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gtm_ss\Matthew\template_files\resources\"/>
    </mc:Choice>
  </mc:AlternateContent>
  <bookViews>
    <workbookView xWindow="-108" yWindow="-108" windowWidth="23256" windowHeight="12576" tabRatio="784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tthew_gtm" localSheetId="2">MET!$B$5:$K$149</definedName>
    <definedName name="daily_data_table_wq_English_Matthew_gtm" localSheetId="3">WQ!$B$5:$J$581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I12" i="7" l="1"/>
  <c r="F11" i="7"/>
  <c r="H9" i="7"/>
  <c r="E8" i="7"/>
  <c r="H12" i="7"/>
  <c r="E11" i="7"/>
  <c r="G9" i="7"/>
  <c r="G12" i="7"/>
  <c r="I10" i="7"/>
  <c r="F9" i="7"/>
  <c r="F12" i="7"/>
  <c r="H10" i="7"/>
  <c r="E9" i="7"/>
  <c r="F10" i="7"/>
  <c r="H8" i="7"/>
  <c r="E12" i="7"/>
  <c r="G10" i="7"/>
  <c r="I8" i="7"/>
  <c r="I11" i="7"/>
  <c r="H11" i="7"/>
  <c r="E10" i="7"/>
  <c r="G8" i="7"/>
  <c r="G11" i="7"/>
  <c r="I9" i="7"/>
  <c r="F8" i="7"/>
  <c r="L8" i="7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G8" i="1" l="1"/>
  <c r="H8" i="1"/>
  <c r="D10" i="7"/>
  <c r="L11" i="7"/>
  <c r="M10" i="7"/>
  <c r="F8" i="1"/>
  <c r="E8" i="1"/>
  <c r="L9" i="1"/>
  <c r="D9" i="1"/>
  <c r="L10" i="1"/>
  <c r="K11" i="1"/>
  <c r="D11" i="1" s="1"/>
  <c r="H10" i="1" l="1"/>
  <c r="G10" i="1"/>
  <c r="H9" i="1"/>
  <c r="G9" i="1"/>
  <c r="D11" i="7"/>
  <c r="L12" i="7"/>
  <c r="M11" i="7"/>
  <c r="F10" i="1"/>
  <c r="E10" i="1"/>
  <c r="E9" i="1"/>
  <c r="F9" i="1"/>
  <c r="L11" i="1"/>
  <c r="K12" i="1"/>
  <c r="H11" i="1" l="1"/>
  <c r="G11" i="1"/>
  <c r="D12" i="7"/>
  <c r="M12" i="7"/>
  <c r="F11" i="1"/>
  <c r="E11" i="1"/>
  <c r="L12" i="1"/>
  <c r="D12" i="1"/>
  <c r="H12" i="1" l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tthew_gtm" type="6" refreshedVersion="5" background="1" saveData="1">
    <textPr codePage="437" sourceFile="B:\RNERRS2\05_final_reports\reserves\gtm_ss\Matthew\output\met\data_table\daily_data_table_met_English_Matthew_gt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tthew_gtm" type="6" refreshedVersion="5" background="1" saveData="1">
    <textPr codePage="437" sourceFile="B:\RNERRS2\05_final_reports\reserves\gtm_ss\Matthew\output\wq\data_table\daily_data_table_wq_English_Matthew_gtm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<sst xmlns="http://schemas.openxmlformats.org/spreadsheetml/2006/main" count="5179" uniqueCount="887">
  <si>
    <t>Station</t>
  </si>
  <si>
    <t>Max Wind Speed (mph)</t>
  </si>
  <si>
    <t>nocrcmet</t>
  </si>
  <si>
    <t>event</t>
  </si>
  <si>
    <t>parameter</t>
  </si>
  <si>
    <t>station</t>
  </si>
  <si>
    <t>date</t>
  </si>
  <si>
    <t>min</t>
  </si>
  <si>
    <t>max</t>
  </si>
  <si>
    <t>mean</t>
  </si>
  <si>
    <t>median</t>
  </si>
  <si>
    <t>total</t>
  </si>
  <si>
    <t>station_name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</si>
  <si>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</si>
  <si>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</si>
  <si>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</si>
  <si>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</si>
  <si>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</si>
  <si>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</si>
  <si>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</si>
  <si>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</si>
  <si>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</si>
  <si>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</si>
  <si>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</si>
  <si>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</si>
  <si>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</si>
  <si>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</si>
  <si>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</si>
  <si>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</si>
  <si>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</si>
  <si>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</si>
  <si>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</si>
  <si>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</si>
  <si>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</si>
  <si>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</si>
  <si>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</si>
  <si>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</si>
  <si>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</si>
  <si>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</si>
  <si>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</si>
  <si>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</si>
  <si>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</si>
  <si>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</si>
  <si>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</si>
  <si>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</si>
  <si>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</si>
  <si>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</si>
  <si>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</si>
  <si>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</si>
  <si>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</si>
  <si>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</si>
  <si>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</si>
  <si>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</si>
  <si>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</si>
  <si>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</si>
  <si>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</si>
  <si>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</si>
  <si>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</si>
  <si>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</si>
  <si>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</si>
  <si>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</si>
  <si>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</si>
  <si>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</si>
  <si>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</si>
  <si>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</si>
  <si>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</si>
  <si>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</si>
  <si>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</si>
  <si>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</si>
  <si>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</si>
  <si>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</si>
  <si>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</si>
  <si>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</si>
  <si>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</si>
  <si>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</si>
  <si>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</si>
  <si>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</si>
  <si>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</si>
  <si>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</si>
  <si>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</si>
  <si>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</si>
  <si>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</si>
  <si>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</si>
  <si>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</si>
  <si>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</si>
  <si>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</si>
  <si>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</si>
  <si>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</si>
  <si>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</si>
  <si>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</si>
  <si>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</si>
  <si>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</si>
  <si>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</si>
  <si>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</si>
  <si>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</si>
  <si>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</si>
  <si>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</si>
  <si>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</si>
  <si>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</si>
  <si>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</si>
  <si>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</si>
  <si>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</si>
  <si>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</si>
  <si>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</si>
  <si>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</si>
  <si>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</si>
  <si>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</si>
  <si>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</si>
  <si>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</si>
  <si>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</si>
  <si>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</si>
  <si>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</si>
  <si>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</si>
  <si>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</si>
  <si>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</si>
  <si>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</si>
  <si>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</si>
  <si>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</si>
  <si>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</si>
  <si>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</si>
  <si>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</si>
  <si>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</si>
  <si>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</si>
  <si>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</si>
  <si>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</si>
  <si>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</si>
  <si>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</si>
  <si>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</si>
  <si>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</si>
  <si>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</si>
  <si>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</si>
  <si>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</si>
  <si>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</si>
  <si>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</si>
  <si>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</si>
  <si>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</si>
  <si>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</si>
  <si>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</si>
  <si>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</si>
  <si>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</si>
  <si>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</si>
  <si>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</si>
  <si>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</si>
  <si>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</si>
  <si>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</si>
  <si>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</si>
  <si>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</si>
  <si>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</si>
  <si>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</si>
  <si>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</si>
  <si>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</si>
  <si>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</si>
  <si>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</si>
  <si>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</si>
  <si>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</si>
  <si>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</si>
  <si>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</si>
  <si>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</si>
  <si>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</si>
  <si>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</si>
  <si>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</si>
  <si>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</si>
  <si>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</si>
  <si>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</si>
  <si>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</si>
  <si>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</si>
  <si>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</si>
  <si>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</si>
  <si>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</si>
  <si>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</si>
  <si>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</si>
  <si>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</si>
  <si>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</si>
  <si>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</si>
  <si>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</si>
  <si>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</si>
  <si>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</si>
  <si>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</si>
  <si>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</si>
  <si>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</si>
  <si>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</si>
  <si>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</si>
  <si>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</si>
  <si>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</si>
  <si>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</si>
  <si>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</si>
  <si>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</si>
  <si>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</si>
  <si>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</si>
  <si>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</si>
  <si>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</si>
  <si>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</si>
  <si>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</si>
  <si>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</si>
  <si>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</si>
  <si>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</si>
  <si>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</si>
  <si>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</si>
  <si>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</si>
  <si>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</si>
  <si>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</si>
  <si>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</si>
  <si>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</si>
  <si>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</si>
  <si>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</si>
  <si>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</si>
  <si>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</si>
  <si>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</si>
  <si>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</si>
  <si>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</si>
  <si>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</si>
  <si>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</si>
  <si>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</si>
  <si>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</si>
  <si>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</si>
  <si>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</si>
  <si>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</si>
  <si>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</si>
  <si>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</si>
  <si>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</si>
  <si>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</si>
  <si>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</si>
  <si>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</si>
  <si>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</si>
  <si>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</si>
  <si>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</si>
  <si>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</si>
  <si>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</si>
  <si>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</si>
  <si>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</si>
  <si>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</si>
  <si>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</si>
  <si>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</si>
  <si>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</si>
  <si>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</si>
  <si>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</si>
  <si>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</si>
  <si>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</si>
  <si>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</si>
  <si>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</si>
  <si>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</si>
  <si>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</si>
  <si>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</si>
  <si>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</si>
  <si>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</si>
  <si>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</si>
  <si>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</si>
  <si>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</si>
  <si>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</si>
  <si>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</si>
  <si>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</si>
  <si>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</si>
  <si>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</si>
  <si>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</si>
  <si>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</si>
  <si>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</si>
  <si>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</si>
  <si>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</si>
  <si>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</si>
  <si>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</si>
  <si>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</si>
  <si>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</si>
  <si>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</si>
  <si>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</si>
  <si>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</si>
  <si>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</si>
  <si>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</si>
  <si>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</si>
  <si>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</si>
  <si>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</si>
  <si>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</si>
  <si>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</si>
  <si>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</si>
  <si>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</si>
  <si>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</si>
  <si>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</si>
  <si>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</si>
  <si>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</si>
  <si>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</si>
  <si>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</si>
  <si>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</si>
  <si>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</si>
  <si>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</si>
  <si>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</si>
  <si>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</si>
  <si>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</si>
  <si>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</si>
  <si>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</si>
  <si>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</si>
  <si>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</si>
  <si>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</si>
  <si>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</si>
  <si>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</si>
  <si>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</si>
  <si>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</si>
  <si>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</si>
  <si>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</si>
  <si>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</si>
  <si>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</si>
  <si>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</si>
  <si>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</si>
  <si>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</si>
  <si>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</si>
  <si>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</si>
  <si>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</si>
  <si>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</si>
  <si>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</si>
  <si>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</si>
  <si>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</si>
  <si>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</si>
  <si>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</si>
  <si>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</si>
  <si>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</si>
  <si>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</si>
  <si>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</si>
  <si>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</si>
  <si>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</si>
  <si>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</si>
  <si>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</si>
  <si>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</si>
  <si>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</si>
  <si>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</si>
  <si>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</si>
  <si>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</si>
  <si>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</si>
  <si>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</si>
  <si>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</si>
  <si>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</si>
  <si>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</si>
  <si>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</si>
  <si>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</si>
  <si>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</si>
  <si>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</si>
  <si>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</si>
  <si>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</si>
  <si>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</si>
  <si>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</si>
  <si>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</si>
  <si>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</si>
  <si>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</si>
  <si>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</si>
  <si>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</si>
  <si>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</si>
  <si>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</si>
  <si>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</si>
  <si>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</si>
  <si>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</si>
  <si>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</si>
  <si>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</si>
  <si>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</si>
  <si>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</si>
  <si>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</si>
  <si>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</si>
  <si>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</si>
  <si>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</si>
  <si>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</si>
  <si>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</si>
  <si>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</si>
  <si>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</si>
  <si>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</si>
  <si>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</si>
  <si>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</si>
  <si>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</si>
  <si>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</si>
  <si>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</si>
  <si>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</si>
  <si>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</si>
  <si>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</si>
  <si>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</si>
  <si>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</si>
  <si>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</si>
  <si>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</si>
  <si>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</si>
  <si>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</si>
  <si>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</si>
  <si>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</si>
  <si>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</si>
  <si>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</si>
  <si>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</si>
  <si>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</si>
  <si>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</si>
  <si>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</si>
  <si>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</si>
  <si>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</si>
  <si>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</si>
  <si>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</si>
  <si>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</si>
  <si>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</si>
  <si>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</si>
  <si>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</si>
  <si>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</si>
  <si>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</si>
  <si>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</si>
  <si>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</si>
  <si>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</si>
  <si>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</si>
  <si>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</si>
  <si>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</si>
  <si>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</si>
  <si>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</si>
  <si>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</si>
  <si>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</si>
  <si>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</si>
  <si>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</si>
  <si>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</si>
  <si>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</si>
  <si>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</si>
  <si>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</si>
  <si>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</si>
  <si>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</si>
  <si>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</si>
  <si>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</si>
  <si>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</si>
  <si>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</si>
  <si>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</si>
  <si>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</si>
  <si>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</si>
  <si>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</si>
  <si>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</si>
  <si>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</si>
  <si>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</si>
  <si>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</si>
  <si>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</si>
  <si>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</si>
  <si>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</si>
  <si>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</si>
  <si>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</si>
  <si>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</si>
  <si>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</si>
  <si>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</si>
  <si>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</si>
  <si>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</si>
  <si>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</si>
  <si>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</si>
  <si>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</si>
  <si>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</si>
  <si>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</si>
  <si>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</si>
  <si>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</si>
  <si>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</si>
  <si>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</si>
  <si>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</si>
  <si>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</si>
  <si>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</si>
  <si>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</si>
  <si>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</si>
  <si>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</si>
  <si>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</si>
  <si>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</si>
  <si>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</si>
  <si>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</si>
  <si>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</si>
  <si>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</si>
  <si>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</si>
  <si>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</si>
  <si>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</si>
  <si>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</si>
  <si>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</si>
  <si>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</si>
  <si>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</si>
  <si>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</si>
  <si>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</si>
  <si>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</si>
  <si>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</si>
  <si>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</si>
  <si>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</si>
  <si>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</si>
  <si>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</si>
  <si>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</si>
  <si>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</si>
  <si>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</si>
  <si>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</si>
  <si>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</si>
  <si>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</si>
  <si>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</si>
  <si>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</si>
  <si>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</si>
  <si>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</si>
  <si>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</si>
  <si>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</si>
  <si>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</si>
  <si>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</si>
  <si>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</si>
  <si>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</si>
  <si>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</si>
  <si>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</si>
  <si>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</si>
  <si>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</si>
  <si>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</si>
  <si>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</si>
  <si>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</si>
  <si>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</si>
  <si>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</si>
  <si>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</si>
  <si>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</si>
  <si>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</si>
  <si>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</si>
  <si>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</si>
  <si>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</si>
  <si>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</si>
  <si>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</si>
  <si>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</si>
  <si>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</si>
  <si>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</si>
  <si>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</si>
  <si>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</si>
  <si>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</si>
  <si>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</si>
  <si>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</si>
  <si>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</si>
  <si>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</si>
  <si>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</si>
  <si>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</si>
  <si>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</si>
  <si>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</si>
  <si>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</si>
  <si>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</si>
  <si>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</si>
  <si>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</si>
  <si>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</si>
  <si>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</si>
  <si>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</si>
  <si>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</si>
  <si>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</si>
  <si>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</si>
  <si>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</si>
  <si>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</si>
  <si>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</si>
  <si>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</si>
  <si>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</si>
  <si>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</si>
  <si>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</si>
  <si>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</si>
  <si>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</si>
  <si>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</si>
  <si>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</si>
  <si>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</si>
  <si>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</si>
  <si>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</si>
  <si>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</si>
  <si>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</si>
  <si>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</si>
  <si>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</si>
  <si>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</si>
  <si>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</si>
  <si>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</si>
  <si>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</si>
  <si>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</si>
  <si>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</si>
  <si>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</si>
  <si>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</si>
  <si>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</si>
  <si>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</si>
  <si>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</si>
  <si>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</si>
  <si>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</si>
  <si>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</si>
  <si>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</si>
  <si>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</si>
  <si>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</si>
  <si>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</si>
  <si>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</si>
  <si>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</si>
  <si>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</si>
  <si>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</si>
  <si>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</si>
  <si>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</si>
  <si>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</si>
  <si>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</si>
  <si>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</si>
  <si>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</si>
  <si>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</si>
  <si>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</si>
  <si>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</si>
  <si>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</si>
  <si>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</si>
  <si>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</si>
  <si>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</si>
  <si>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</si>
  <si>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</si>
  <si>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</si>
  <si>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</si>
  <si>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</si>
  <si>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</si>
  <si>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</si>
  <si>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</si>
  <si>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</si>
  <si>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</si>
  <si>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</si>
  <si>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</si>
  <si>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</si>
  <si>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</si>
  <si>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</si>
  <si>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</si>
  <si>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</si>
  <si>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</si>
  <si>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</si>
  <si>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</si>
  <si>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</si>
  <si>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</si>
  <si>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</si>
  <si>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</si>
  <si>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</si>
  <si>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</si>
  <si>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</si>
  <si>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</si>
  <si>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</si>
  <si>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</si>
  <si>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</si>
  <si>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</si>
  <si>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</si>
  <si>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</si>
  <si>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</si>
  <si>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</si>
  <si>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</si>
  <si>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</si>
  <si>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</si>
  <si>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</si>
  <si>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</si>
  <si>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</si>
  <si>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</si>
  <si>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</si>
  <si>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</si>
  <si>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</si>
  <si>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</si>
  <si>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</si>
  <si>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</si>
  <si>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</si>
  <si>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</si>
  <si>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</si>
  <si>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</si>
  <si>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</si>
  <si>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</si>
  <si>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</si>
  <si>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</si>
  <si>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</si>
  <si>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</si>
  <si>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</si>
  <si>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</si>
  <si>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</si>
  <si>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</si>
  <si>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</si>
  <si>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</si>
  <si>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</si>
  <si>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</si>
  <si>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</si>
  <si>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</si>
  <si>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</si>
  <si>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</si>
  <si>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</si>
  <si>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</si>
  <si>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</si>
  <si>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</si>
  <si>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</si>
  <si>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</si>
  <si>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</si>
  <si>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</si>
  <si>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</si>
  <si>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</si>
  <si>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</si>
  <si>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</si>
  <si>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</si>
  <si>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</si>
  <si>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</si>
  <si>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</si>
  <si>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</si>
  <si>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</si>
  <si>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</si>
  <si>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</si>
  <si>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</si>
  <si>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</si>
  <si>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</si>
  <si>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</si>
  <si>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</si>
  <si>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</si>
  <si>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</si>
  <si>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</si>
  <si>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</si>
  <si>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</si>
  <si>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</si>
  <si>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</si>
  <si>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</si>
  <si>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</si>
  <si>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</si>
  <si>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</si>
  <si>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</si>
  <si>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</si>
  <si>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</si>
  <si>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</si>
  <si>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</si>
  <si>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</si>
  <si>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</si>
  <si>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</si>
  <si>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</si>
  <si>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</si>
  <si>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</si>
  <si>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</si>
  <si>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</si>
  <si>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</si>
  <si>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</si>
  <si>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</si>
  <si>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</si>
  <si>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</si>
  <si>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</si>
  <si>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</si>
  <si>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</si>
  <si>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</si>
  <si>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</si>
  <si>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</si>
  <si>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</si>
  <si>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</si>
  <si>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</si>
  <si>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</si>
  <si>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</si>
  <si>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</si>
  <si>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</si>
  <si>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</si>
  <si>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</si>
  <si>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t>Matthew</t>
  </si>
  <si>
    <t>NA</t>
  </si>
  <si>
    <t>Pellicer Creek (PC)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</si>
  <si>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</si>
  <si>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Fort Matanzas (FM)</t>
  </si>
  <si>
    <t>Pine Island (PI)</t>
  </si>
  <si>
    <t>San Sebastian (SS)</t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</si>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</sst>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tthew_gt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tthew_gt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83</v>
      </c>
    </row>
    <row r="2" spans="2:13" ht="15.6" x14ac:dyDescent="0.3">
      <c r="B2" s="27" t="s">
        <v>82</v>
      </c>
    </row>
    <row r="4" spans="2:13" x14ac:dyDescent="0.3">
      <c r="B4" s="2" t="s">
        <v>84</v>
      </c>
    </row>
    <row r="5" spans="2:13" x14ac:dyDescent="0.3">
      <c r="B5" s="2" t="s">
        <v>884</v>
      </c>
    </row>
    <row r="8" spans="2:13" x14ac:dyDescent="0.3">
      <c r="B8" s="26" t="s">
        <v>80</v>
      </c>
    </row>
    <row r="9" spans="2:13" x14ac:dyDescent="0.3">
      <c r="B9" s="17" t="s">
        <v>46</v>
      </c>
      <c r="C9" s="17" t="s">
        <v>47</v>
      </c>
      <c r="D9" s="16" t="s">
        <v>714</v>
      </c>
      <c r="E9" s="16" t="s">
        <v>715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13</v>
      </c>
      <c r="C10" s="19" t="s">
        <v>48</v>
      </c>
      <c r="D10" s="5" t="s">
        <v>705</v>
      </c>
      <c r="E10" s="5" t="s">
        <v>706</v>
      </c>
    </row>
    <row r="11" spans="2:13" ht="12" customHeight="1" x14ac:dyDescent="0.3">
      <c r="B11" s="18" t="s">
        <v>14</v>
      </c>
      <c r="C11" s="19" t="s">
        <v>49</v>
      </c>
      <c r="D11" s="5" t="s">
        <v>712</v>
      </c>
      <c r="E11" s="5" t="s">
        <v>711</v>
      </c>
    </row>
    <row r="12" spans="2:13" ht="12" customHeight="1" x14ac:dyDescent="0.3">
      <c r="B12" s="18" t="s">
        <v>15</v>
      </c>
      <c r="C12" s="19" t="s">
        <v>50</v>
      </c>
      <c r="D12" s="5" t="s">
        <v>709</v>
      </c>
      <c r="E12" s="5" t="s">
        <v>710</v>
      </c>
      <c r="J12" s="36"/>
    </row>
    <row r="13" spans="2:13" ht="12" customHeight="1" x14ac:dyDescent="0.3">
      <c r="B13" s="18" t="s">
        <v>16</v>
      </c>
      <c r="C13" s="19" t="s">
        <v>51</v>
      </c>
      <c r="D13" s="5" t="s">
        <v>707</v>
      </c>
      <c r="E13" s="5" t="s">
        <v>708</v>
      </c>
    </row>
    <row r="14" spans="2:13" ht="12" customHeight="1" x14ac:dyDescent="0.3">
      <c r="B14" s="18" t="s">
        <v>17</v>
      </c>
      <c r="C14" s="19" t="s">
        <v>52</v>
      </c>
      <c r="D14" s="5" t="s">
        <v>58</v>
      </c>
      <c r="E14" s="5" t="s">
        <v>58</v>
      </c>
    </row>
    <row r="15" spans="2:13" ht="12" customHeight="1" x14ac:dyDescent="0.3">
      <c r="B15" s="18" t="s">
        <v>18</v>
      </c>
      <c r="C15" s="19" t="s">
        <v>57</v>
      </c>
      <c r="D15" s="18" t="s">
        <v>713</v>
      </c>
      <c r="E15" s="18" t="s">
        <v>713</v>
      </c>
    </row>
    <row r="16" spans="2:13" ht="12" customHeight="1" x14ac:dyDescent="0.3">
      <c r="B16" s="18" t="s">
        <v>19</v>
      </c>
      <c r="C16" s="19" t="s">
        <v>56</v>
      </c>
      <c r="D16" s="18" t="s">
        <v>59</v>
      </c>
      <c r="E16" s="18" t="s">
        <v>59</v>
      </c>
    </row>
    <row r="17" spans="2:10" ht="12" customHeight="1" x14ac:dyDescent="0.3">
      <c r="B17" s="18" t="s">
        <v>20</v>
      </c>
      <c r="C17" s="19" t="s">
        <v>55</v>
      </c>
      <c r="D17" s="5" t="s">
        <v>709</v>
      </c>
      <c r="E17" s="5" t="s">
        <v>710</v>
      </c>
      <c r="J17" s="36"/>
    </row>
    <row r="18" spans="2:10" ht="12" customHeight="1" x14ac:dyDescent="0.3">
      <c r="B18" s="18" t="s">
        <v>21</v>
      </c>
      <c r="C18" s="19" t="s">
        <v>53</v>
      </c>
      <c r="D18" s="5" t="s">
        <v>60</v>
      </c>
      <c r="E18" s="5" t="s">
        <v>60</v>
      </c>
      <c r="J18" s="36"/>
    </row>
    <row r="19" spans="2:10" ht="12" customHeight="1" x14ac:dyDescent="0.3">
      <c r="B19" s="18" t="s">
        <v>22</v>
      </c>
      <c r="C19" s="19" t="s">
        <v>54</v>
      </c>
      <c r="D19" s="5" t="s">
        <v>707</v>
      </c>
      <c r="E19" s="5" t="s">
        <v>708</v>
      </c>
      <c r="J19" s="36"/>
    </row>
    <row r="20" spans="2:10" ht="12" customHeight="1" x14ac:dyDescent="0.3"/>
    <row r="21" spans="2:10" x14ac:dyDescent="0.3">
      <c r="B21" s="16" t="s">
        <v>43</v>
      </c>
    </row>
    <row r="22" spans="2:10" x14ac:dyDescent="0.3">
      <c r="B22" s="5" t="s">
        <v>7</v>
      </c>
    </row>
    <row r="23" spans="2:10" x14ac:dyDescent="0.3">
      <c r="B23" s="5" t="s">
        <v>8</v>
      </c>
    </row>
    <row r="24" spans="2:10" x14ac:dyDescent="0.3">
      <c r="B24" s="5" t="s">
        <v>9</v>
      </c>
    </row>
    <row r="25" spans="2:10" x14ac:dyDescent="0.3">
      <c r="B25" s="5" t="s">
        <v>10</v>
      </c>
    </row>
    <row r="26" spans="2:10" x14ac:dyDescent="0.3">
      <c r="B26" s="5" t="s">
        <v>11</v>
      </c>
    </row>
    <row r="29" spans="2:10" x14ac:dyDescent="0.3">
      <c r="B29" s="26" t="s">
        <v>81</v>
      </c>
    </row>
    <row r="30" spans="2:10" x14ac:dyDescent="0.3">
      <c r="B30" s="17" t="s">
        <v>46</v>
      </c>
      <c r="C30" s="17" t="s">
        <v>47</v>
      </c>
      <c r="D30" s="16" t="s">
        <v>714</v>
      </c>
      <c r="E30" s="16" t="s">
        <v>715</v>
      </c>
      <c r="J30" s="36"/>
    </row>
    <row r="31" spans="2:10" x14ac:dyDescent="0.3">
      <c r="B31" s="18" t="s">
        <v>23</v>
      </c>
      <c r="C31" s="19" t="s">
        <v>306</v>
      </c>
      <c r="D31" s="2" t="s">
        <v>717</v>
      </c>
      <c r="E31" s="2" t="s">
        <v>716</v>
      </c>
    </row>
    <row r="32" spans="2:10" x14ac:dyDescent="0.3">
      <c r="B32" s="18" t="s">
        <v>26</v>
      </c>
      <c r="C32" s="19" t="s">
        <v>73</v>
      </c>
      <c r="D32" s="5" t="s">
        <v>72</v>
      </c>
      <c r="E32" s="5" t="s">
        <v>72</v>
      </c>
    </row>
    <row r="33" spans="2:10" x14ac:dyDescent="0.3">
      <c r="B33" s="18" t="s">
        <v>27</v>
      </c>
      <c r="C33" s="19" t="s">
        <v>70</v>
      </c>
      <c r="D33" s="2" t="s">
        <v>717</v>
      </c>
      <c r="E33" s="2" t="s">
        <v>716</v>
      </c>
    </row>
    <row r="34" spans="2:10" x14ac:dyDescent="0.3">
      <c r="B34" s="18" t="s">
        <v>28</v>
      </c>
      <c r="C34" s="19" t="s">
        <v>61</v>
      </c>
      <c r="D34" s="5" t="s">
        <v>67</v>
      </c>
      <c r="E34" s="5" t="s">
        <v>67</v>
      </c>
    </row>
    <row r="35" spans="2:10" x14ac:dyDescent="0.3">
      <c r="B35" s="18" t="s">
        <v>29</v>
      </c>
      <c r="C35" s="19" t="s">
        <v>61</v>
      </c>
      <c r="D35" s="5" t="s">
        <v>58</v>
      </c>
      <c r="E35" s="5" t="s">
        <v>58</v>
      </c>
    </row>
    <row r="36" spans="2:10" x14ac:dyDescent="0.3">
      <c r="B36" s="18" t="s">
        <v>30</v>
      </c>
      <c r="C36" s="19" t="s">
        <v>62</v>
      </c>
      <c r="D36" s="5"/>
    </row>
    <row r="37" spans="2:10" x14ac:dyDescent="0.3">
      <c r="B37" s="18" t="s">
        <v>31</v>
      </c>
      <c r="C37" s="19" t="s">
        <v>63</v>
      </c>
      <c r="D37" s="18" t="s">
        <v>68</v>
      </c>
      <c r="E37" s="18" t="s">
        <v>68</v>
      </c>
    </row>
    <row r="38" spans="2:10" x14ac:dyDescent="0.3">
      <c r="B38" s="18" t="s">
        <v>32</v>
      </c>
      <c r="C38" s="19" t="s">
        <v>64</v>
      </c>
      <c r="D38" s="5" t="s">
        <v>69</v>
      </c>
      <c r="E38" s="5" t="s">
        <v>69</v>
      </c>
      <c r="J38" s="36"/>
    </row>
    <row r="39" spans="2:10" x14ac:dyDescent="0.3">
      <c r="B39" s="18" t="s">
        <v>33</v>
      </c>
      <c r="C39" s="19" t="s">
        <v>65</v>
      </c>
      <c r="D39" s="5" t="s">
        <v>705</v>
      </c>
      <c r="E39" s="2" t="s">
        <v>706</v>
      </c>
    </row>
    <row r="40" spans="2:10" x14ac:dyDescent="0.3">
      <c r="B40" s="18" t="s">
        <v>34</v>
      </c>
      <c r="C40" s="19" t="s">
        <v>66</v>
      </c>
      <c r="D40" s="5" t="s">
        <v>71</v>
      </c>
      <c r="E40" s="5" t="s">
        <v>71</v>
      </c>
    </row>
    <row r="42" spans="2:10" x14ac:dyDescent="0.3">
      <c r="B42" s="16" t="s">
        <v>43</v>
      </c>
    </row>
    <row r="43" spans="2:10" x14ac:dyDescent="0.3">
      <c r="B43" s="18" t="s">
        <v>7</v>
      </c>
    </row>
    <row r="44" spans="2:10" x14ac:dyDescent="0.3">
      <c r="B44" s="18" t="s">
        <v>8</v>
      </c>
    </row>
    <row r="45" spans="2:10" x14ac:dyDescent="0.3">
      <c r="B45" s="18" t="s">
        <v>9</v>
      </c>
    </row>
    <row r="46" spans="2:10" x14ac:dyDescent="0.3">
      <c r="B46" s="18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85</v>
      </c>
      <c r="B1" s="33" t="s">
        <v>86</v>
      </c>
      <c r="C1" s="33" t="s">
        <v>87</v>
      </c>
      <c r="D1" s="33" t="s">
        <v>88</v>
      </c>
      <c r="E1" s="33" t="s">
        <v>89</v>
      </c>
      <c r="F1" s="33" t="s">
        <v>90</v>
      </c>
      <c r="G1" s="33" t="s">
        <v>91</v>
      </c>
      <c r="H1" s="33" t="s">
        <v>92</v>
      </c>
      <c r="I1" s="33" t="s">
        <v>93</v>
      </c>
      <c r="J1" s="33" t="s">
        <v>94</v>
      </c>
      <c r="K1" s="33" t="s">
        <v>95</v>
      </c>
      <c r="L1" s="33" t="s">
        <v>96</v>
      </c>
      <c r="M1" s="33" t="s">
        <v>97</v>
      </c>
      <c r="N1" s="33" t="s">
        <v>98</v>
      </c>
      <c r="O1" s="33" t="s">
        <v>99</v>
      </c>
      <c r="P1" s="33" t="s">
        <v>100</v>
      </c>
      <c r="Q1" s="33" t="s">
        <v>101</v>
      </c>
    </row>
    <row r="2" spans="1:17" x14ac:dyDescent="0.25">
      <c r="A2" s="32" t="s">
        <v>102</v>
      </c>
      <c r="B2" s="32" t="s">
        <v>578</v>
      </c>
      <c r="C2" s="32" t="s">
        <v>757</v>
      </c>
      <c r="D2" s="32" t="s">
        <v>307</v>
      </c>
      <c r="E2" s="32">
        <v>32.635930000000002</v>
      </c>
      <c r="F2" s="32">
        <v>80.365560000000002</v>
      </c>
      <c r="G2" s="32" t="s">
        <v>104</v>
      </c>
      <c r="H2" s="32" t="s">
        <v>173</v>
      </c>
      <c r="I2" s="32" t="s">
        <v>106</v>
      </c>
      <c r="J2" s="32" t="s">
        <v>107</v>
      </c>
      <c r="M2" s="32">
        <v>-5</v>
      </c>
      <c r="N2" s="32">
        <v>1</v>
      </c>
      <c r="O2" s="32">
        <v>2</v>
      </c>
      <c r="P2" s="32" t="s">
        <v>110</v>
      </c>
      <c r="Q2" s="32" t="s">
        <v>308</v>
      </c>
    </row>
    <row r="3" spans="1:17" x14ac:dyDescent="0.25">
      <c r="A3" s="32" t="s">
        <v>102</v>
      </c>
      <c r="B3" s="32" t="s">
        <v>579</v>
      </c>
      <c r="C3" s="32" t="s">
        <v>758</v>
      </c>
      <c r="D3" s="32" t="s">
        <v>309</v>
      </c>
      <c r="E3" s="32">
        <v>32.555799999999998</v>
      </c>
      <c r="F3" s="32">
        <v>80.438000000000002</v>
      </c>
      <c r="G3" s="32" t="s">
        <v>104</v>
      </c>
      <c r="H3" s="32" t="s">
        <v>173</v>
      </c>
      <c r="I3" s="32" t="s">
        <v>106</v>
      </c>
      <c r="J3" s="32" t="s">
        <v>107</v>
      </c>
      <c r="M3" s="32">
        <v>-5</v>
      </c>
      <c r="N3" s="32">
        <v>1</v>
      </c>
      <c r="O3" s="32">
        <v>2</v>
      </c>
      <c r="P3" s="32" t="s">
        <v>110</v>
      </c>
      <c r="Q3" s="32" t="s">
        <v>308</v>
      </c>
    </row>
    <row r="4" spans="1:17" x14ac:dyDescent="0.25">
      <c r="A4" s="32" t="s">
        <v>102</v>
      </c>
      <c r="B4" s="32" t="s">
        <v>580</v>
      </c>
      <c r="C4" s="32" t="s">
        <v>759</v>
      </c>
      <c r="D4" s="32" t="s">
        <v>310</v>
      </c>
      <c r="E4" s="32">
        <v>32.527999999999999</v>
      </c>
      <c r="F4" s="32">
        <v>80.361440000000002</v>
      </c>
      <c r="G4" s="32" t="s">
        <v>104</v>
      </c>
      <c r="H4" s="32" t="s">
        <v>311</v>
      </c>
      <c r="I4" s="32" t="s">
        <v>106</v>
      </c>
      <c r="J4" s="32" t="s">
        <v>107</v>
      </c>
      <c r="K4" s="32" t="s">
        <v>108</v>
      </c>
      <c r="L4" s="32" t="s">
        <v>312</v>
      </c>
      <c r="M4" s="32">
        <v>-5</v>
      </c>
      <c r="N4" s="32">
        <v>1</v>
      </c>
      <c r="O4" s="32">
        <v>2</v>
      </c>
      <c r="P4" s="32" t="s">
        <v>110</v>
      </c>
      <c r="Q4" s="32" t="s">
        <v>308</v>
      </c>
    </row>
    <row r="5" spans="1:17" x14ac:dyDescent="0.25">
      <c r="A5" s="32" t="s">
        <v>102</v>
      </c>
      <c r="B5" s="32" t="s">
        <v>581</v>
      </c>
      <c r="C5" s="32" t="s">
        <v>760</v>
      </c>
      <c r="D5" s="32" t="s">
        <v>313</v>
      </c>
      <c r="E5" s="32">
        <v>32.503999999999998</v>
      </c>
      <c r="F5" s="32">
        <v>80.324700000000007</v>
      </c>
      <c r="G5" s="32" t="s">
        <v>104</v>
      </c>
      <c r="H5" s="32" t="s">
        <v>314</v>
      </c>
      <c r="I5" s="32" t="s">
        <v>315</v>
      </c>
      <c r="J5" s="32" t="s">
        <v>107</v>
      </c>
      <c r="M5" s="32">
        <v>-5</v>
      </c>
      <c r="N5" s="32">
        <v>1</v>
      </c>
      <c r="O5" s="32">
        <v>2</v>
      </c>
      <c r="P5" s="32" t="s">
        <v>110</v>
      </c>
      <c r="Q5" s="32" t="s">
        <v>308</v>
      </c>
    </row>
    <row r="6" spans="1:17" x14ac:dyDescent="0.25">
      <c r="A6" s="32" t="s">
        <v>102</v>
      </c>
      <c r="B6" s="32" t="s">
        <v>582</v>
      </c>
      <c r="C6" s="32" t="s">
        <v>761</v>
      </c>
      <c r="D6" s="32" t="s">
        <v>316</v>
      </c>
      <c r="E6" s="32">
        <v>32.663699999999999</v>
      </c>
      <c r="F6" s="32">
        <v>80.412999999999997</v>
      </c>
      <c r="G6" s="32" t="s">
        <v>104</v>
      </c>
      <c r="H6" s="32" t="s">
        <v>314</v>
      </c>
      <c r="I6" s="32" t="s">
        <v>315</v>
      </c>
      <c r="J6" s="32" t="s">
        <v>107</v>
      </c>
      <c r="K6" s="32" t="s">
        <v>108</v>
      </c>
      <c r="L6" s="32" t="s">
        <v>317</v>
      </c>
      <c r="M6" s="32">
        <v>-5</v>
      </c>
      <c r="N6" s="32">
        <v>1</v>
      </c>
      <c r="O6" s="32">
        <v>2</v>
      </c>
      <c r="P6" s="32" t="s">
        <v>167</v>
      </c>
      <c r="Q6" s="32" t="s">
        <v>308</v>
      </c>
    </row>
    <row r="7" spans="1:17" x14ac:dyDescent="0.25">
      <c r="A7" s="32" t="s">
        <v>102</v>
      </c>
      <c r="B7" s="32" t="s">
        <v>583</v>
      </c>
      <c r="C7" s="32" t="s">
        <v>762</v>
      </c>
      <c r="D7" s="32" t="s">
        <v>316</v>
      </c>
      <c r="E7" s="32">
        <v>32.620899999999999</v>
      </c>
      <c r="F7" s="32">
        <v>80.396500000000003</v>
      </c>
      <c r="G7" s="32" t="s">
        <v>104</v>
      </c>
      <c r="H7" s="32" t="s">
        <v>314</v>
      </c>
      <c r="I7" s="32" t="s">
        <v>315</v>
      </c>
      <c r="J7" s="32" t="s">
        <v>107</v>
      </c>
      <c r="M7" s="32">
        <v>-5</v>
      </c>
      <c r="N7" s="32">
        <v>1</v>
      </c>
      <c r="O7" s="32">
        <v>2</v>
      </c>
      <c r="P7" s="32" t="s">
        <v>167</v>
      </c>
      <c r="Q7" s="32" t="s">
        <v>308</v>
      </c>
    </row>
    <row r="8" spans="1:17" x14ac:dyDescent="0.25">
      <c r="A8" s="32" t="s">
        <v>102</v>
      </c>
      <c r="B8" s="32" t="s">
        <v>584</v>
      </c>
      <c r="C8" s="32" t="s">
        <v>763</v>
      </c>
      <c r="D8" s="32" t="s">
        <v>318</v>
      </c>
      <c r="E8" s="32">
        <v>32.753326999999999</v>
      </c>
      <c r="F8" s="32">
        <v>79.898990999999995</v>
      </c>
      <c r="G8" s="32" t="s">
        <v>104</v>
      </c>
      <c r="H8" s="32" t="s">
        <v>319</v>
      </c>
      <c r="I8" s="32" t="s">
        <v>315</v>
      </c>
      <c r="J8" s="32" t="s">
        <v>107</v>
      </c>
      <c r="K8" s="32" t="s">
        <v>108</v>
      </c>
      <c r="L8" s="32" t="s">
        <v>320</v>
      </c>
      <c r="M8" s="32">
        <v>-5</v>
      </c>
      <c r="N8" s="32">
        <v>1</v>
      </c>
      <c r="O8" s="32">
        <v>2</v>
      </c>
      <c r="P8" s="32" t="s">
        <v>167</v>
      </c>
      <c r="Q8" s="32" t="s">
        <v>321</v>
      </c>
    </row>
    <row r="9" spans="1:17" x14ac:dyDescent="0.25">
      <c r="A9" s="32" t="s">
        <v>112</v>
      </c>
      <c r="B9" s="32" t="s">
        <v>585</v>
      </c>
      <c r="C9" s="32" t="s">
        <v>764</v>
      </c>
      <c r="D9" s="32" t="s">
        <v>322</v>
      </c>
      <c r="E9" s="32">
        <v>29.600999999999999</v>
      </c>
      <c r="F9" s="32">
        <v>85.027699999999996</v>
      </c>
      <c r="G9" s="32" t="s">
        <v>104</v>
      </c>
      <c r="H9" s="32" t="s">
        <v>323</v>
      </c>
      <c r="I9" s="32" t="s">
        <v>324</v>
      </c>
      <c r="J9" s="32" t="s">
        <v>116</v>
      </c>
      <c r="M9" s="32">
        <v>-5</v>
      </c>
      <c r="N9" s="32">
        <v>1</v>
      </c>
      <c r="O9" s="32">
        <v>4</v>
      </c>
      <c r="P9" s="32" t="s">
        <v>167</v>
      </c>
      <c r="Q9" s="32" t="s">
        <v>325</v>
      </c>
    </row>
    <row r="10" spans="1:17" x14ac:dyDescent="0.25">
      <c r="A10" s="32" t="s">
        <v>112</v>
      </c>
      <c r="B10" s="32" t="s">
        <v>586</v>
      </c>
      <c r="C10" s="32" t="s">
        <v>765</v>
      </c>
      <c r="D10" s="32" t="s">
        <v>326</v>
      </c>
      <c r="E10" s="32">
        <v>29.755689</v>
      </c>
      <c r="F10" s="32">
        <v>85.003524999999996</v>
      </c>
      <c r="G10" s="32" t="s">
        <v>104</v>
      </c>
      <c r="H10" s="32" t="s">
        <v>323</v>
      </c>
      <c r="I10" s="32" t="s">
        <v>324</v>
      </c>
      <c r="J10" s="32" t="s">
        <v>116</v>
      </c>
      <c r="M10" s="32">
        <v>-5</v>
      </c>
      <c r="N10" s="32">
        <v>1</v>
      </c>
      <c r="O10" s="32">
        <v>4</v>
      </c>
      <c r="P10" s="32" t="s">
        <v>167</v>
      </c>
      <c r="Q10" s="32" t="s">
        <v>325</v>
      </c>
    </row>
    <row r="11" spans="1:17" x14ac:dyDescent="0.25">
      <c r="A11" s="32" t="s">
        <v>112</v>
      </c>
      <c r="B11" s="32" t="s">
        <v>587</v>
      </c>
      <c r="C11" s="32" t="s">
        <v>766</v>
      </c>
      <c r="D11" s="32" t="s">
        <v>327</v>
      </c>
      <c r="E11" s="32">
        <v>29.702100000000002</v>
      </c>
      <c r="F11" s="32">
        <v>84.880200000000002</v>
      </c>
      <c r="G11" s="32" t="s">
        <v>104</v>
      </c>
      <c r="H11" s="32" t="s">
        <v>184</v>
      </c>
      <c r="I11" s="32" t="s">
        <v>115</v>
      </c>
      <c r="J11" s="32" t="s">
        <v>116</v>
      </c>
      <c r="M11" s="32">
        <v>-5</v>
      </c>
      <c r="N11" s="32">
        <v>1</v>
      </c>
      <c r="O11" s="32">
        <v>4</v>
      </c>
      <c r="P11" s="32" t="s">
        <v>110</v>
      </c>
      <c r="Q11" s="32" t="s">
        <v>325</v>
      </c>
    </row>
    <row r="12" spans="1:17" x14ac:dyDescent="0.25">
      <c r="A12" s="32" t="s">
        <v>112</v>
      </c>
      <c r="B12" s="32" t="s">
        <v>588</v>
      </c>
      <c r="C12" s="32" t="s">
        <v>767</v>
      </c>
      <c r="D12" s="32" t="s">
        <v>328</v>
      </c>
      <c r="E12" s="32">
        <v>29.674700000000001</v>
      </c>
      <c r="F12" s="32">
        <v>85.058300000000003</v>
      </c>
      <c r="G12" s="32" t="s">
        <v>104</v>
      </c>
      <c r="H12" s="32" t="s">
        <v>184</v>
      </c>
      <c r="I12" s="32" t="s">
        <v>115</v>
      </c>
      <c r="J12" s="32" t="s">
        <v>116</v>
      </c>
      <c r="K12" s="32" t="s">
        <v>108</v>
      </c>
      <c r="L12" s="32" t="s">
        <v>329</v>
      </c>
      <c r="M12" s="32">
        <v>-5</v>
      </c>
      <c r="N12" s="32">
        <v>1</v>
      </c>
      <c r="O12" s="32">
        <v>4</v>
      </c>
      <c r="P12" s="32" t="s">
        <v>110</v>
      </c>
      <c r="Q12" s="32" t="s">
        <v>330</v>
      </c>
    </row>
    <row r="13" spans="1:17" x14ac:dyDescent="0.25">
      <c r="A13" s="32" t="s">
        <v>112</v>
      </c>
      <c r="B13" s="32" t="s">
        <v>589</v>
      </c>
      <c r="C13" s="32" t="s">
        <v>768</v>
      </c>
      <c r="D13" s="32" t="s">
        <v>331</v>
      </c>
      <c r="E13" s="32">
        <v>29.785799999999998</v>
      </c>
      <c r="F13" s="32">
        <v>84.875200000000007</v>
      </c>
      <c r="G13" s="32" t="s">
        <v>104</v>
      </c>
      <c r="H13" s="32" t="s">
        <v>332</v>
      </c>
      <c r="I13" s="32" t="s">
        <v>115</v>
      </c>
      <c r="J13" s="32" t="s">
        <v>116</v>
      </c>
      <c r="K13" s="32" t="s">
        <v>108</v>
      </c>
      <c r="L13" s="32" t="s">
        <v>333</v>
      </c>
      <c r="M13" s="32">
        <v>-5</v>
      </c>
      <c r="N13" s="32">
        <v>1</v>
      </c>
      <c r="O13" s="32">
        <v>4</v>
      </c>
      <c r="P13" s="32" t="s">
        <v>110</v>
      </c>
      <c r="Q13" s="32" t="s">
        <v>325</v>
      </c>
    </row>
    <row r="14" spans="1:17" x14ac:dyDescent="0.25">
      <c r="A14" s="32" t="s">
        <v>112</v>
      </c>
      <c r="B14" s="32" t="s">
        <v>590</v>
      </c>
      <c r="C14" s="32" t="s">
        <v>769</v>
      </c>
      <c r="D14" s="32" t="s">
        <v>331</v>
      </c>
      <c r="E14" s="32">
        <v>29.785799999999998</v>
      </c>
      <c r="F14" s="32">
        <v>84.875200000000007</v>
      </c>
      <c r="G14" s="32" t="s">
        <v>104</v>
      </c>
      <c r="H14" s="32" t="s">
        <v>334</v>
      </c>
      <c r="I14" s="32" t="s">
        <v>115</v>
      </c>
      <c r="J14" s="32" t="s">
        <v>116</v>
      </c>
      <c r="M14" s="32">
        <v>-5</v>
      </c>
      <c r="N14" s="32">
        <v>1</v>
      </c>
      <c r="O14" s="32">
        <v>4</v>
      </c>
      <c r="P14" s="32" t="s">
        <v>110</v>
      </c>
      <c r="Q14" s="32" t="s">
        <v>308</v>
      </c>
    </row>
    <row r="15" spans="1:17" x14ac:dyDescent="0.25">
      <c r="A15" s="32" t="s">
        <v>112</v>
      </c>
      <c r="B15" s="32" t="s">
        <v>591</v>
      </c>
      <c r="C15" s="32" t="s">
        <v>770</v>
      </c>
      <c r="D15" s="32" t="s">
        <v>335</v>
      </c>
      <c r="E15" s="32">
        <v>28.803286100000001</v>
      </c>
      <c r="F15" s="32">
        <v>84.967144399999995</v>
      </c>
      <c r="G15" s="32" t="s">
        <v>104</v>
      </c>
      <c r="H15" s="32" t="s">
        <v>336</v>
      </c>
      <c r="I15" s="32" t="s">
        <v>324</v>
      </c>
      <c r="J15" s="32" t="s">
        <v>116</v>
      </c>
      <c r="M15" s="32">
        <v>-5</v>
      </c>
      <c r="N15" s="32">
        <v>1</v>
      </c>
      <c r="O15" s="32">
        <v>4</v>
      </c>
      <c r="P15" s="32" t="s">
        <v>167</v>
      </c>
      <c r="Q15" s="32" t="s">
        <v>337</v>
      </c>
    </row>
    <row r="16" spans="1:17" x14ac:dyDescent="0.25">
      <c r="A16" s="32" t="s">
        <v>118</v>
      </c>
      <c r="B16" s="32" t="s">
        <v>592</v>
      </c>
      <c r="C16" s="32" t="s">
        <v>771</v>
      </c>
      <c r="D16" s="32" t="s">
        <v>338</v>
      </c>
      <c r="E16" s="32">
        <v>38.795999999999999</v>
      </c>
      <c r="F16" s="32">
        <v>76.720799999999997</v>
      </c>
      <c r="G16" s="32" t="s">
        <v>104</v>
      </c>
      <c r="H16" s="32" t="s">
        <v>339</v>
      </c>
      <c r="I16" s="32" t="s">
        <v>121</v>
      </c>
      <c r="J16" s="32" t="s">
        <v>122</v>
      </c>
      <c r="M16" s="32">
        <v>-5</v>
      </c>
      <c r="N16" s="32">
        <v>1</v>
      </c>
      <c r="O16" s="32">
        <v>1</v>
      </c>
      <c r="P16" s="32" t="s">
        <v>110</v>
      </c>
      <c r="Q16" s="32" t="s">
        <v>321</v>
      </c>
    </row>
    <row r="17" spans="1:17" x14ac:dyDescent="0.25">
      <c r="A17" s="32" t="s">
        <v>118</v>
      </c>
      <c r="B17" s="32" t="s">
        <v>593</v>
      </c>
      <c r="C17" s="32" t="s">
        <v>772</v>
      </c>
      <c r="D17" s="32" t="s">
        <v>340</v>
      </c>
      <c r="E17" s="32">
        <v>38.743299999999998</v>
      </c>
      <c r="F17" s="32">
        <v>76.707400000000007</v>
      </c>
      <c r="G17" s="32" t="s">
        <v>104</v>
      </c>
      <c r="H17" s="32" t="s">
        <v>339</v>
      </c>
      <c r="I17" s="32" t="s">
        <v>121</v>
      </c>
      <c r="J17" s="32" t="s">
        <v>122</v>
      </c>
      <c r="M17" s="32">
        <v>-5</v>
      </c>
      <c r="N17" s="32">
        <v>1</v>
      </c>
      <c r="O17" s="32">
        <v>1</v>
      </c>
      <c r="P17" s="32" t="s">
        <v>110</v>
      </c>
      <c r="Q17" s="32" t="s">
        <v>321</v>
      </c>
    </row>
    <row r="18" spans="1:17" x14ac:dyDescent="0.25">
      <c r="A18" s="32" t="s">
        <v>118</v>
      </c>
      <c r="B18" s="32" t="s">
        <v>594</v>
      </c>
      <c r="C18" s="32" t="s">
        <v>773</v>
      </c>
      <c r="D18" s="32" t="s">
        <v>341</v>
      </c>
      <c r="E18" s="32">
        <v>39.450699999999998</v>
      </c>
      <c r="F18" s="32">
        <v>76.274600000000007</v>
      </c>
      <c r="G18" s="32" t="s">
        <v>104</v>
      </c>
      <c r="H18" s="32" t="s">
        <v>339</v>
      </c>
      <c r="I18" s="32" t="s">
        <v>121</v>
      </c>
      <c r="J18" s="32" t="s">
        <v>122</v>
      </c>
      <c r="K18" s="32" t="s">
        <v>108</v>
      </c>
      <c r="L18" s="32" t="s">
        <v>342</v>
      </c>
      <c r="M18" s="32">
        <v>-5</v>
      </c>
      <c r="N18" s="32">
        <v>1</v>
      </c>
      <c r="O18" s="32">
        <v>1</v>
      </c>
      <c r="P18" s="32" t="s">
        <v>110</v>
      </c>
      <c r="Q18" s="32" t="s">
        <v>321</v>
      </c>
    </row>
    <row r="19" spans="1:17" x14ac:dyDescent="0.25">
      <c r="A19" s="32" t="s">
        <v>118</v>
      </c>
      <c r="B19" s="32" t="s">
        <v>595</v>
      </c>
      <c r="C19" s="32" t="s">
        <v>774</v>
      </c>
      <c r="D19" s="32" t="s">
        <v>343</v>
      </c>
      <c r="E19" s="32">
        <v>38.781300000000002</v>
      </c>
      <c r="F19" s="32">
        <v>76.713700000000003</v>
      </c>
      <c r="G19" s="32" t="s">
        <v>104</v>
      </c>
      <c r="H19" s="32" t="s">
        <v>339</v>
      </c>
      <c r="I19" s="32" t="s">
        <v>121</v>
      </c>
      <c r="J19" s="32" t="s">
        <v>122</v>
      </c>
      <c r="K19" s="32" t="s">
        <v>108</v>
      </c>
      <c r="L19" s="32" t="s">
        <v>344</v>
      </c>
      <c r="M19" s="32">
        <v>-5</v>
      </c>
      <c r="N19" s="32">
        <v>1</v>
      </c>
      <c r="O19" s="32">
        <v>1</v>
      </c>
      <c r="P19" s="32" t="s">
        <v>110</v>
      </c>
      <c r="Q19" s="32" t="s">
        <v>321</v>
      </c>
    </row>
    <row r="20" spans="1:17" x14ac:dyDescent="0.25">
      <c r="A20" s="32" t="s">
        <v>118</v>
      </c>
      <c r="B20" s="32" t="s">
        <v>596</v>
      </c>
      <c r="C20" s="32" t="s">
        <v>775</v>
      </c>
      <c r="D20" s="32" t="s">
        <v>345</v>
      </c>
      <c r="E20" s="32">
        <v>38.208550000000002</v>
      </c>
      <c r="F20" s="32">
        <v>75.804582999999994</v>
      </c>
      <c r="G20" s="32" t="s">
        <v>104</v>
      </c>
      <c r="H20" s="32" t="s">
        <v>346</v>
      </c>
      <c r="I20" s="32" t="s">
        <v>347</v>
      </c>
      <c r="J20" s="32" t="s">
        <v>122</v>
      </c>
      <c r="M20" s="32">
        <v>-5</v>
      </c>
      <c r="N20" s="32">
        <v>1</v>
      </c>
      <c r="O20" s="32">
        <v>1</v>
      </c>
      <c r="P20" s="32" t="s">
        <v>167</v>
      </c>
      <c r="Q20" s="32" t="s">
        <v>321</v>
      </c>
    </row>
    <row r="21" spans="1:17" x14ac:dyDescent="0.25">
      <c r="A21" s="32" t="s">
        <v>124</v>
      </c>
      <c r="B21" s="32" t="s">
        <v>597</v>
      </c>
      <c r="C21" s="32" t="s">
        <v>776</v>
      </c>
      <c r="D21" s="32" t="s">
        <v>348</v>
      </c>
      <c r="E21" s="32">
        <v>37.571398000000002</v>
      </c>
      <c r="F21" s="32">
        <v>76.883989999999997</v>
      </c>
      <c r="G21" s="32" t="s">
        <v>104</v>
      </c>
      <c r="H21" s="32" t="s">
        <v>349</v>
      </c>
      <c r="I21" s="32" t="s">
        <v>350</v>
      </c>
      <c r="J21" s="32" t="s">
        <v>122</v>
      </c>
      <c r="K21" s="32" t="s">
        <v>108</v>
      </c>
      <c r="L21" s="32" t="s">
        <v>351</v>
      </c>
      <c r="M21" s="32">
        <v>-5</v>
      </c>
      <c r="N21" s="32">
        <v>1</v>
      </c>
      <c r="O21" s="32">
        <v>1</v>
      </c>
      <c r="P21" s="32" t="s">
        <v>110</v>
      </c>
      <c r="Q21" s="32" t="s">
        <v>308</v>
      </c>
    </row>
    <row r="22" spans="1:17" x14ac:dyDescent="0.25">
      <c r="A22" s="32" t="s">
        <v>124</v>
      </c>
      <c r="B22" s="32" t="s">
        <v>598</v>
      </c>
      <c r="C22" s="32" t="s">
        <v>777</v>
      </c>
      <c r="D22" s="32" t="s">
        <v>352</v>
      </c>
      <c r="E22" s="32">
        <v>37.346665000000002</v>
      </c>
      <c r="F22" s="32">
        <v>76.611262999999994</v>
      </c>
      <c r="G22" s="32" t="s">
        <v>104</v>
      </c>
      <c r="H22" s="32" t="s">
        <v>184</v>
      </c>
      <c r="I22" s="32" t="s">
        <v>126</v>
      </c>
      <c r="J22" s="32" t="s">
        <v>122</v>
      </c>
      <c r="M22" s="32">
        <v>-5</v>
      </c>
      <c r="N22" s="32">
        <v>1</v>
      </c>
      <c r="O22" s="32">
        <v>1</v>
      </c>
      <c r="P22" s="32" t="s">
        <v>110</v>
      </c>
      <c r="Q22" s="32" t="s">
        <v>308</v>
      </c>
    </row>
    <row r="23" spans="1:17" x14ac:dyDescent="0.25">
      <c r="A23" s="32" t="s">
        <v>124</v>
      </c>
      <c r="B23" s="32" t="s">
        <v>599</v>
      </c>
      <c r="C23" s="32" t="s">
        <v>778</v>
      </c>
      <c r="D23" s="32" t="s">
        <v>353</v>
      </c>
      <c r="E23" s="32">
        <v>37.215795999999997</v>
      </c>
      <c r="F23" s="32">
        <v>76.392674999999997</v>
      </c>
      <c r="G23" s="32" t="s">
        <v>104</v>
      </c>
      <c r="H23" s="32" t="s">
        <v>354</v>
      </c>
      <c r="I23" s="32" t="s">
        <v>126</v>
      </c>
      <c r="J23" s="32" t="s">
        <v>122</v>
      </c>
      <c r="M23" s="32">
        <v>-5</v>
      </c>
      <c r="N23" s="32">
        <v>1</v>
      </c>
      <c r="O23" s="32">
        <v>1</v>
      </c>
      <c r="P23" s="32" t="s">
        <v>110</v>
      </c>
      <c r="Q23" s="32" t="s">
        <v>308</v>
      </c>
    </row>
    <row r="24" spans="1:17" x14ac:dyDescent="0.25">
      <c r="A24" s="32" t="s">
        <v>124</v>
      </c>
      <c r="B24" s="32" t="s">
        <v>600</v>
      </c>
      <c r="C24" s="32" t="s">
        <v>728</v>
      </c>
      <c r="D24" s="32" t="s">
        <v>355</v>
      </c>
      <c r="E24" s="32">
        <v>37.414985999999999</v>
      </c>
      <c r="F24" s="32">
        <v>76.714420000000004</v>
      </c>
      <c r="G24" s="32" t="s">
        <v>104</v>
      </c>
      <c r="H24" s="32" t="s">
        <v>356</v>
      </c>
      <c r="I24" s="32" t="s">
        <v>126</v>
      </c>
      <c r="J24" s="32" t="s">
        <v>122</v>
      </c>
      <c r="K24" s="32" t="s">
        <v>108</v>
      </c>
      <c r="L24" s="32" t="s">
        <v>357</v>
      </c>
      <c r="M24" s="32">
        <v>-5</v>
      </c>
      <c r="N24" s="32">
        <v>1</v>
      </c>
      <c r="O24" s="32">
        <v>1</v>
      </c>
      <c r="P24" s="32" t="s">
        <v>110</v>
      </c>
      <c r="Q24" s="32" t="s">
        <v>321</v>
      </c>
    </row>
    <row r="25" spans="1:17" x14ac:dyDescent="0.25">
      <c r="A25" s="32" t="s">
        <v>128</v>
      </c>
      <c r="B25" s="32" t="s">
        <v>601</v>
      </c>
      <c r="C25" s="32" t="s">
        <v>779</v>
      </c>
      <c r="D25" s="32" t="s">
        <v>358</v>
      </c>
      <c r="E25" s="32">
        <v>39.388759999999998</v>
      </c>
      <c r="F25" s="32">
        <v>75.635999999999996</v>
      </c>
      <c r="G25" s="32" t="s">
        <v>104</v>
      </c>
      <c r="H25" s="32" t="s">
        <v>359</v>
      </c>
      <c r="I25" s="32" t="s">
        <v>130</v>
      </c>
      <c r="J25" s="32" t="s">
        <v>131</v>
      </c>
      <c r="M25" s="32">
        <v>-5</v>
      </c>
      <c r="N25" s="32">
        <v>1</v>
      </c>
      <c r="O25" s="32">
        <v>1</v>
      </c>
      <c r="P25" s="32" t="s">
        <v>110</v>
      </c>
      <c r="Q25" s="32" t="s">
        <v>360</v>
      </c>
    </row>
    <row r="26" spans="1:17" x14ac:dyDescent="0.25">
      <c r="A26" s="32" t="s">
        <v>128</v>
      </c>
      <c r="B26" s="32" t="s">
        <v>602</v>
      </c>
      <c r="C26" s="32" t="s">
        <v>780</v>
      </c>
      <c r="D26" s="32" t="s">
        <v>361</v>
      </c>
      <c r="E26" s="32">
        <v>39.163699999999999</v>
      </c>
      <c r="F26" s="32">
        <v>75.519099999999995</v>
      </c>
      <c r="G26" s="32" t="s">
        <v>104</v>
      </c>
      <c r="H26" s="32" t="s">
        <v>184</v>
      </c>
      <c r="I26" s="32" t="s">
        <v>130</v>
      </c>
      <c r="J26" s="32" t="s">
        <v>131</v>
      </c>
      <c r="M26" s="32">
        <v>-5</v>
      </c>
      <c r="N26" s="32">
        <v>1</v>
      </c>
      <c r="O26" s="32">
        <v>1</v>
      </c>
      <c r="P26" s="32" t="s">
        <v>110</v>
      </c>
      <c r="Q26" s="32" t="s">
        <v>360</v>
      </c>
    </row>
    <row r="27" spans="1:17" x14ac:dyDescent="0.25">
      <c r="A27" s="32" t="s">
        <v>128</v>
      </c>
      <c r="B27" s="32" t="s">
        <v>603</v>
      </c>
      <c r="C27" s="32" t="s">
        <v>781</v>
      </c>
      <c r="D27" s="32" t="s">
        <v>362</v>
      </c>
      <c r="E27" s="32">
        <v>39.114400000000003</v>
      </c>
      <c r="F27" s="32">
        <v>75.499200000000002</v>
      </c>
      <c r="G27" s="32" t="s">
        <v>104</v>
      </c>
      <c r="H27" s="32" t="s">
        <v>184</v>
      </c>
      <c r="I27" s="32" t="s">
        <v>130</v>
      </c>
      <c r="J27" s="32" t="s">
        <v>131</v>
      </c>
      <c r="M27" s="32">
        <v>-5</v>
      </c>
      <c r="N27" s="32">
        <v>1</v>
      </c>
      <c r="O27" s="32">
        <v>1</v>
      </c>
      <c r="P27" s="32" t="s">
        <v>110</v>
      </c>
      <c r="Q27" s="32" t="s">
        <v>360</v>
      </c>
    </row>
    <row r="28" spans="1:17" x14ac:dyDescent="0.25">
      <c r="A28" s="32" t="s">
        <v>128</v>
      </c>
      <c r="B28" s="32" t="s">
        <v>604</v>
      </c>
      <c r="C28" s="32" t="s">
        <v>782</v>
      </c>
      <c r="D28" s="32" t="s">
        <v>363</v>
      </c>
      <c r="E28" s="32">
        <v>39.084980000000002</v>
      </c>
      <c r="F28" s="32">
        <v>75.460579999999993</v>
      </c>
      <c r="G28" s="32" t="s">
        <v>104</v>
      </c>
      <c r="H28" s="32" t="s">
        <v>364</v>
      </c>
      <c r="I28" s="32" t="s">
        <v>130</v>
      </c>
      <c r="J28" s="32" t="s">
        <v>131</v>
      </c>
      <c r="K28" s="32" t="s">
        <v>108</v>
      </c>
      <c r="L28" s="32" t="s">
        <v>365</v>
      </c>
      <c r="M28" s="32">
        <v>-5</v>
      </c>
      <c r="N28" s="32">
        <v>1</v>
      </c>
      <c r="O28" s="32">
        <v>1</v>
      </c>
      <c r="P28" s="32" t="s">
        <v>110</v>
      </c>
      <c r="Q28" s="32" t="s">
        <v>360</v>
      </c>
    </row>
    <row r="29" spans="1:17" x14ac:dyDescent="0.25">
      <c r="A29" s="32" t="s">
        <v>133</v>
      </c>
      <c r="B29" s="32" t="s">
        <v>605</v>
      </c>
      <c r="C29" s="32" t="s">
        <v>783</v>
      </c>
      <c r="D29" s="32" t="s">
        <v>366</v>
      </c>
      <c r="E29" s="32">
        <v>36.845700000000001</v>
      </c>
      <c r="F29" s="32">
        <v>121.7538</v>
      </c>
      <c r="G29" s="32" t="s">
        <v>104</v>
      </c>
      <c r="H29" s="32" t="s">
        <v>367</v>
      </c>
      <c r="I29" s="32" t="s">
        <v>135</v>
      </c>
      <c r="J29" s="32" t="s">
        <v>136</v>
      </c>
      <c r="K29" s="32" t="s">
        <v>108</v>
      </c>
      <c r="L29" s="32" t="s">
        <v>368</v>
      </c>
      <c r="M29" s="32">
        <v>-8</v>
      </c>
      <c r="N29" s="32">
        <v>1</v>
      </c>
      <c r="O29" s="32">
        <v>6</v>
      </c>
      <c r="P29" s="32" t="s">
        <v>110</v>
      </c>
      <c r="Q29" s="32" t="s">
        <v>337</v>
      </c>
    </row>
    <row r="30" spans="1:17" x14ac:dyDescent="0.25">
      <c r="A30" s="32" t="s">
        <v>133</v>
      </c>
      <c r="B30" s="32" t="s">
        <v>606</v>
      </c>
      <c r="C30" s="32" t="s">
        <v>784</v>
      </c>
      <c r="D30" s="32" t="s">
        <v>369</v>
      </c>
      <c r="E30" s="32">
        <v>36.834600000000002</v>
      </c>
      <c r="F30" s="32">
        <v>121.7384</v>
      </c>
      <c r="G30" s="32" t="s">
        <v>104</v>
      </c>
      <c r="H30" s="32" t="s">
        <v>370</v>
      </c>
      <c r="I30" s="32" t="s">
        <v>135</v>
      </c>
      <c r="J30" s="32" t="s">
        <v>136</v>
      </c>
      <c r="K30" s="32" t="s">
        <v>108</v>
      </c>
      <c r="L30" s="32" t="s">
        <v>371</v>
      </c>
      <c r="M30" s="32">
        <v>-8</v>
      </c>
      <c r="N30" s="32">
        <v>1</v>
      </c>
      <c r="O30" s="32">
        <v>6</v>
      </c>
      <c r="P30" s="32" t="s">
        <v>110</v>
      </c>
      <c r="Q30" s="32" t="s">
        <v>337</v>
      </c>
    </row>
    <row r="31" spans="1:17" x14ac:dyDescent="0.25">
      <c r="A31" s="32" t="s">
        <v>133</v>
      </c>
      <c r="B31" s="32" t="s">
        <v>607</v>
      </c>
      <c r="C31" s="32" t="s">
        <v>785</v>
      </c>
      <c r="D31" s="32" t="s">
        <v>372</v>
      </c>
      <c r="E31" s="32">
        <v>36.817900000000002</v>
      </c>
      <c r="F31" s="32">
        <v>121.7394</v>
      </c>
      <c r="G31" s="32" t="s">
        <v>104</v>
      </c>
      <c r="H31" s="32" t="s">
        <v>367</v>
      </c>
      <c r="I31" s="32" t="s">
        <v>135</v>
      </c>
      <c r="J31" s="32" t="s">
        <v>136</v>
      </c>
      <c r="K31" s="32" t="s">
        <v>108</v>
      </c>
      <c r="L31" s="32" t="s">
        <v>373</v>
      </c>
      <c r="M31" s="32">
        <v>-8</v>
      </c>
      <c r="N31" s="32">
        <v>1</v>
      </c>
      <c r="O31" s="32">
        <v>6</v>
      </c>
      <c r="P31" s="32" t="s">
        <v>110</v>
      </c>
      <c r="Q31" s="32" t="s">
        <v>374</v>
      </c>
    </row>
    <row r="32" spans="1:17" x14ac:dyDescent="0.25">
      <c r="A32" s="32" t="s">
        <v>133</v>
      </c>
      <c r="B32" s="32" t="s">
        <v>608</v>
      </c>
      <c r="C32" s="32" t="s">
        <v>786</v>
      </c>
      <c r="D32" s="32" t="s">
        <v>375</v>
      </c>
      <c r="E32" s="32">
        <v>36.811100000000003</v>
      </c>
      <c r="F32" s="32">
        <v>121.7792</v>
      </c>
      <c r="G32" s="32" t="s">
        <v>104</v>
      </c>
      <c r="H32" s="32" t="s">
        <v>105</v>
      </c>
      <c r="I32" s="32" t="s">
        <v>135</v>
      </c>
      <c r="J32" s="32" t="s">
        <v>136</v>
      </c>
      <c r="K32" s="32" t="s">
        <v>108</v>
      </c>
      <c r="L32" s="32" t="s">
        <v>376</v>
      </c>
      <c r="M32" s="32">
        <v>-8</v>
      </c>
      <c r="N32" s="32">
        <v>1</v>
      </c>
      <c r="O32" s="32">
        <v>6</v>
      </c>
      <c r="P32" s="32" t="s">
        <v>110</v>
      </c>
      <c r="Q32" s="32" t="s">
        <v>337</v>
      </c>
    </row>
    <row r="33" spans="1:17" x14ac:dyDescent="0.25">
      <c r="A33" s="32" t="s">
        <v>138</v>
      </c>
      <c r="B33" s="32" t="s">
        <v>609</v>
      </c>
      <c r="C33" s="32" t="s">
        <v>787</v>
      </c>
      <c r="D33" s="32" t="s">
        <v>377</v>
      </c>
      <c r="E33" s="32">
        <v>30.383600000000001</v>
      </c>
      <c r="F33" s="32">
        <v>88.436400000000006</v>
      </c>
      <c r="G33" s="32" t="s">
        <v>104</v>
      </c>
      <c r="H33" s="32" t="s">
        <v>378</v>
      </c>
      <c r="I33" s="32" t="s">
        <v>141</v>
      </c>
      <c r="J33" s="32" t="s">
        <v>142</v>
      </c>
      <c r="M33" s="32">
        <v>-6</v>
      </c>
      <c r="N33" s="32">
        <v>1</v>
      </c>
      <c r="O33" s="32">
        <v>4</v>
      </c>
      <c r="P33" s="32" t="s">
        <v>110</v>
      </c>
      <c r="Q33" s="32" t="s">
        <v>379</v>
      </c>
    </row>
    <row r="34" spans="1:17" x14ac:dyDescent="0.25">
      <c r="A34" s="32" t="s">
        <v>138</v>
      </c>
      <c r="B34" s="32" t="s">
        <v>610</v>
      </c>
      <c r="C34" s="32" t="s">
        <v>788</v>
      </c>
      <c r="D34" s="32" t="s">
        <v>380</v>
      </c>
      <c r="E34" s="32">
        <v>30.4178</v>
      </c>
      <c r="F34" s="32">
        <v>88.4054</v>
      </c>
      <c r="G34" s="32" t="s">
        <v>104</v>
      </c>
      <c r="H34" s="32" t="s">
        <v>236</v>
      </c>
      <c r="I34" s="32" t="s">
        <v>141</v>
      </c>
      <c r="J34" s="32" t="s">
        <v>142</v>
      </c>
      <c r="K34" s="32" t="s">
        <v>108</v>
      </c>
      <c r="L34" s="32" t="s">
        <v>381</v>
      </c>
      <c r="M34" s="32">
        <v>-6</v>
      </c>
      <c r="N34" s="32">
        <v>1</v>
      </c>
      <c r="O34" s="32">
        <v>4</v>
      </c>
      <c r="P34" s="32" t="s">
        <v>110</v>
      </c>
      <c r="Q34" s="32" t="s">
        <v>382</v>
      </c>
    </row>
    <row r="35" spans="1:17" x14ac:dyDescent="0.25">
      <c r="A35" s="32" t="s">
        <v>138</v>
      </c>
      <c r="B35" s="32" t="s">
        <v>611</v>
      </c>
      <c r="C35" s="32" t="s">
        <v>789</v>
      </c>
      <c r="D35" s="32" t="s">
        <v>383</v>
      </c>
      <c r="E35" s="32">
        <v>30.357099999999999</v>
      </c>
      <c r="F35" s="32">
        <v>88.462900000000005</v>
      </c>
      <c r="G35" s="32" t="s">
        <v>104</v>
      </c>
      <c r="H35" s="32" t="s">
        <v>378</v>
      </c>
      <c r="I35" s="32" t="s">
        <v>141</v>
      </c>
      <c r="J35" s="32" t="s">
        <v>142</v>
      </c>
      <c r="K35" s="32" t="s">
        <v>108</v>
      </c>
      <c r="L35" s="32" t="s">
        <v>384</v>
      </c>
      <c r="M35" s="32">
        <v>-6</v>
      </c>
      <c r="N35" s="32">
        <v>1</v>
      </c>
      <c r="O35" s="32">
        <v>4</v>
      </c>
      <c r="P35" s="32" t="s">
        <v>110</v>
      </c>
      <c r="Q35" s="32" t="s">
        <v>382</v>
      </c>
    </row>
    <row r="36" spans="1:17" x14ac:dyDescent="0.25">
      <c r="A36" s="32" t="s">
        <v>138</v>
      </c>
      <c r="B36" s="32" t="s">
        <v>612</v>
      </c>
      <c r="C36" s="32" t="s">
        <v>790</v>
      </c>
      <c r="D36" s="32" t="s">
        <v>385</v>
      </c>
      <c r="E36" s="32">
        <v>30.348600000000001</v>
      </c>
      <c r="F36" s="32">
        <v>88.418499999999995</v>
      </c>
      <c r="G36" s="32" t="s">
        <v>104</v>
      </c>
      <c r="H36" s="32" t="s">
        <v>386</v>
      </c>
      <c r="I36" s="32" t="s">
        <v>141</v>
      </c>
      <c r="J36" s="32" t="s">
        <v>142</v>
      </c>
      <c r="M36" s="32">
        <v>-6</v>
      </c>
      <c r="N36" s="32">
        <v>1</v>
      </c>
      <c r="O36" s="32">
        <v>4</v>
      </c>
      <c r="P36" s="32" t="s">
        <v>110</v>
      </c>
      <c r="Q36" s="32" t="s">
        <v>382</v>
      </c>
    </row>
    <row r="37" spans="1:17" x14ac:dyDescent="0.25">
      <c r="A37" s="32" t="s">
        <v>144</v>
      </c>
      <c r="B37" s="32" t="s">
        <v>613</v>
      </c>
      <c r="C37" s="32" t="s">
        <v>791</v>
      </c>
      <c r="D37" s="32" t="s">
        <v>387</v>
      </c>
      <c r="E37" s="32">
        <v>43.072200000000002</v>
      </c>
      <c r="F37" s="32">
        <v>70.869399999999999</v>
      </c>
      <c r="G37" s="32" t="s">
        <v>104</v>
      </c>
      <c r="H37" s="32" t="s">
        <v>364</v>
      </c>
      <c r="I37" s="32" t="s">
        <v>147</v>
      </c>
      <c r="J37" s="32" t="s">
        <v>148</v>
      </c>
      <c r="M37" s="32">
        <v>-5</v>
      </c>
      <c r="N37" s="32">
        <v>1</v>
      </c>
      <c r="O37" s="32">
        <v>0</v>
      </c>
      <c r="P37" s="32" t="s">
        <v>110</v>
      </c>
      <c r="Q37" s="32" t="s">
        <v>321</v>
      </c>
    </row>
    <row r="38" spans="1:17" x14ac:dyDescent="0.25">
      <c r="A38" s="32" t="s">
        <v>144</v>
      </c>
      <c r="B38" s="32" t="s">
        <v>614</v>
      </c>
      <c r="C38" s="32" t="s">
        <v>792</v>
      </c>
      <c r="D38" s="32" t="s">
        <v>388</v>
      </c>
      <c r="E38" s="32">
        <v>43.08</v>
      </c>
      <c r="F38" s="32">
        <v>70.934399999999997</v>
      </c>
      <c r="G38" s="32" t="s">
        <v>104</v>
      </c>
      <c r="H38" s="32" t="s">
        <v>389</v>
      </c>
      <c r="I38" s="32" t="s">
        <v>147</v>
      </c>
      <c r="J38" s="32" t="s">
        <v>148</v>
      </c>
      <c r="K38" s="32" t="s">
        <v>108</v>
      </c>
      <c r="L38" s="32" t="s">
        <v>390</v>
      </c>
      <c r="M38" s="32">
        <v>-5</v>
      </c>
      <c r="N38" s="32">
        <v>1</v>
      </c>
      <c r="O38" s="32">
        <v>0</v>
      </c>
      <c r="P38" s="32" t="s">
        <v>110</v>
      </c>
      <c r="Q38" s="32" t="s">
        <v>321</v>
      </c>
    </row>
    <row r="39" spans="1:17" x14ac:dyDescent="0.25">
      <c r="A39" s="32" t="s">
        <v>144</v>
      </c>
      <c r="B39" s="32" t="s">
        <v>615</v>
      </c>
      <c r="C39" s="32" t="s">
        <v>793</v>
      </c>
      <c r="D39" s="32" t="s">
        <v>391</v>
      </c>
      <c r="E39" s="32">
        <v>43.134</v>
      </c>
      <c r="F39" s="32">
        <v>70.911000000000001</v>
      </c>
      <c r="G39" s="32" t="s">
        <v>104</v>
      </c>
      <c r="H39" s="32" t="s">
        <v>392</v>
      </c>
      <c r="I39" s="32" t="s">
        <v>147</v>
      </c>
      <c r="J39" s="32" t="s">
        <v>148</v>
      </c>
      <c r="K39" s="32" t="s">
        <v>108</v>
      </c>
      <c r="L39" s="32" t="s">
        <v>393</v>
      </c>
      <c r="M39" s="32">
        <v>-5</v>
      </c>
      <c r="N39" s="32">
        <v>1</v>
      </c>
      <c r="O39" s="32">
        <v>0</v>
      </c>
      <c r="P39" s="32" t="s">
        <v>110</v>
      </c>
      <c r="Q39" s="32" t="s">
        <v>321</v>
      </c>
    </row>
    <row r="40" spans="1:17" x14ac:dyDescent="0.25">
      <c r="A40" s="32" t="s">
        <v>144</v>
      </c>
      <c r="B40" s="32" t="s">
        <v>616</v>
      </c>
      <c r="C40" s="32" t="s">
        <v>794</v>
      </c>
      <c r="D40" s="32" t="s">
        <v>394</v>
      </c>
      <c r="E40" s="32">
        <v>43.052402999999998</v>
      </c>
      <c r="F40" s="32">
        <v>70.911811</v>
      </c>
      <c r="G40" s="32" t="s">
        <v>104</v>
      </c>
      <c r="H40" s="32" t="s">
        <v>395</v>
      </c>
      <c r="I40" s="32" t="s">
        <v>147</v>
      </c>
      <c r="J40" s="32" t="s">
        <v>148</v>
      </c>
      <c r="K40" s="32" t="s">
        <v>108</v>
      </c>
      <c r="L40" s="32" t="s">
        <v>396</v>
      </c>
      <c r="M40" s="32">
        <v>-5</v>
      </c>
      <c r="N40" s="32">
        <v>1</v>
      </c>
      <c r="O40" s="32">
        <v>0</v>
      </c>
      <c r="P40" s="32" t="s">
        <v>110</v>
      </c>
      <c r="Q40" s="32" t="s">
        <v>321</v>
      </c>
    </row>
    <row r="41" spans="1:17" x14ac:dyDescent="0.25">
      <c r="A41" s="32" t="s">
        <v>150</v>
      </c>
      <c r="B41" s="32" t="s">
        <v>617</v>
      </c>
      <c r="C41" s="32" t="s">
        <v>795</v>
      </c>
      <c r="D41" s="32" t="s">
        <v>397</v>
      </c>
      <c r="E41" s="32">
        <v>29.737041000000001</v>
      </c>
      <c r="F41" s="32">
        <v>81.245953</v>
      </c>
      <c r="G41" s="32" t="s">
        <v>104</v>
      </c>
      <c r="H41" s="32" t="s">
        <v>114</v>
      </c>
      <c r="I41" s="32" t="s">
        <v>115</v>
      </c>
      <c r="J41" s="32" t="s">
        <v>153</v>
      </c>
      <c r="M41" s="32">
        <v>-5</v>
      </c>
      <c r="N41" s="32">
        <v>1</v>
      </c>
      <c r="O41" s="32">
        <v>2</v>
      </c>
      <c r="P41" s="32" t="s">
        <v>110</v>
      </c>
      <c r="Q41" s="32" t="s">
        <v>321</v>
      </c>
    </row>
    <row r="42" spans="1:17" x14ac:dyDescent="0.25">
      <c r="A42" s="32" t="s">
        <v>150</v>
      </c>
      <c r="B42" s="32" t="s">
        <v>618</v>
      </c>
      <c r="C42" s="32" t="s">
        <v>733</v>
      </c>
      <c r="D42" s="32" t="s">
        <v>398</v>
      </c>
      <c r="E42" s="32">
        <v>29.667071</v>
      </c>
      <c r="F42" s="32">
        <v>81.257402999999996</v>
      </c>
      <c r="G42" s="32" t="s">
        <v>104</v>
      </c>
      <c r="H42" s="32" t="s">
        <v>399</v>
      </c>
      <c r="I42" s="32" t="s">
        <v>115</v>
      </c>
      <c r="J42" s="32" t="s">
        <v>153</v>
      </c>
      <c r="K42" s="32" t="s">
        <v>108</v>
      </c>
      <c r="L42" s="32" t="s">
        <v>400</v>
      </c>
      <c r="M42" s="32">
        <v>-5</v>
      </c>
      <c r="N42" s="32">
        <v>1</v>
      </c>
      <c r="O42" s="32">
        <v>2</v>
      </c>
      <c r="P42" s="32" t="s">
        <v>110</v>
      </c>
      <c r="Q42" s="32" t="s">
        <v>374</v>
      </c>
    </row>
    <row r="43" spans="1:17" x14ac:dyDescent="0.25">
      <c r="A43" s="32" t="s">
        <v>150</v>
      </c>
      <c r="B43" s="32" t="s">
        <v>619</v>
      </c>
      <c r="C43" s="32" t="s">
        <v>796</v>
      </c>
      <c r="D43" s="32" t="s">
        <v>401</v>
      </c>
      <c r="E43" s="32">
        <v>30.050857000000001</v>
      </c>
      <c r="F43" s="32">
        <v>81.367464999999996</v>
      </c>
      <c r="G43" s="32" t="s">
        <v>104</v>
      </c>
      <c r="H43" s="32" t="s">
        <v>114</v>
      </c>
      <c r="I43" s="32" t="s">
        <v>115</v>
      </c>
      <c r="J43" s="32" t="s">
        <v>153</v>
      </c>
      <c r="M43" s="32">
        <v>-5</v>
      </c>
      <c r="N43" s="32">
        <v>1</v>
      </c>
      <c r="O43" s="32">
        <v>2</v>
      </c>
      <c r="P43" s="32" t="s">
        <v>110</v>
      </c>
      <c r="Q43" s="32" t="s">
        <v>321</v>
      </c>
    </row>
    <row r="44" spans="1:17" x14ac:dyDescent="0.25">
      <c r="A44" s="32" t="s">
        <v>150</v>
      </c>
      <c r="B44" s="32" t="s">
        <v>620</v>
      </c>
      <c r="C44" s="32" t="s">
        <v>797</v>
      </c>
      <c r="D44" s="32" t="s">
        <v>402</v>
      </c>
      <c r="E44" s="32">
        <v>29.868850999999999</v>
      </c>
      <c r="F44" s="32">
        <v>81.307428000000002</v>
      </c>
      <c r="G44" s="32" t="s">
        <v>104</v>
      </c>
      <c r="H44" s="32" t="s">
        <v>399</v>
      </c>
      <c r="I44" s="32" t="s">
        <v>115</v>
      </c>
      <c r="J44" s="32" t="s">
        <v>153</v>
      </c>
      <c r="M44" s="32">
        <v>-5</v>
      </c>
      <c r="N44" s="32">
        <v>1</v>
      </c>
      <c r="O44" s="32">
        <v>2</v>
      </c>
      <c r="P44" s="32" t="s">
        <v>110</v>
      </c>
      <c r="Q44" s="32" t="s">
        <v>321</v>
      </c>
    </row>
    <row r="45" spans="1:17" x14ac:dyDescent="0.25">
      <c r="A45" s="32" t="s">
        <v>155</v>
      </c>
      <c r="B45" s="32" t="s">
        <v>621</v>
      </c>
      <c r="C45" s="32" t="s">
        <v>798</v>
      </c>
      <c r="D45" s="32" t="s">
        <v>403</v>
      </c>
      <c r="E45" s="32">
        <v>21.446280000000002</v>
      </c>
      <c r="F45" s="32">
        <v>157.80183</v>
      </c>
      <c r="G45" s="32" t="s">
        <v>104</v>
      </c>
      <c r="H45" s="32" t="s">
        <v>404</v>
      </c>
      <c r="I45" s="32" t="s">
        <v>158</v>
      </c>
      <c r="J45" s="32" t="s">
        <v>159</v>
      </c>
      <c r="M45" s="32">
        <v>-10</v>
      </c>
      <c r="N45" s="32">
        <v>1</v>
      </c>
      <c r="O45" s="32">
        <v>6</v>
      </c>
      <c r="P45" s="32" t="s">
        <v>110</v>
      </c>
      <c r="Q45" s="32" t="s">
        <v>321</v>
      </c>
    </row>
    <row r="46" spans="1:17" x14ac:dyDescent="0.25">
      <c r="A46" s="32" t="s">
        <v>155</v>
      </c>
      <c r="B46" s="32" t="s">
        <v>622</v>
      </c>
      <c r="C46" s="32" t="s">
        <v>799</v>
      </c>
      <c r="D46" s="32" t="s">
        <v>405</v>
      </c>
      <c r="E46" s="32">
        <v>21.438310000000001</v>
      </c>
      <c r="F46" s="32">
        <v>157.81093000000001</v>
      </c>
      <c r="G46" s="32" t="s">
        <v>104</v>
      </c>
      <c r="H46" s="32" t="s">
        <v>406</v>
      </c>
      <c r="I46" s="32" t="s">
        <v>158</v>
      </c>
      <c r="J46" s="32" t="s">
        <v>159</v>
      </c>
      <c r="M46" s="32">
        <v>-10</v>
      </c>
      <c r="N46" s="32">
        <v>1</v>
      </c>
      <c r="O46" s="32">
        <v>6</v>
      </c>
      <c r="P46" s="32" t="s">
        <v>110</v>
      </c>
      <c r="Q46" s="32" t="s">
        <v>321</v>
      </c>
    </row>
    <row r="47" spans="1:17" x14ac:dyDescent="0.25">
      <c r="A47" s="32" t="s">
        <v>155</v>
      </c>
      <c r="B47" s="32" t="s">
        <v>623</v>
      </c>
      <c r="C47" s="32" t="s">
        <v>800</v>
      </c>
      <c r="D47" s="32" t="s">
        <v>407</v>
      </c>
      <c r="E47" s="32">
        <v>21.43582</v>
      </c>
      <c r="F47" s="32">
        <v>157.80524</v>
      </c>
      <c r="G47" s="32" t="s">
        <v>104</v>
      </c>
      <c r="H47" s="32" t="s">
        <v>408</v>
      </c>
      <c r="I47" s="32" t="s">
        <v>158</v>
      </c>
      <c r="J47" s="32" t="s">
        <v>159</v>
      </c>
      <c r="M47" s="32">
        <v>-10</v>
      </c>
      <c r="N47" s="32">
        <v>1</v>
      </c>
      <c r="O47" s="32">
        <v>6</v>
      </c>
      <c r="P47" s="32" t="s">
        <v>110</v>
      </c>
      <c r="Q47" s="32" t="s">
        <v>321</v>
      </c>
    </row>
    <row r="48" spans="1:17" x14ac:dyDescent="0.25">
      <c r="A48" s="32" t="s">
        <v>161</v>
      </c>
      <c r="B48" s="32" t="s">
        <v>624</v>
      </c>
      <c r="C48" s="32" t="s">
        <v>801</v>
      </c>
      <c r="D48" s="32" t="s">
        <v>409</v>
      </c>
      <c r="E48" s="32">
        <v>41.314338900000003</v>
      </c>
      <c r="F48" s="32">
        <v>73.985225</v>
      </c>
      <c r="G48" s="32" t="s">
        <v>104</v>
      </c>
      <c r="H48" s="32" t="s">
        <v>346</v>
      </c>
      <c r="I48" s="32" t="s">
        <v>164</v>
      </c>
      <c r="J48" s="32" t="s">
        <v>165</v>
      </c>
      <c r="K48" s="32" t="s">
        <v>108</v>
      </c>
      <c r="L48" s="32" t="s">
        <v>410</v>
      </c>
      <c r="M48" s="32">
        <v>-5</v>
      </c>
      <c r="N48" s="32">
        <v>1</v>
      </c>
      <c r="O48" s="32">
        <v>0</v>
      </c>
      <c r="P48" s="32" t="s">
        <v>110</v>
      </c>
      <c r="Q48" s="32" t="s">
        <v>321</v>
      </c>
    </row>
    <row r="49" spans="1:17" x14ac:dyDescent="0.25">
      <c r="A49" s="32" t="s">
        <v>161</v>
      </c>
      <c r="B49" s="32" t="s">
        <v>625</v>
      </c>
      <c r="C49" s="32" t="s">
        <v>735</v>
      </c>
      <c r="D49" s="32" t="s">
        <v>411</v>
      </c>
      <c r="E49" s="32">
        <v>41.831670000000003</v>
      </c>
      <c r="F49" s="32">
        <v>73.941940000000002</v>
      </c>
      <c r="G49" s="32" t="s">
        <v>104</v>
      </c>
      <c r="H49" s="32" t="s">
        <v>163</v>
      </c>
      <c r="I49" s="32" t="s">
        <v>164</v>
      </c>
      <c r="J49" s="32" t="s">
        <v>165</v>
      </c>
      <c r="K49" s="32" t="s">
        <v>108</v>
      </c>
      <c r="L49" s="32" t="s">
        <v>412</v>
      </c>
      <c r="M49" s="32">
        <v>-5</v>
      </c>
      <c r="N49" s="32">
        <v>1</v>
      </c>
      <c r="O49" s="32">
        <v>0</v>
      </c>
      <c r="P49" s="32" t="s">
        <v>167</v>
      </c>
      <c r="Q49" s="32" t="s">
        <v>321</v>
      </c>
    </row>
    <row r="50" spans="1:17" x14ac:dyDescent="0.25">
      <c r="A50" s="32" t="s">
        <v>161</v>
      </c>
      <c r="B50" s="32" t="s">
        <v>626</v>
      </c>
      <c r="C50" s="32" t="s">
        <v>802</v>
      </c>
      <c r="D50" s="32" t="s">
        <v>413</v>
      </c>
      <c r="E50" s="32">
        <v>42.046300000000002</v>
      </c>
      <c r="F50" s="32">
        <v>73.910799999999995</v>
      </c>
      <c r="G50" s="32" t="s">
        <v>104</v>
      </c>
      <c r="H50" s="32" t="s">
        <v>392</v>
      </c>
      <c r="I50" s="32" t="s">
        <v>169</v>
      </c>
      <c r="J50" s="32" t="s">
        <v>165</v>
      </c>
      <c r="K50" s="32" t="s">
        <v>108</v>
      </c>
      <c r="L50" s="32" t="s">
        <v>414</v>
      </c>
      <c r="M50" s="32">
        <v>-5</v>
      </c>
      <c r="N50" s="32">
        <v>1</v>
      </c>
      <c r="O50" s="32">
        <v>0</v>
      </c>
      <c r="P50" s="32" t="s">
        <v>110</v>
      </c>
      <c r="Q50" s="32" t="s">
        <v>321</v>
      </c>
    </row>
    <row r="51" spans="1:17" x14ac:dyDescent="0.25">
      <c r="A51" s="32" t="s">
        <v>161</v>
      </c>
      <c r="B51" s="32" t="s">
        <v>627</v>
      </c>
      <c r="C51" s="32" t="s">
        <v>803</v>
      </c>
      <c r="D51" s="32" t="s">
        <v>415</v>
      </c>
      <c r="E51" s="32">
        <v>42.017172199999997</v>
      </c>
      <c r="F51" s="32">
        <v>73.914961099999999</v>
      </c>
      <c r="G51" s="32" t="s">
        <v>104</v>
      </c>
      <c r="H51" s="32" t="s">
        <v>332</v>
      </c>
      <c r="I51" s="32" t="s">
        <v>169</v>
      </c>
      <c r="J51" s="32" t="s">
        <v>165</v>
      </c>
      <c r="M51" s="32">
        <v>-5</v>
      </c>
      <c r="N51" s="32">
        <v>1</v>
      </c>
      <c r="O51" s="32">
        <v>0</v>
      </c>
      <c r="P51" s="32" t="s">
        <v>110</v>
      </c>
      <c r="Q51" s="32" t="s">
        <v>321</v>
      </c>
    </row>
    <row r="52" spans="1:17" x14ac:dyDescent="0.25">
      <c r="A52" s="32" t="s">
        <v>161</v>
      </c>
      <c r="B52" s="32" t="s">
        <v>628</v>
      </c>
      <c r="C52" s="32" t="s">
        <v>804</v>
      </c>
      <c r="D52" s="32" t="s">
        <v>416</v>
      </c>
      <c r="E52" s="32">
        <v>42.036545699999998</v>
      </c>
      <c r="F52" s="32">
        <v>73.925324000000003</v>
      </c>
      <c r="G52" s="32" t="s">
        <v>104</v>
      </c>
      <c r="H52" s="32" t="s">
        <v>417</v>
      </c>
      <c r="I52" s="32" t="s">
        <v>169</v>
      </c>
      <c r="J52" s="32" t="s">
        <v>165</v>
      </c>
      <c r="K52" s="32" t="s">
        <v>108</v>
      </c>
      <c r="L52" s="32" t="s">
        <v>418</v>
      </c>
      <c r="M52" s="32">
        <v>-5</v>
      </c>
      <c r="N52" s="32">
        <v>1</v>
      </c>
      <c r="O52" s="32">
        <v>0</v>
      </c>
      <c r="P52" s="32" t="s">
        <v>110</v>
      </c>
      <c r="Q52" s="32" t="s">
        <v>321</v>
      </c>
    </row>
    <row r="53" spans="1:17" x14ac:dyDescent="0.25">
      <c r="A53" s="32" t="s">
        <v>161</v>
      </c>
      <c r="B53" s="32" t="s">
        <v>629</v>
      </c>
      <c r="C53" s="32" t="s">
        <v>805</v>
      </c>
      <c r="D53" s="32" t="s">
        <v>419</v>
      </c>
      <c r="E53" s="32">
        <v>42.027037800000002</v>
      </c>
      <c r="F53" s="32">
        <v>73.925956900000003</v>
      </c>
      <c r="G53" s="32" t="s">
        <v>104</v>
      </c>
      <c r="H53" s="32" t="s">
        <v>332</v>
      </c>
      <c r="I53" s="32" t="s">
        <v>169</v>
      </c>
      <c r="J53" s="32" t="s">
        <v>165</v>
      </c>
      <c r="K53" s="32" t="s">
        <v>108</v>
      </c>
      <c r="L53" s="32" t="s">
        <v>420</v>
      </c>
      <c r="M53" s="32">
        <v>-5</v>
      </c>
      <c r="N53" s="32">
        <v>1</v>
      </c>
      <c r="O53" s="32">
        <v>0</v>
      </c>
      <c r="P53" s="32" t="s">
        <v>110</v>
      </c>
      <c r="Q53" s="32" t="s">
        <v>321</v>
      </c>
    </row>
    <row r="54" spans="1:17" x14ac:dyDescent="0.25">
      <c r="A54" s="32" t="s">
        <v>171</v>
      </c>
      <c r="B54" s="32" t="s">
        <v>630</v>
      </c>
      <c r="C54" s="32" t="s">
        <v>806</v>
      </c>
      <c r="D54" s="32" t="s">
        <v>421</v>
      </c>
      <c r="E54" s="32">
        <v>39.507899999999999</v>
      </c>
      <c r="F54" s="32">
        <v>74.338499999999996</v>
      </c>
      <c r="G54" s="32" t="s">
        <v>104</v>
      </c>
      <c r="H54" s="32" t="s">
        <v>422</v>
      </c>
      <c r="I54" s="32" t="s">
        <v>174</v>
      </c>
      <c r="J54" s="32" t="s">
        <v>175</v>
      </c>
      <c r="K54" s="32" t="s">
        <v>108</v>
      </c>
      <c r="L54" s="32" t="s">
        <v>423</v>
      </c>
      <c r="M54" s="32">
        <v>-5</v>
      </c>
      <c r="N54" s="32">
        <v>1</v>
      </c>
      <c r="O54" s="32">
        <v>1</v>
      </c>
      <c r="P54" s="32" t="s">
        <v>110</v>
      </c>
      <c r="Q54" s="32" t="s">
        <v>308</v>
      </c>
    </row>
    <row r="55" spans="1:17" x14ac:dyDescent="0.25">
      <c r="A55" s="32" t="s">
        <v>171</v>
      </c>
      <c r="B55" s="32" t="s">
        <v>631</v>
      </c>
      <c r="C55" s="32" t="s">
        <v>807</v>
      </c>
      <c r="D55" s="32" t="s">
        <v>424</v>
      </c>
      <c r="E55" s="32">
        <v>39.497941699999998</v>
      </c>
      <c r="F55" s="32">
        <v>74.381130600000006</v>
      </c>
      <c r="G55" s="32" t="s">
        <v>104</v>
      </c>
      <c r="H55" s="32" t="s">
        <v>425</v>
      </c>
      <c r="I55" s="32" t="s">
        <v>174</v>
      </c>
      <c r="J55" s="32" t="s">
        <v>175</v>
      </c>
      <c r="M55" s="32">
        <v>-5</v>
      </c>
      <c r="N55" s="32">
        <v>1</v>
      </c>
      <c r="O55" s="32">
        <v>1</v>
      </c>
      <c r="P55" s="32" t="s">
        <v>110</v>
      </c>
      <c r="Q55" s="32" t="s">
        <v>308</v>
      </c>
    </row>
    <row r="56" spans="1:17" x14ac:dyDescent="0.25">
      <c r="A56" s="32" t="s">
        <v>171</v>
      </c>
      <c r="B56" s="32" t="s">
        <v>632</v>
      </c>
      <c r="C56" s="32" t="s">
        <v>808</v>
      </c>
      <c r="D56" s="32" t="s">
        <v>426</v>
      </c>
      <c r="E56" s="32">
        <v>39.593699999999998</v>
      </c>
      <c r="F56" s="32">
        <v>74.551500000000004</v>
      </c>
      <c r="G56" s="32" t="s">
        <v>104</v>
      </c>
      <c r="H56" s="32" t="s">
        <v>427</v>
      </c>
      <c r="I56" s="32" t="s">
        <v>174</v>
      </c>
      <c r="J56" s="32" t="s">
        <v>175</v>
      </c>
      <c r="M56" s="32">
        <v>-5</v>
      </c>
      <c r="N56" s="32">
        <v>1</v>
      </c>
      <c r="O56" s="32">
        <v>1</v>
      </c>
      <c r="P56" s="32" t="s">
        <v>110</v>
      </c>
      <c r="Q56" s="32" t="s">
        <v>308</v>
      </c>
    </row>
    <row r="57" spans="1:17" x14ac:dyDescent="0.25">
      <c r="A57" s="32" t="s">
        <v>171</v>
      </c>
      <c r="B57" s="32" t="s">
        <v>633</v>
      </c>
      <c r="C57" s="32" t="s">
        <v>809</v>
      </c>
      <c r="D57" s="32" t="s">
        <v>428</v>
      </c>
      <c r="E57" s="32">
        <v>39.547899999999998</v>
      </c>
      <c r="F57" s="32">
        <v>74.460800000000006</v>
      </c>
      <c r="G57" s="32" t="s">
        <v>104</v>
      </c>
      <c r="H57" s="32" t="s">
        <v>422</v>
      </c>
      <c r="I57" s="32" t="s">
        <v>174</v>
      </c>
      <c r="J57" s="32" t="s">
        <v>175</v>
      </c>
      <c r="K57" s="32" t="s">
        <v>108</v>
      </c>
      <c r="L57" s="32" t="s">
        <v>429</v>
      </c>
      <c r="M57" s="32">
        <v>-5</v>
      </c>
      <c r="N57" s="32">
        <v>1</v>
      </c>
      <c r="O57" s="32">
        <v>1</v>
      </c>
      <c r="P57" s="32" t="s">
        <v>110</v>
      </c>
      <c r="Q57" s="32" t="s">
        <v>308</v>
      </c>
    </row>
    <row r="58" spans="1:17" x14ac:dyDescent="0.25">
      <c r="A58" s="32" t="s">
        <v>177</v>
      </c>
      <c r="B58" s="32" t="s">
        <v>634</v>
      </c>
      <c r="C58" s="32" t="s">
        <v>810</v>
      </c>
      <c r="D58" s="32" t="s">
        <v>430</v>
      </c>
      <c r="E58" s="32">
        <v>17.943055600000001</v>
      </c>
      <c r="F58" s="32">
        <v>66.238583300000002</v>
      </c>
      <c r="G58" s="32" t="s">
        <v>104</v>
      </c>
      <c r="H58" s="32" t="s">
        <v>431</v>
      </c>
      <c r="I58" s="32" t="s">
        <v>179</v>
      </c>
      <c r="J58" s="32" t="s">
        <v>180</v>
      </c>
      <c r="K58" s="32" t="s">
        <v>108</v>
      </c>
      <c r="L58" s="32" t="s">
        <v>432</v>
      </c>
      <c r="M58" s="32">
        <v>-4</v>
      </c>
      <c r="N58" s="32">
        <v>1</v>
      </c>
      <c r="O58" s="32">
        <v>3</v>
      </c>
      <c r="P58" s="32" t="s">
        <v>110</v>
      </c>
      <c r="Q58" s="32" t="s">
        <v>321</v>
      </c>
    </row>
    <row r="59" spans="1:17" x14ac:dyDescent="0.25">
      <c r="A59" s="32" t="s">
        <v>177</v>
      </c>
      <c r="B59" s="32" t="s">
        <v>635</v>
      </c>
      <c r="C59" s="32" t="s">
        <v>811</v>
      </c>
      <c r="D59" s="32" t="s">
        <v>433</v>
      </c>
      <c r="E59" s="32">
        <v>17.938611000000002</v>
      </c>
      <c r="F59" s="32">
        <v>66.257735999999994</v>
      </c>
      <c r="G59" s="32" t="s">
        <v>104</v>
      </c>
      <c r="H59" s="32" t="s">
        <v>434</v>
      </c>
      <c r="I59" s="32" t="s">
        <v>179</v>
      </c>
      <c r="J59" s="32" t="s">
        <v>180</v>
      </c>
      <c r="M59" s="32">
        <v>-4</v>
      </c>
      <c r="N59" s="32">
        <v>1</v>
      </c>
      <c r="O59" s="32">
        <v>3</v>
      </c>
      <c r="P59" s="32" t="s">
        <v>110</v>
      </c>
      <c r="Q59" s="32" t="s">
        <v>308</v>
      </c>
    </row>
    <row r="60" spans="1:17" x14ac:dyDescent="0.25">
      <c r="A60" s="32" t="s">
        <v>177</v>
      </c>
      <c r="B60" s="32" t="s">
        <v>636</v>
      </c>
      <c r="C60" s="32" t="s">
        <v>812</v>
      </c>
      <c r="D60" s="32" t="s">
        <v>435</v>
      </c>
      <c r="E60" s="32">
        <v>17.942913999999998</v>
      </c>
      <c r="F60" s="32">
        <v>66.228825000000001</v>
      </c>
      <c r="G60" s="32" t="s">
        <v>104</v>
      </c>
      <c r="H60" s="32" t="s">
        <v>392</v>
      </c>
      <c r="I60" s="32" t="s">
        <v>179</v>
      </c>
      <c r="J60" s="32" t="s">
        <v>180</v>
      </c>
      <c r="M60" s="32">
        <v>-4</v>
      </c>
      <c r="N60" s="32">
        <v>1</v>
      </c>
      <c r="O60" s="32">
        <v>3</v>
      </c>
      <c r="P60" s="32" t="s">
        <v>110</v>
      </c>
      <c r="Q60" s="32" t="s">
        <v>321</v>
      </c>
    </row>
    <row r="61" spans="1:17" x14ac:dyDescent="0.25">
      <c r="A61" s="32" t="s">
        <v>177</v>
      </c>
      <c r="B61" s="32" t="s">
        <v>637</v>
      </c>
      <c r="C61" s="32" t="s">
        <v>813</v>
      </c>
      <c r="D61" s="32" t="s">
        <v>436</v>
      </c>
      <c r="E61" s="32">
        <v>17.930316999999999</v>
      </c>
      <c r="F61" s="32">
        <v>66.211472000000001</v>
      </c>
      <c r="G61" s="32" t="s">
        <v>104</v>
      </c>
      <c r="H61" s="32" t="s">
        <v>437</v>
      </c>
      <c r="I61" s="32" t="s">
        <v>179</v>
      </c>
      <c r="J61" s="32" t="s">
        <v>180</v>
      </c>
      <c r="K61" s="32" t="s">
        <v>108</v>
      </c>
      <c r="L61" s="32" t="s">
        <v>438</v>
      </c>
      <c r="M61" s="32">
        <v>-4</v>
      </c>
      <c r="N61" s="32">
        <v>1</v>
      </c>
      <c r="O61" s="32">
        <v>3</v>
      </c>
      <c r="P61" s="32" t="s">
        <v>110</v>
      </c>
      <c r="Q61" s="32" t="s">
        <v>308</v>
      </c>
    </row>
    <row r="62" spans="1:17" x14ac:dyDescent="0.25">
      <c r="A62" s="32" t="s">
        <v>182</v>
      </c>
      <c r="B62" s="32" t="s">
        <v>638</v>
      </c>
      <c r="C62" s="32" t="s">
        <v>814</v>
      </c>
      <c r="D62" s="32" t="s">
        <v>439</v>
      </c>
      <c r="E62" s="32">
        <v>59.60201</v>
      </c>
      <c r="F62" s="32">
        <v>151.40878000000001</v>
      </c>
      <c r="G62" s="32" t="s">
        <v>104</v>
      </c>
      <c r="H62" s="32" t="s">
        <v>440</v>
      </c>
      <c r="I62" s="32" t="s">
        <v>185</v>
      </c>
      <c r="J62" s="32" t="s">
        <v>186</v>
      </c>
      <c r="K62" s="32" t="s">
        <v>108</v>
      </c>
      <c r="L62" s="32" t="s">
        <v>441</v>
      </c>
      <c r="M62" s="32">
        <v>-9</v>
      </c>
      <c r="N62" s="32">
        <v>1</v>
      </c>
      <c r="O62" s="32">
        <v>7</v>
      </c>
      <c r="P62" s="32" t="s">
        <v>110</v>
      </c>
      <c r="Q62" s="32" t="s">
        <v>321</v>
      </c>
    </row>
    <row r="63" spans="1:17" x14ac:dyDescent="0.25">
      <c r="A63" s="32" t="s">
        <v>182</v>
      </c>
      <c r="B63" s="32" t="s">
        <v>639</v>
      </c>
      <c r="C63" s="32" t="s">
        <v>815</v>
      </c>
      <c r="D63" s="32" t="s">
        <v>442</v>
      </c>
      <c r="E63" s="32">
        <v>59.440989999999999</v>
      </c>
      <c r="F63" s="32">
        <v>151.72095999999999</v>
      </c>
      <c r="G63" s="32" t="s">
        <v>104</v>
      </c>
      <c r="H63" s="32" t="s">
        <v>236</v>
      </c>
      <c r="I63" s="32" t="s">
        <v>185</v>
      </c>
      <c r="J63" s="32" t="s">
        <v>186</v>
      </c>
      <c r="K63" s="32" t="s">
        <v>108</v>
      </c>
      <c r="L63" s="32" t="s">
        <v>443</v>
      </c>
      <c r="M63" s="32">
        <v>-9</v>
      </c>
      <c r="N63" s="32">
        <v>1</v>
      </c>
      <c r="O63" s="32">
        <v>7</v>
      </c>
      <c r="P63" s="32" t="s">
        <v>110</v>
      </c>
      <c r="Q63" s="32" t="s">
        <v>321</v>
      </c>
    </row>
    <row r="64" spans="1:17" x14ac:dyDescent="0.25">
      <c r="A64" s="32" t="s">
        <v>182</v>
      </c>
      <c r="B64" s="32" t="s">
        <v>640</v>
      </c>
      <c r="C64" s="32" t="s">
        <v>816</v>
      </c>
      <c r="D64" s="32" t="s">
        <v>442</v>
      </c>
      <c r="E64" s="32">
        <v>59.440989999999999</v>
      </c>
      <c r="F64" s="32">
        <v>151.72095999999999</v>
      </c>
      <c r="G64" s="32" t="s">
        <v>104</v>
      </c>
      <c r="H64" s="32" t="s">
        <v>236</v>
      </c>
      <c r="I64" s="32" t="s">
        <v>185</v>
      </c>
      <c r="J64" s="32" t="s">
        <v>186</v>
      </c>
      <c r="M64" s="32">
        <v>-9</v>
      </c>
      <c r="N64" s="32">
        <v>1</v>
      </c>
      <c r="O64" s="32">
        <v>7</v>
      </c>
      <c r="P64" s="32" t="s">
        <v>110</v>
      </c>
      <c r="Q64" s="32" t="s">
        <v>321</v>
      </c>
    </row>
    <row r="65" spans="1:17" x14ac:dyDescent="0.25">
      <c r="A65" s="32" t="s">
        <v>182</v>
      </c>
      <c r="B65" s="32" t="s">
        <v>641</v>
      </c>
      <c r="C65" s="32" t="s">
        <v>817</v>
      </c>
      <c r="D65" s="32" t="s">
        <v>444</v>
      </c>
      <c r="E65" s="32">
        <v>59.602049999999998</v>
      </c>
      <c r="F65" s="32">
        <v>151.40942000000001</v>
      </c>
      <c r="G65" s="32" t="s">
        <v>104</v>
      </c>
      <c r="H65" s="32" t="s">
        <v>445</v>
      </c>
      <c r="I65" s="32" t="s">
        <v>191</v>
      </c>
      <c r="J65" s="32" t="s">
        <v>186</v>
      </c>
      <c r="M65" s="32">
        <v>-9</v>
      </c>
      <c r="N65" s="32">
        <v>1</v>
      </c>
      <c r="O65" s="32">
        <v>6</v>
      </c>
      <c r="P65" s="32" t="s">
        <v>110</v>
      </c>
      <c r="Q65" s="32" t="s">
        <v>321</v>
      </c>
    </row>
    <row r="66" spans="1:17" x14ac:dyDescent="0.25">
      <c r="A66" s="32" t="s">
        <v>193</v>
      </c>
      <c r="B66" s="32" t="s">
        <v>642</v>
      </c>
      <c r="C66" s="32" t="s">
        <v>818</v>
      </c>
      <c r="D66" s="32" t="s">
        <v>446</v>
      </c>
      <c r="E66" s="32">
        <v>46.656849999999999</v>
      </c>
      <c r="F66" s="32">
        <v>92.201660000000004</v>
      </c>
      <c r="G66" s="32" t="s">
        <v>104</v>
      </c>
      <c r="H66" s="32" t="s">
        <v>447</v>
      </c>
      <c r="I66" s="32" t="s">
        <v>196</v>
      </c>
      <c r="J66" s="32" t="s">
        <v>197</v>
      </c>
      <c r="M66" s="32">
        <v>-6</v>
      </c>
      <c r="N66" s="32">
        <v>1</v>
      </c>
      <c r="O66" s="32">
        <v>5</v>
      </c>
      <c r="P66" s="32" t="s">
        <v>110</v>
      </c>
      <c r="Q66" s="32" t="s">
        <v>308</v>
      </c>
    </row>
    <row r="67" spans="1:17" x14ac:dyDescent="0.25">
      <c r="A67" s="32" t="s">
        <v>193</v>
      </c>
      <c r="B67" s="32" t="s">
        <v>643</v>
      </c>
      <c r="C67" s="32" t="s">
        <v>819</v>
      </c>
      <c r="D67" s="32" t="s">
        <v>448</v>
      </c>
      <c r="E67" s="32">
        <v>46.748649</v>
      </c>
      <c r="F67" s="32">
        <v>92.100269999999995</v>
      </c>
      <c r="G67" s="32" t="s">
        <v>104</v>
      </c>
      <c r="H67" s="32" t="s">
        <v>447</v>
      </c>
      <c r="I67" s="32" t="s">
        <v>196</v>
      </c>
      <c r="J67" s="32" t="s">
        <v>197</v>
      </c>
      <c r="M67" s="32">
        <v>-6</v>
      </c>
      <c r="N67" s="32">
        <v>1</v>
      </c>
      <c r="O67" s="32">
        <v>5</v>
      </c>
      <c r="P67" s="32" t="s">
        <v>110</v>
      </c>
      <c r="Q67" s="32" t="s">
        <v>308</v>
      </c>
    </row>
    <row r="68" spans="1:17" x14ac:dyDescent="0.25">
      <c r="A68" s="32" t="s">
        <v>193</v>
      </c>
      <c r="B68" s="32" t="s">
        <v>644</v>
      </c>
      <c r="C68" s="32" t="s">
        <v>820</v>
      </c>
      <c r="D68" s="32" t="s">
        <v>449</v>
      </c>
      <c r="E68" s="32">
        <v>46.721772000000001</v>
      </c>
      <c r="F68" s="32">
        <v>92.063519999999997</v>
      </c>
      <c r="G68" s="32" t="s">
        <v>104</v>
      </c>
      <c r="H68" s="32" t="s">
        <v>445</v>
      </c>
      <c r="I68" s="32" t="s">
        <v>196</v>
      </c>
      <c r="J68" s="32" t="s">
        <v>197</v>
      </c>
      <c r="K68" s="32" t="s">
        <v>108</v>
      </c>
      <c r="L68" s="32" t="s">
        <v>450</v>
      </c>
      <c r="M68" s="32">
        <v>-6</v>
      </c>
      <c r="N68" s="32">
        <v>1</v>
      </c>
      <c r="O68" s="32">
        <v>5</v>
      </c>
      <c r="P68" s="32" t="s">
        <v>110</v>
      </c>
      <c r="Q68" s="32" t="s">
        <v>321</v>
      </c>
    </row>
    <row r="69" spans="1:17" x14ac:dyDescent="0.25">
      <c r="A69" s="32" t="s">
        <v>193</v>
      </c>
      <c r="B69" s="32" t="s">
        <v>645</v>
      </c>
      <c r="C69" s="32" t="s">
        <v>741</v>
      </c>
      <c r="D69" s="32" t="s">
        <v>194</v>
      </c>
      <c r="E69" s="32">
        <v>46.672359999999998</v>
      </c>
      <c r="F69" s="32">
        <v>92.135614000000004</v>
      </c>
      <c r="G69" s="32" t="s">
        <v>104</v>
      </c>
      <c r="H69" s="32" t="s">
        <v>451</v>
      </c>
      <c r="I69" s="32" t="s">
        <v>196</v>
      </c>
      <c r="J69" s="32" t="s">
        <v>197</v>
      </c>
      <c r="M69" s="32">
        <v>-6</v>
      </c>
      <c r="N69" s="32">
        <v>1</v>
      </c>
      <c r="O69" s="32">
        <v>5</v>
      </c>
      <c r="P69" s="32" t="s">
        <v>110</v>
      </c>
      <c r="Q69" s="32" t="s">
        <v>308</v>
      </c>
    </row>
    <row r="70" spans="1:17" x14ac:dyDescent="0.25">
      <c r="A70" s="32" t="s">
        <v>199</v>
      </c>
      <c r="B70" s="32" t="s">
        <v>646</v>
      </c>
      <c r="C70" s="32" t="s">
        <v>742</v>
      </c>
      <c r="D70" s="32" t="s">
        <v>452</v>
      </c>
      <c r="E70" s="32">
        <v>27.8383</v>
      </c>
      <c r="F70" s="32">
        <v>97.050299999999993</v>
      </c>
      <c r="G70" s="32" t="s">
        <v>104</v>
      </c>
      <c r="H70" s="32" t="s">
        <v>453</v>
      </c>
      <c r="I70" s="32" t="s">
        <v>207</v>
      </c>
      <c r="J70" s="32" t="s">
        <v>203</v>
      </c>
      <c r="K70" s="32" t="s">
        <v>108</v>
      </c>
      <c r="L70" s="32" t="s">
        <v>454</v>
      </c>
      <c r="M70" s="32">
        <v>-6</v>
      </c>
      <c r="N70" s="32">
        <v>1</v>
      </c>
      <c r="O70" s="32">
        <v>4</v>
      </c>
      <c r="P70" s="32" t="s">
        <v>110</v>
      </c>
      <c r="Q70" s="32" t="s">
        <v>321</v>
      </c>
    </row>
    <row r="71" spans="1:17" x14ac:dyDescent="0.25">
      <c r="A71" s="32" t="s">
        <v>199</v>
      </c>
      <c r="B71" s="32" t="s">
        <v>647</v>
      </c>
      <c r="C71" s="32" t="s">
        <v>821</v>
      </c>
      <c r="D71" s="32" t="s">
        <v>205</v>
      </c>
      <c r="E71" s="32">
        <v>28.132300000000001</v>
      </c>
      <c r="F71" s="32">
        <v>97.034400000000005</v>
      </c>
      <c r="G71" s="32" t="s">
        <v>104</v>
      </c>
      <c r="H71" s="32" t="s">
        <v>455</v>
      </c>
      <c r="I71" s="32" t="s">
        <v>207</v>
      </c>
      <c r="J71" s="32" t="s">
        <v>203</v>
      </c>
      <c r="K71" s="32" t="s">
        <v>108</v>
      </c>
      <c r="L71" s="32" t="s">
        <v>456</v>
      </c>
      <c r="M71" s="32">
        <v>-6</v>
      </c>
      <c r="N71" s="32">
        <v>1</v>
      </c>
      <c r="O71" s="32">
        <v>4</v>
      </c>
      <c r="P71" s="32" t="s">
        <v>110</v>
      </c>
      <c r="Q71" s="32" t="s">
        <v>457</v>
      </c>
    </row>
    <row r="72" spans="1:17" x14ac:dyDescent="0.25">
      <c r="A72" s="32" t="s">
        <v>199</v>
      </c>
      <c r="B72" s="32" t="s">
        <v>648</v>
      </c>
      <c r="C72" s="32" t="s">
        <v>822</v>
      </c>
      <c r="D72" s="32" t="s">
        <v>458</v>
      </c>
      <c r="E72" s="32">
        <v>27.979800000000001</v>
      </c>
      <c r="F72" s="32">
        <v>97.028700000000001</v>
      </c>
      <c r="G72" s="32" t="s">
        <v>104</v>
      </c>
      <c r="H72" s="32" t="s">
        <v>455</v>
      </c>
      <c r="I72" s="32" t="s">
        <v>207</v>
      </c>
      <c r="J72" s="32" t="s">
        <v>203</v>
      </c>
      <c r="K72" s="32" t="s">
        <v>108</v>
      </c>
      <c r="L72" s="32" t="s">
        <v>459</v>
      </c>
      <c r="M72" s="32">
        <v>-6</v>
      </c>
      <c r="N72" s="32">
        <v>1</v>
      </c>
      <c r="O72" s="32">
        <v>4</v>
      </c>
      <c r="P72" s="32" t="s">
        <v>110</v>
      </c>
      <c r="Q72" s="32" t="s">
        <v>457</v>
      </c>
    </row>
    <row r="73" spans="1:17" x14ac:dyDescent="0.25">
      <c r="A73" s="32" t="s">
        <v>199</v>
      </c>
      <c r="B73" s="32" t="s">
        <v>649</v>
      </c>
      <c r="C73" s="32" t="s">
        <v>823</v>
      </c>
      <c r="D73" s="32" t="s">
        <v>460</v>
      </c>
      <c r="E73" s="32">
        <v>28.138400000000001</v>
      </c>
      <c r="F73" s="32">
        <v>96.828500000000005</v>
      </c>
      <c r="G73" s="32" t="s">
        <v>104</v>
      </c>
      <c r="H73" s="32" t="s">
        <v>266</v>
      </c>
      <c r="I73" s="32" t="s">
        <v>207</v>
      </c>
      <c r="J73" s="32" t="s">
        <v>203</v>
      </c>
      <c r="K73" s="32" t="s">
        <v>108</v>
      </c>
      <c r="L73" s="32" t="s">
        <v>461</v>
      </c>
      <c r="M73" s="32">
        <v>-6</v>
      </c>
      <c r="N73" s="32">
        <v>1</v>
      </c>
      <c r="O73" s="32">
        <v>4</v>
      </c>
      <c r="P73" s="32" t="s">
        <v>110</v>
      </c>
      <c r="Q73" s="32" t="s">
        <v>374</v>
      </c>
    </row>
    <row r="74" spans="1:17" x14ac:dyDescent="0.25">
      <c r="A74" s="32" t="s">
        <v>199</v>
      </c>
      <c r="B74" s="32" t="s">
        <v>650</v>
      </c>
      <c r="C74" s="32" t="s">
        <v>824</v>
      </c>
      <c r="D74" s="32" t="s">
        <v>462</v>
      </c>
      <c r="E74" s="32">
        <v>28.084099999999999</v>
      </c>
      <c r="F74" s="32">
        <v>97.200900000000004</v>
      </c>
      <c r="G74" s="32" t="s">
        <v>104</v>
      </c>
      <c r="H74" s="32" t="s">
        <v>463</v>
      </c>
      <c r="I74" s="32" t="s">
        <v>207</v>
      </c>
      <c r="J74" s="32" t="s">
        <v>203</v>
      </c>
      <c r="K74" s="32" t="s">
        <v>108</v>
      </c>
      <c r="L74" s="32" t="s">
        <v>464</v>
      </c>
      <c r="M74" s="32">
        <v>-6</v>
      </c>
      <c r="N74" s="32">
        <v>1</v>
      </c>
      <c r="O74" s="32">
        <v>4</v>
      </c>
      <c r="P74" s="32" t="s">
        <v>110</v>
      </c>
      <c r="Q74" s="32" t="s">
        <v>374</v>
      </c>
    </row>
    <row r="75" spans="1:17" x14ac:dyDescent="0.25">
      <c r="A75" s="32" t="s">
        <v>209</v>
      </c>
      <c r="B75" s="32" t="s">
        <v>651</v>
      </c>
      <c r="C75" s="32" t="s">
        <v>825</v>
      </c>
      <c r="D75" s="32" t="s">
        <v>465</v>
      </c>
      <c r="E75" s="32">
        <v>41.624850000000002</v>
      </c>
      <c r="F75" s="32">
        <v>71.324282999999994</v>
      </c>
      <c r="G75" s="32" t="s">
        <v>104</v>
      </c>
      <c r="H75" s="32" t="s">
        <v>466</v>
      </c>
      <c r="I75" s="32" t="s">
        <v>211</v>
      </c>
      <c r="J75" s="32" t="s">
        <v>212</v>
      </c>
      <c r="M75" s="32">
        <v>-5</v>
      </c>
      <c r="N75" s="32">
        <v>1</v>
      </c>
      <c r="O75" s="32">
        <v>0</v>
      </c>
      <c r="P75" s="32" t="s">
        <v>110</v>
      </c>
      <c r="Q75" s="32" t="s">
        <v>308</v>
      </c>
    </row>
    <row r="76" spans="1:17" x14ac:dyDescent="0.25">
      <c r="A76" s="32" t="s">
        <v>209</v>
      </c>
      <c r="B76" s="32" t="s">
        <v>652</v>
      </c>
      <c r="C76" s="32" t="s">
        <v>744</v>
      </c>
      <c r="D76" s="32" t="s">
        <v>467</v>
      </c>
      <c r="E76" s="32">
        <v>41.640549999999998</v>
      </c>
      <c r="F76" s="32">
        <v>71.340880999999996</v>
      </c>
      <c r="G76" s="32" t="s">
        <v>104</v>
      </c>
      <c r="H76" s="32" t="s">
        <v>431</v>
      </c>
      <c r="I76" s="32" t="s">
        <v>211</v>
      </c>
      <c r="J76" s="32" t="s">
        <v>212</v>
      </c>
      <c r="M76" s="32">
        <v>-5</v>
      </c>
      <c r="N76" s="32">
        <v>1</v>
      </c>
      <c r="O76" s="32">
        <v>0</v>
      </c>
      <c r="P76" s="32" t="s">
        <v>110</v>
      </c>
      <c r="Q76" s="32" t="s">
        <v>308</v>
      </c>
    </row>
    <row r="77" spans="1:17" x14ac:dyDescent="0.25">
      <c r="A77" s="32" t="s">
        <v>209</v>
      </c>
      <c r="B77" s="32" t="s">
        <v>653</v>
      </c>
      <c r="C77" s="32" t="s">
        <v>826</v>
      </c>
      <c r="D77" s="32" t="s">
        <v>468</v>
      </c>
      <c r="E77" s="32">
        <v>41.578361000000001</v>
      </c>
      <c r="F77" s="32">
        <v>71.321124999999995</v>
      </c>
      <c r="G77" s="32" t="s">
        <v>104</v>
      </c>
      <c r="H77" s="32" t="s">
        <v>469</v>
      </c>
      <c r="I77" s="32" t="s">
        <v>211</v>
      </c>
      <c r="J77" s="32" t="s">
        <v>212</v>
      </c>
      <c r="K77" s="32" t="s">
        <v>108</v>
      </c>
      <c r="L77" s="32" t="s">
        <v>470</v>
      </c>
      <c r="M77" s="32">
        <v>-5</v>
      </c>
      <c r="N77" s="32">
        <v>1</v>
      </c>
      <c r="O77" s="32">
        <v>0</v>
      </c>
      <c r="P77" s="32" t="s">
        <v>110</v>
      </c>
      <c r="Q77" s="32" t="s">
        <v>321</v>
      </c>
    </row>
    <row r="78" spans="1:17" x14ac:dyDescent="0.25">
      <c r="A78" s="32" t="s">
        <v>209</v>
      </c>
      <c r="B78" s="32" t="s">
        <v>654</v>
      </c>
      <c r="C78" s="32" t="s">
        <v>827</v>
      </c>
      <c r="D78" s="32" t="s">
        <v>468</v>
      </c>
      <c r="E78" s="32">
        <v>41.578361000000001</v>
      </c>
      <c r="F78" s="32">
        <v>71.321124999999995</v>
      </c>
      <c r="G78" s="32" t="s">
        <v>104</v>
      </c>
      <c r="H78" s="32" t="s">
        <v>469</v>
      </c>
      <c r="I78" s="32" t="s">
        <v>211</v>
      </c>
      <c r="J78" s="32" t="s">
        <v>212</v>
      </c>
      <c r="M78" s="32">
        <v>-5</v>
      </c>
      <c r="N78" s="32">
        <v>1</v>
      </c>
      <c r="O78" s="32">
        <v>0</v>
      </c>
      <c r="P78" s="32" t="s">
        <v>110</v>
      </c>
      <c r="Q78" s="32" t="s">
        <v>308</v>
      </c>
    </row>
    <row r="79" spans="1:17" x14ac:dyDescent="0.25">
      <c r="A79" s="32" t="s">
        <v>214</v>
      </c>
      <c r="B79" s="32" t="s">
        <v>655</v>
      </c>
      <c r="C79" s="32" t="s">
        <v>828</v>
      </c>
      <c r="D79" s="32" t="s">
        <v>471</v>
      </c>
      <c r="E79" s="32">
        <v>33.333863600000001</v>
      </c>
      <c r="F79" s="32">
        <v>79.193041100000002</v>
      </c>
      <c r="G79" s="32" t="s">
        <v>104</v>
      </c>
      <c r="H79" s="32" t="s">
        <v>472</v>
      </c>
      <c r="I79" s="32" t="s">
        <v>106</v>
      </c>
      <c r="J79" s="32" t="s">
        <v>216</v>
      </c>
      <c r="M79" s="32">
        <v>-5</v>
      </c>
      <c r="N79" s="32">
        <v>1</v>
      </c>
      <c r="O79" s="32">
        <v>2</v>
      </c>
      <c r="P79" s="32" t="s">
        <v>110</v>
      </c>
      <c r="Q79" s="32" t="s">
        <v>308</v>
      </c>
    </row>
    <row r="80" spans="1:17" x14ac:dyDescent="0.25">
      <c r="A80" s="32" t="s">
        <v>214</v>
      </c>
      <c r="B80" s="32" t="s">
        <v>656</v>
      </c>
      <c r="C80" s="32" t="s">
        <v>829</v>
      </c>
      <c r="D80" s="32" t="s">
        <v>473</v>
      </c>
      <c r="E80" s="32">
        <v>33.360148600000002</v>
      </c>
      <c r="F80" s="32">
        <v>79.167457200000001</v>
      </c>
      <c r="G80" s="32" t="s">
        <v>104</v>
      </c>
      <c r="H80" s="32" t="s">
        <v>474</v>
      </c>
      <c r="I80" s="32" t="s">
        <v>106</v>
      </c>
      <c r="J80" s="32" t="s">
        <v>216</v>
      </c>
      <c r="K80" s="32" t="s">
        <v>108</v>
      </c>
      <c r="L80" s="32" t="s">
        <v>475</v>
      </c>
      <c r="M80" s="32">
        <v>-5</v>
      </c>
      <c r="N80" s="32">
        <v>1</v>
      </c>
      <c r="O80" s="32">
        <v>2</v>
      </c>
      <c r="P80" s="32" t="s">
        <v>110</v>
      </c>
      <c r="Q80" s="32" t="s">
        <v>308</v>
      </c>
    </row>
    <row r="81" spans="1:17" x14ac:dyDescent="0.25">
      <c r="A81" s="32" t="s">
        <v>214</v>
      </c>
      <c r="B81" s="32" t="s">
        <v>657</v>
      </c>
      <c r="C81" s="32" t="s">
        <v>745</v>
      </c>
      <c r="D81" s="32" t="s">
        <v>215</v>
      </c>
      <c r="E81" s="32">
        <v>33.3493511</v>
      </c>
      <c r="F81" s="32">
        <v>79.188881899999998</v>
      </c>
      <c r="G81" s="32" t="s">
        <v>104</v>
      </c>
      <c r="H81" s="32" t="s">
        <v>476</v>
      </c>
      <c r="I81" s="32" t="s">
        <v>106</v>
      </c>
      <c r="J81" s="32" t="s">
        <v>216</v>
      </c>
      <c r="K81" s="32" t="s">
        <v>108</v>
      </c>
      <c r="L81" s="32" t="s">
        <v>477</v>
      </c>
      <c r="M81" s="32">
        <v>-5</v>
      </c>
      <c r="N81" s="32">
        <v>1</v>
      </c>
      <c r="O81" s="32">
        <v>2</v>
      </c>
      <c r="P81" s="32" t="s">
        <v>110</v>
      </c>
      <c r="Q81" s="32" t="s">
        <v>321</v>
      </c>
    </row>
    <row r="82" spans="1:17" x14ac:dyDescent="0.25">
      <c r="A82" s="32" t="s">
        <v>214</v>
      </c>
      <c r="B82" s="32" t="s">
        <v>658</v>
      </c>
      <c r="C82" s="32" t="s">
        <v>830</v>
      </c>
      <c r="D82" s="32" t="s">
        <v>478</v>
      </c>
      <c r="E82" s="32">
        <v>33.299146100000002</v>
      </c>
      <c r="F82" s="32">
        <v>79.256056400000006</v>
      </c>
      <c r="G82" s="32" t="s">
        <v>104</v>
      </c>
      <c r="H82" s="32" t="s">
        <v>479</v>
      </c>
      <c r="I82" s="32" t="s">
        <v>106</v>
      </c>
      <c r="J82" s="32" t="s">
        <v>216</v>
      </c>
      <c r="M82" s="32">
        <v>-5</v>
      </c>
      <c r="N82" s="32">
        <v>1</v>
      </c>
      <c r="O82" s="32">
        <v>2</v>
      </c>
      <c r="P82" s="32" t="s">
        <v>110</v>
      </c>
      <c r="Q82" s="32" t="s">
        <v>308</v>
      </c>
    </row>
    <row r="83" spans="1:17" x14ac:dyDescent="0.25">
      <c r="A83" s="32" t="s">
        <v>214</v>
      </c>
      <c r="B83" s="32" t="s">
        <v>659</v>
      </c>
      <c r="C83" s="32" t="s">
        <v>831</v>
      </c>
      <c r="D83" s="32" t="s">
        <v>480</v>
      </c>
      <c r="E83" s="32">
        <v>33.309424999999997</v>
      </c>
      <c r="F83" s="32">
        <v>79.288755600000002</v>
      </c>
      <c r="G83" s="32" t="s">
        <v>104</v>
      </c>
      <c r="H83" s="32" t="s">
        <v>481</v>
      </c>
      <c r="I83" s="32" t="s">
        <v>315</v>
      </c>
      <c r="J83" s="32" t="s">
        <v>216</v>
      </c>
      <c r="K83" s="32" t="s">
        <v>108</v>
      </c>
      <c r="L83" s="32" t="s">
        <v>482</v>
      </c>
      <c r="M83" s="32">
        <v>-5</v>
      </c>
      <c r="N83" s="32">
        <v>1</v>
      </c>
      <c r="O83" s="32">
        <v>2</v>
      </c>
      <c r="P83" s="32" t="s">
        <v>167</v>
      </c>
      <c r="Q83" s="32" t="s">
        <v>321</v>
      </c>
    </row>
    <row r="84" spans="1:17" x14ac:dyDescent="0.25">
      <c r="A84" s="32" t="s">
        <v>214</v>
      </c>
      <c r="B84" s="32" t="s">
        <v>660</v>
      </c>
      <c r="C84" s="32" t="s">
        <v>832</v>
      </c>
      <c r="D84" s="32" t="s">
        <v>480</v>
      </c>
      <c r="E84" s="32">
        <v>33.309424999999997</v>
      </c>
      <c r="F84" s="32">
        <v>79.288755600000002</v>
      </c>
      <c r="G84" s="32" t="s">
        <v>104</v>
      </c>
      <c r="H84" s="32" t="s">
        <v>481</v>
      </c>
      <c r="I84" s="32" t="s">
        <v>315</v>
      </c>
      <c r="J84" s="32" t="s">
        <v>216</v>
      </c>
      <c r="K84" s="32" t="s">
        <v>108</v>
      </c>
      <c r="L84" s="32" t="s">
        <v>483</v>
      </c>
      <c r="M84" s="32">
        <v>-5</v>
      </c>
      <c r="N84" s="32">
        <v>1</v>
      </c>
      <c r="O84" s="32">
        <v>2</v>
      </c>
      <c r="P84" s="32" t="s">
        <v>167</v>
      </c>
      <c r="Q84" s="32" t="s">
        <v>308</v>
      </c>
    </row>
    <row r="85" spans="1:17" x14ac:dyDescent="0.25">
      <c r="A85" s="32" t="s">
        <v>218</v>
      </c>
      <c r="B85" s="32" t="s">
        <v>661</v>
      </c>
      <c r="C85" s="32" t="s">
        <v>833</v>
      </c>
      <c r="D85" s="32" t="s">
        <v>484</v>
      </c>
      <c r="E85" s="32">
        <v>33.939900000000002</v>
      </c>
      <c r="F85" s="32">
        <v>77.941100000000006</v>
      </c>
      <c r="G85" s="32" t="s">
        <v>104</v>
      </c>
      <c r="H85" s="32" t="s">
        <v>485</v>
      </c>
      <c r="I85" s="32" t="s">
        <v>220</v>
      </c>
      <c r="J85" s="32" t="s">
        <v>221</v>
      </c>
      <c r="M85" s="32">
        <v>-5</v>
      </c>
      <c r="N85" s="32">
        <v>1</v>
      </c>
      <c r="O85" s="32">
        <v>2</v>
      </c>
      <c r="P85" s="32" t="s">
        <v>110</v>
      </c>
      <c r="Q85" s="32" t="s">
        <v>321</v>
      </c>
    </row>
    <row r="86" spans="1:17" x14ac:dyDescent="0.25">
      <c r="A86" s="32" t="s">
        <v>218</v>
      </c>
      <c r="B86" s="32" t="s">
        <v>662</v>
      </c>
      <c r="C86" s="32" t="s">
        <v>834</v>
      </c>
      <c r="D86" s="32" t="s">
        <v>486</v>
      </c>
      <c r="E86" s="32">
        <v>34.172199999999997</v>
      </c>
      <c r="F86" s="32">
        <v>77.832800000000006</v>
      </c>
      <c r="G86" s="32" t="s">
        <v>104</v>
      </c>
      <c r="H86" s="32" t="s">
        <v>399</v>
      </c>
      <c r="I86" s="32" t="s">
        <v>220</v>
      </c>
      <c r="J86" s="32" t="s">
        <v>221</v>
      </c>
      <c r="M86" s="32">
        <v>-5</v>
      </c>
      <c r="N86" s="32">
        <v>1</v>
      </c>
      <c r="O86" s="32">
        <v>2</v>
      </c>
      <c r="P86" s="32" t="s">
        <v>110</v>
      </c>
      <c r="Q86" s="32" t="s">
        <v>321</v>
      </c>
    </row>
    <row r="87" spans="1:17" x14ac:dyDescent="0.25">
      <c r="A87" s="32" t="s">
        <v>218</v>
      </c>
      <c r="B87" s="32" t="s">
        <v>24</v>
      </c>
      <c r="C87" s="32" t="s">
        <v>746</v>
      </c>
      <c r="D87" s="32" t="s">
        <v>487</v>
      </c>
      <c r="E87" s="32">
        <v>34.155999999999999</v>
      </c>
      <c r="F87" s="32">
        <v>77.849900000000005</v>
      </c>
      <c r="G87" s="32" t="s">
        <v>104</v>
      </c>
      <c r="H87" s="32" t="s">
        <v>488</v>
      </c>
      <c r="I87" s="32" t="s">
        <v>220</v>
      </c>
      <c r="J87" s="32" t="s">
        <v>221</v>
      </c>
      <c r="K87" s="32" t="s">
        <v>108</v>
      </c>
      <c r="L87" s="32" t="s">
        <v>489</v>
      </c>
      <c r="M87" s="32">
        <v>-5</v>
      </c>
      <c r="N87" s="32">
        <v>1</v>
      </c>
      <c r="O87" s="32">
        <v>2</v>
      </c>
      <c r="P87" s="32" t="s">
        <v>110</v>
      </c>
      <c r="Q87" s="32" t="s">
        <v>490</v>
      </c>
    </row>
    <row r="88" spans="1:17" x14ac:dyDescent="0.25">
      <c r="A88" s="32" t="s">
        <v>218</v>
      </c>
      <c r="B88" s="32" t="s">
        <v>25</v>
      </c>
      <c r="C88" s="32" t="s">
        <v>835</v>
      </c>
      <c r="D88" s="32" t="s">
        <v>491</v>
      </c>
      <c r="E88" s="32">
        <v>33.954700000000003</v>
      </c>
      <c r="F88" s="32">
        <v>77.935000000000002</v>
      </c>
      <c r="G88" s="32" t="s">
        <v>104</v>
      </c>
      <c r="H88" s="32" t="s">
        <v>466</v>
      </c>
      <c r="I88" s="32" t="s">
        <v>220</v>
      </c>
      <c r="J88" s="32" t="s">
        <v>221</v>
      </c>
      <c r="K88" s="32" t="s">
        <v>108</v>
      </c>
      <c r="L88" s="32" t="s">
        <v>492</v>
      </c>
      <c r="M88" s="32">
        <v>-5</v>
      </c>
      <c r="N88" s="32">
        <v>1</v>
      </c>
      <c r="O88" s="32">
        <v>2</v>
      </c>
      <c r="P88" s="32" t="s">
        <v>110</v>
      </c>
      <c r="Q88" s="32" t="s">
        <v>321</v>
      </c>
    </row>
    <row r="89" spans="1:17" x14ac:dyDescent="0.25">
      <c r="A89" s="32" t="s">
        <v>223</v>
      </c>
      <c r="B89" s="32" t="s">
        <v>663</v>
      </c>
      <c r="C89" s="32" t="s">
        <v>836</v>
      </c>
      <c r="D89" s="32" t="s">
        <v>493</v>
      </c>
      <c r="E89" s="32">
        <v>41.348889</v>
      </c>
      <c r="F89" s="32">
        <v>82.512221999999994</v>
      </c>
      <c r="G89" s="32" t="s">
        <v>104</v>
      </c>
      <c r="H89" s="32" t="s">
        <v>466</v>
      </c>
      <c r="I89" s="32" t="s">
        <v>226</v>
      </c>
      <c r="J89" s="32" t="s">
        <v>227</v>
      </c>
      <c r="M89" s="32">
        <v>-5</v>
      </c>
      <c r="N89" s="32">
        <v>1</v>
      </c>
      <c r="O89" s="32">
        <v>5</v>
      </c>
      <c r="P89" s="32" t="s">
        <v>110</v>
      </c>
      <c r="Q89" s="32" t="s">
        <v>308</v>
      </c>
    </row>
    <row r="90" spans="1:17" x14ac:dyDescent="0.25">
      <c r="A90" s="32" t="s">
        <v>223</v>
      </c>
      <c r="B90" s="32" t="s">
        <v>664</v>
      </c>
      <c r="C90" s="32" t="s">
        <v>837</v>
      </c>
      <c r="D90" s="32" t="s">
        <v>494</v>
      </c>
      <c r="E90" s="32">
        <v>41.381667</v>
      </c>
      <c r="F90" s="32">
        <v>82.513889000000006</v>
      </c>
      <c r="G90" s="32" t="s">
        <v>104</v>
      </c>
      <c r="H90" s="32" t="s">
        <v>392</v>
      </c>
      <c r="I90" s="32" t="s">
        <v>226</v>
      </c>
      <c r="J90" s="32" t="s">
        <v>227</v>
      </c>
      <c r="K90" s="32" t="s">
        <v>108</v>
      </c>
      <c r="L90" s="32" t="s">
        <v>495</v>
      </c>
      <c r="M90" s="32">
        <v>-5</v>
      </c>
      <c r="N90" s="32">
        <v>1</v>
      </c>
      <c r="O90" s="32">
        <v>5</v>
      </c>
      <c r="P90" s="32" t="s">
        <v>110</v>
      </c>
      <c r="Q90" s="32" t="s">
        <v>308</v>
      </c>
    </row>
    <row r="91" spans="1:17" x14ac:dyDescent="0.25">
      <c r="A91" s="32" t="s">
        <v>223</v>
      </c>
      <c r="B91" s="32" t="s">
        <v>665</v>
      </c>
      <c r="C91" s="32" t="s">
        <v>838</v>
      </c>
      <c r="D91" s="32" t="s">
        <v>496</v>
      </c>
      <c r="E91" s="32">
        <v>41.3825</v>
      </c>
      <c r="F91" s="32">
        <v>82.514443999999997</v>
      </c>
      <c r="G91" s="32" t="s">
        <v>104</v>
      </c>
      <c r="H91" s="32" t="s">
        <v>332</v>
      </c>
      <c r="I91" s="32" t="s">
        <v>226</v>
      </c>
      <c r="J91" s="32" t="s">
        <v>227</v>
      </c>
      <c r="K91" s="32" t="s">
        <v>108</v>
      </c>
      <c r="L91" s="32" t="s">
        <v>497</v>
      </c>
      <c r="M91" s="32">
        <v>-5</v>
      </c>
      <c r="N91" s="32">
        <v>1</v>
      </c>
      <c r="O91" s="32">
        <v>5</v>
      </c>
      <c r="P91" s="32" t="s">
        <v>110</v>
      </c>
      <c r="Q91" s="32" t="s">
        <v>308</v>
      </c>
    </row>
    <row r="92" spans="1:17" x14ac:dyDescent="0.25">
      <c r="A92" s="32" t="s">
        <v>223</v>
      </c>
      <c r="B92" s="32" t="s">
        <v>666</v>
      </c>
      <c r="C92" s="32" t="s">
        <v>839</v>
      </c>
      <c r="D92" s="32" t="s">
        <v>498</v>
      </c>
      <c r="E92" s="32">
        <v>41.365000000000002</v>
      </c>
      <c r="F92" s="32">
        <v>82.504722000000001</v>
      </c>
      <c r="G92" s="32" t="s">
        <v>104</v>
      </c>
      <c r="H92" s="32" t="s">
        <v>499</v>
      </c>
      <c r="I92" s="32" t="s">
        <v>226</v>
      </c>
      <c r="J92" s="32" t="s">
        <v>227</v>
      </c>
      <c r="K92" s="32" t="s">
        <v>108</v>
      </c>
      <c r="L92" s="32" t="s">
        <v>500</v>
      </c>
      <c r="M92" s="32">
        <v>-5</v>
      </c>
      <c r="N92" s="32">
        <v>1</v>
      </c>
      <c r="O92" s="32">
        <v>5</v>
      </c>
      <c r="P92" s="32" t="s">
        <v>110</v>
      </c>
      <c r="Q92" s="32" t="s">
        <v>308</v>
      </c>
    </row>
    <row r="93" spans="1:17" x14ac:dyDescent="0.25">
      <c r="A93" s="32" t="s">
        <v>229</v>
      </c>
      <c r="B93" s="32" t="s">
        <v>667</v>
      </c>
      <c r="C93" s="32" t="s">
        <v>840</v>
      </c>
      <c r="D93" s="32" t="s">
        <v>501</v>
      </c>
      <c r="E93" s="32">
        <v>48.518914000000002</v>
      </c>
      <c r="F93" s="32">
        <v>122.47492800000001</v>
      </c>
      <c r="G93" s="32" t="s">
        <v>104</v>
      </c>
      <c r="H93" s="32" t="s">
        <v>502</v>
      </c>
      <c r="I93" s="32" t="s">
        <v>231</v>
      </c>
      <c r="J93" s="32" t="s">
        <v>232</v>
      </c>
      <c r="M93" s="32">
        <v>-8</v>
      </c>
      <c r="N93" s="32">
        <v>1</v>
      </c>
      <c r="O93" s="32">
        <v>7</v>
      </c>
      <c r="P93" s="32" t="s">
        <v>110</v>
      </c>
      <c r="Q93" s="32" t="s">
        <v>308</v>
      </c>
    </row>
    <row r="94" spans="1:17" x14ac:dyDescent="0.25">
      <c r="A94" s="32" t="s">
        <v>229</v>
      </c>
      <c r="B94" s="32" t="s">
        <v>668</v>
      </c>
      <c r="C94" s="32" t="s">
        <v>841</v>
      </c>
      <c r="D94" s="32" t="s">
        <v>503</v>
      </c>
      <c r="E94" s="32">
        <v>48.557499999999997</v>
      </c>
      <c r="F94" s="32">
        <v>122.57250000000001</v>
      </c>
      <c r="G94" s="32" t="s">
        <v>104</v>
      </c>
      <c r="H94" s="32" t="s">
        <v>251</v>
      </c>
      <c r="I94" s="32" t="s">
        <v>504</v>
      </c>
      <c r="J94" s="32" t="s">
        <v>232</v>
      </c>
      <c r="M94" s="32">
        <v>-8</v>
      </c>
      <c r="N94" s="32">
        <v>1</v>
      </c>
      <c r="O94" s="32">
        <v>6</v>
      </c>
      <c r="P94" s="32" t="s">
        <v>167</v>
      </c>
      <c r="Q94" s="32" t="s">
        <v>308</v>
      </c>
    </row>
    <row r="95" spans="1:17" x14ac:dyDescent="0.25">
      <c r="A95" s="32" t="s">
        <v>229</v>
      </c>
      <c r="B95" s="32" t="s">
        <v>669</v>
      </c>
      <c r="C95" s="32" t="s">
        <v>842</v>
      </c>
      <c r="D95" s="32" t="s">
        <v>505</v>
      </c>
      <c r="E95" s="32">
        <v>48.556322000000002</v>
      </c>
      <c r="F95" s="32">
        <v>122.530894</v>
      </c>
      <c r="G95" s="32" t="s">
        <v>104</v>
      </c>
      <c r="H95" s="32" t="s">
        <v>506</v>
      </c>
      <c r="I95" s="32" t="s">
        <v>231</v>
      </c>
      <c r="J95" s="32" t="s">
        <v>232</v>
      </c>
      <c r="K95" s="32" t="s">
        <v>108</v>
      </c>
      <c r="L95" s="32" t="s">
        <v>507</v>
      </c>
      <c r="M95" s="32">
        <v>-8</v>
      </c>
      <c r="N95" s="32">
        <v>1</v>
      </c>
      <c r="O95" s="32">
        <v>7</v>
      </c>
      <c r="P95" s="32" t="s">
        <v>110</v>
      </c>
      <c r="Q95" s="32" t="s">
        <v>308</v>
      </c>
    </row>
    <row r="96" spans="1:17" x14ac:dyDescent="0.25">
      <c r="A96" s="32" t="s">
        <v>229</v>
      </c>
      <c r="B96" s="32" t="s">
        <v>670</v>
      </c>
      <c r="C96" s="32" t="s">
        <v>843</v>
      </c>
      <c r="D96" s="32" t="s">
        <v>508</v>
      </c>
      <c r="E96" s="32">
        <v>48.496138999999999</v>
      </c>
      <c r="F96" s="32">
        <v>122.50211400000001</v>
      </c>
      <c r="G96" s="32" t="s">
        <v>104</v>
      </c>
      <c r="H96" s="32" t="s">
        <v>356</v>
      </c>
      <c r="I96" s="32" t="s">
        <v>231</v>
      </c>
      <c r="J96" s="32" t="s">
        <v>232</v>
      </c>
      <c r="K96" s="32" t="s">
        <v>108</v>
      </c>
      <c r="L96" s="32" t="s">
        <v>509</v>
      </c>
      <c r="M96" s="32">
        <v>-8</v>
      </c>
      <c r="N96" s="32">
        <v>1</v>
      </c>
      <c r="O96" s="32">
        <v>7</v>
      </c>
      <c r="P96" s="32" t="s">
        <v>110</v>
      </c>
      <c r="Q96" s="32" t="s">
        <v>308</v>
      </c>
    </row>
    <row r="97" spans="1:17" x14ac:dyDescent="0.25">
      <c r="A97" s="32" t="s">
        <v>229</v>
      </c>
      <c r="B97" s="32" t="s">
        <v>671</v>
      </c>
      <c r="C97" s="32" t="s">
        <v>844</v>
      </c>
      <c r="D97" s="32" t="s">
        <v>503</v>
      </c>
      <c r="E97" s="32">
        <v>48.557499999999997</v>
      </c>
      <c r="F97" s="32">
        <v>122.57250000000001</v>
      </c>
      <c r="G97" s="32" t="s">
        <v>104</v>
      </c>
      <c r="H97" s="32" t="s">
        <v>510</v>
      </c>
      <c r="I97" s="32" t="s">
        <v>231</v>
      </c>
      <c r="J97" s="32" t="s">
        <v>232</v>
      </c>
      <c r="M97" s="32">
        <v>-8</v>
      </c>
      <c r="N97" s="32">
        <v>1</v>
      </c>
      <c r="O97" s="32">
        <v>7</v>
      </c>
      <c r="P97" s="32" t="s">
        <v>110</v>
      </c>
      <c r="Q97" s="32" t="s">
        <v>321</v>
      </c>
    </row>
    <row r="98" spans="1:17" x14ac:dyDescent="0.25">
      <c r="A98" s="32" t="s">
        <v>234</v>
      </c>
      <c r="B98" s="32" t="s">
        <v>672</v>
      </c>
      <c r="C98" s="32" t="s">
        <v>845</v>
      </c>
      <c r="D98" s="32" t="s">
        <v>511</v>
      </c>
      <c r="E98" s="32">
        <v>25.892199999999999</v>
      </c>
      <c r="F98" s="32">
        <v>81.477000000000004</v>
      </c>
      <c r="G98" s="32" t="s">
        <v>104</v>
      </c>
      <c r="H98" s="32" t="s">
        <v>184</v>
      </c>
      <c r="I98" s="32" t="s">
        <v>115</v>
      </c>
      <c r="J98" s="32" t="s">
        <v>237</v>
      </c>
      <c r="M98" s="32">
        <v>-5</v>
      </c>
      <c r="N98" s="32">
        <v>1</v>
      </c>
      <c r="O98" s="32">
        <v>4</v>
      </c>
      <c r="P98" s="32" t="s">
        <v>110</v>
      </c>
      <c r="Q98" s="32" t="s">
        <v>308</v>
      </c>
    </row>
    <row r="99" spans="1:17" x14ac:dyDescent="0.25">
      <c r="A99" s="32" t="s">
        <v>234</v>
      </c>
      <c r="B99" s="32" t="s">
        <v>673</v>
      </c>
      <c r="C99" s="32" t="s">
        <v>846</v>
      </c>
      <c r="D99" s="32" t="s">
        <v>512</v>
      </c>
      <c r="E99" s="32">
        <v>25.900500000000001</v>
      </c>
      <c r="F99" s="32">
        <v>81.515900000000002</v>
      </c>
      <c r="G99" s="32" t="s">
        <v>104</v>
      </c>
      <c r="H99" s="32" t="s">
        <v>184</v>
      </c>
      <c r="I99" s="32" t="s">
        <v>115</v>
      </c>
      <c r="J99" s="32" t="s">
        <v>237</v>
      </c>
      <c r="M99" s="32">
        <v>-5</v>
      </c>
      <c r="N99" s="32">
        <v>1</v>
      </c>
      <c r="O99" s="32">
        <v>4</v>
      </c>
      <c r="P99" s="32" t="s">
        <v>110</v>
      </c>
      <c r="Q99" s="32" t="s">
        <v>308</v>
      </c>
    </row>
    <row r="100" spans="1:17" x14ac:dyDescent="0.25">
      <c r="A100" s="32" t="s">
        <v>234</v>
      </c>
      <c r="B100" s="32" t="s">
        <v>674</v>
      </c>
      <c r="C100" s="32" t="s">
        <v>847</v>
      </c>
      <c r="D100" s="32" t="s">
        <v>513</v>
      </c>
      <c r="E100" s="32">
        <v>26.02749</v>
      </c>
      <c r="F100" s="32">
        <v>81.733609999999999</v>
      </c>
      <c r="G100" s="32" t="s">
        <v>104</v>
      </c>
      <c r="H100" s="32" t="s">
        <v>114</v>
      </c>
      <c r="I100" s="32" t="s">
        <v>115</v>
      </c>
      <c r="J100" s="32" t="s">
        <v>237</v>
      </c>
      <c r="K100" s="32" t="s">
        <v>108</v>
      </c>
      <c r="L100" s="32" t="s">
        <v>514</v>
      </c>
      <c r="M100" s="32">
        <v>-5</v>
      </c>
      <c r="N100" s="32">
        <v>1</v>
      </c>
      <c r="O100" s="32">
        <v>4</v>
      </c>
      <c r="P100" s="32" t="s">
        <v>110</v>
      </c>
      <c r="Q100" s="32" t="s">
        <v>308</v>
      </c>
    </row>
    <row r="101" spans="1:17" x14ac:dyDescent="0.25">
      <c r="A101" s="32" t="s">
        <v>234</v>
      </c>
      <c r="B101" s="32" t="s">
        <v>675</v>
      </c>
      <c r="C101" s="32" t="s">
        <v>848</v>
      </c>
      <c r="D101" s="32" t="s">
        <v>515</v>
      </c>
      <c r="E101" s="32">
        <v>25.9343</v>
      </c>
      <c r="F101" s="32">
        <v>81.5946</v>
      </c>
      <c r="G101" s="32" t="s">
        <v>104</v>
      </c>
      <c r="H101" s="32" t="s">
        <v>516</v>
      </c>
      <c r="I101" s="32" t="s">
        <v>115</v>
      </c>
      <c r="J101" s="32" t="s">
        <v>237</v>
      </c>
      <c r="M101" s="32">
        <v>-5</v>
      </c>
      <c r="N101" s="32">
        <v>1</v>
      </c>
      <c r="O101" s="32">
        <v>4</v>
      </c>
      <c r="P101" s="32" t="s">
        <v>110</v>
      </c>
      <c r="Q101" s="32" t="s">
        <v>308</v>
      </c>
    </row>
    <row r="102" spans="1:17" x14ac:dyDescent="0.25">
      <c r="A102" s="32" t="s">
        <v>234</v>
      </c>
      <c r="B102" s="32" t="s">
        <v>676</v>
      </c>
      <c r="C102" s="32" t="s">
        <v>849</v>
      </c>
      <c r="D102" s="32" t="s">
        <v>517</v>
      </c>
      <c r="E102" s="32">
        <v>25.914100000000001</v>
      </c>
      <c r="F102" s="32">
        <v>81.540400000000005</v>
      </c>
      <c r="G102" s="32" t="s">
        <v>104</v>
      </c>
      <c r="H102" s="32" t="s">
        <v>518</v>
      </c>
      <c r="I102" s="32" t="s">
        <v>324</v>
      </c>
      <c r="J102" s="32" t="s">
        <v>237</v>
      </c>
      <c r="M102" s="32">
        <v>-5</v>
      </c>
      <c r="N102" s="32">
        <v>1</v>
      </c>
      <c r="O102" s="32">
        <v>4</v>
      </c>
      <c r="P102" s="32" t="s">
        <v>167</v>
      </c>
      <c r="Q102" s="32" t="s">
        <v>308</v>
      </c>
    </row>
    <row r="103" spans="1:17" x14ac:dyDescent="0.25">
      <c r="A103" s="32" t="s">
        <v>239</v>
      </c>
      <c r="B103" s="32" t="s">
        <v>677</v>
      </c>
      <c r="C103" s="32" t="s">
        <v>850</v>
      </c>
      <c r="D103" s="32" t="s">
        <v>519</v>
      </c>
      <c r="E103" s="32">
        <v>31.4437</v>
      </c>
      <c r="F103" s="32">
        <v>81.239900000000006</v>
      </c>
      <c r="G103" s="32" t="s">
        <v>104</v>
      </c>
      <c r="H103" s="32" t="s">
        <v>140</v>
      </c>
      <c r="I103" s="32" t="s">
        <v>241</v>
      </c>
      <c r="J103" s="32" t="s">
        <v>242</v>
      </c>
      <c r="M103" s="32">
        <v>-5</v>
      </c>
      <c r="N103" s="32">
        <v>1</v>
      </c>
      <c r="O103" s="32">
        <v>2</v>
      </c>
      <c r="P103" s="32" t="s">
        <v>110</v>
      </c>
      <c r="Q103" s="32" t="s">
        <v>308</v>
      </c>
    </row>
    <row r="104" spans="1:17" x14ac:dyDescent="0.25">
      <c r="A104" s="32" t="s">
        <v>239</v>
      </c>
      <c r="B104" s="32" t="s">
        <v>678</v>
      </c>
      <c r="C104" s="32" t="s">
        <v>851</v>
      </c>
      <c r="D104" s="32" t="s">
        <v>520</v>
      </c>
      <c r="E104" s="32">
        <v>31.389600000000002</v>
      </c>
      <c r="F104" s="32">
        <v>81.278899999999993</v>
      </c>
      <c r="G104" s="32" t="s">
        <v>104</v>
      </c>
      <c r="H104" s="32" t="s">
        <v>521</v>
      </c>
      <c r="I104" s="32" t="s">
        <v>241</v>
      </c>
      <c r="J104" s="32" t="s">
        <v>242</v>
      </c>
      <c r="M104" s="32">
        <v>-5</v>
      </c>
      <c r="N104" s="32">
        <v>1</v>
      </c>
      <c r="O104" s="32">
        <v>2</v>
      </c>
      <c r="P104" s="32" t="s">
        <v>110</v>
      </c>
      <c r="Q104" s="32" t="s">
        <v>308</v>
      </c>
    </row>
    <row r="105" spans="1:17" x14ac:dyDescent="0.25">
      <c r="A105" s="32" t="s">
        <v>239</v>
      </c>
      <c r="B105" s="32" t="s">
        <v>679</v>
      </c>
      <c r="C105" s="32" t="s">
        <v>852</v>
      </c>
      <c r="D105" s="32" t="s">
        <v>522</v>
      </c>
      <c r="E105" s="32">
        <v>31.4786</v>
      </c>
      <c r="F105" s="32">
        <v>81.273099999999999</v>
      </c>
      <c r="G105" s="32" t="s">
        <v>104</v>
      </c>
      <c r="H105" s="32" t="s">
        <v>523</v>
      </c>
      <c r="I105" s="32" t="s">
        <v>241</v>
      </c>
      <c r="J105" s="32" t="s">
        <v>242</v>
      </c>
      <c r="M105" s="32">
        <v>-5</v>
      </c>
      <c r="N105" s="32">
        <v>1</v>
      </c>
      <c r="O105" s="32">
        <v>2</v>
      </c>
      <c r="P105" s="32" t="s">
        <v>110</v>
      </c>
      <c r="Q105" s="32" t="s">
        <v>308</v>
      </c>
    </row>
    <row r="106" spans="1:17" x14ac:dyDescent="0.25">
      <c r="A106" s="32" t="s">
        <v>239</v>
      </c>
      <c r="B106" s="32" t="s">
        <v>680</v>
      </c>
      <c r="C106" s="32" t="s">
        <v>853</v>
      </c>
      <c r="D106" s="32" t="s">
        <v>524</v>
      </c>
      <c r="E106" s="32">
        <v>31.417942</v>
      </c>
      <c r="F106" s="32">
        <v>81.296047000000002</v>
      </c>
      <c r="G106" s="32" t="s">
        <v>104</v>
      </c>
      <c r="H106" s="32" t="s">
        <v>525</v>
      </c>
      <c r="I106" s="32" t="s">
        <v>241</v>
      </c>
      <c r="J106" s="32" t="s">
        <v>242</v>
      </c>
      <c r="K106" s="32" t="s">
        <v>108</v>
      </c>
      <c r="L106" s="32" t="s">
        <v>526</v>
      </c>
      <c r="M106" s="32">
        <v>-5</v>
      </c>
      <c r="N106" s="32">
        <v>1</v>
      </c>
      <c r="O106" s="32">
        <v>2</v>
      </c>
      <c r="P106" s="32" t="s">
        <v>110</v>
      </c>
      <c r="Q106" s="32" t="s">
        <v>308</v>
      </c>
    </row>
    <row r="107" spans="1:17" x14ac:dyDescent="0.25">
      <c r="A107" s="32" t="s">
        <v>244</v>
      </c>
      <c r="B107" s="32" t="s">
        <v>681</v>
      </c>
      <c r="C107" s="32" t="s">
        <v>854</v>
      </c>
      <c r="D107" s="32" t="s">
        <v>527</v>
      </c>
      <c r="E107" s="32">
        <v>38.194899999999997</v>
      </c>
      <c r="F107" s="32">
        <v>122.03279999999999</v>
      </c>
      <c r="G107" s="32" t="s">
        <v>104</v>
      </c>
      <c r="H107" s="32" t="s">
        <v>528</v>
      </c>
      <c r="I107" s="32" t="s">
        <v>135</v>
      </c>
      <c r="J107" s="32" t="s">
        <v>247</v>
      </c>
      <c r="K107" s="32" t="s">
        <v>108</v>
      </c>
      <c r="L107" s="32" t="s">
        <v>529</v>
      </c>
      <c r="M107" s="32">
        <v>-8</v>
      </c>
      <c r="N107" s="32">
        <v>1</v>
      </c>
      <c r="O107" s="32">
        <v>6</v>
      </c>
      <c r="P107" s="32" t="s">
        <v>110</v>
      </c>
      <c r="Q107" s="32" t="s">
        <v>308</v>
      </c>
    </row>
    <row r="108" spans="1:17" x14ac:dyDescent="0.25">
      <c r="A108" s="32" t="s">
        <v>244</v>
      </c>
      <c r="B108" s="32" t="s">
        <v>682</v>
      </c>
      <c r="C108" s="32" t="s">
        <v>855</v>
      </c>
      <c r="D108" s="32" t="s">
        <v>530</v>
      </c>
      <c r="E108" s="32">
        <v>38.184100000000001</v>
      </c>
      <c r="F108" s="32">
        <v>122.0136</v>
      </c>
      <c r="G108" s="32" t="s">
        <v>104</v>
      </c>
      <c r="H108" s="32" t="s">
        <v>528</v>
      </c>
      <c r="I108" s="32" t="s">
        <v>135</v>
      </c>
      <c r="J108" s="32" t="s">
        <v>247</v>
      </c>
      <c r="K108" s="32" t="s">
        <v>108</v>
      </c>
      <c r="L108" s="32" t="s">
        <v>531</v>
      </c>
      <c r="M108" s="32">
        <v>-8</v>
      </c>
      <c r="N108" s="32">
        <v>1</v>
      </c>
      <c r="O108" s="32">
        <v>6</v>
      </c>
      <c r="P108" s="32" t="s">
        <v>110</v>
      </c>
      <c r="Q108" s="32" t="s">
        <v>308</v>
      </c>
    </row>
    <row r="109" spans="1:17" x14ac:dyDescent="0.25">
      <c r="A109" s="32" t="s">
        <v>244</v>
      </c>
      <c r="B109" s="32" t="s">
        <v>683</v>
      </c>
      <c r="C109" s="32" t="s">
        <v>856</v>
      </c>
      <c r="D109" s="32" t="s">
        <v>532</v>
      </c>
      <c r="E109" s="32">
        <v>38.015900000000002</v>
      </c>
      <c r="F109" s="32">
        <v>122.5085</v>
      </c>
      <c r="G109" s="32" t="s">
        <v>104</v>
      </c>
      <c r="H109" s="32" t="s">
        <v>533</v>
      </c>
      <c r="I109" s="32" t="s">
        <v>135</v>
      </c>
      <c r="J109" s="32" t="s">
        <v>247</v>
      </c>
      <c r="K109" s="32" t="s">
        <v>108</v>
      </c>
      <c r="L109" s="32" t="s">
        <v>534</v>
      </c>
      <c r="M109" s="32">
        <v>-8</v>
      </c>
      <c r="N109" s="32">
        <v>1</v>
      </c>
      <c r="O109" s="32">
        <v>6</v>
      </c>
      <c r="P109" s="32" t="s">
        <v>110</v>
      </c>
      <c r="Q109" s="32" t="s">
        <v>308</v>
      </c>
    </row>
    <row r="110" spans="1:17" x14ac:dyDescent="0.25">
      <c r="A110" s="32" t="s">
        <v>244</v>
      </c>
      <c r="B110" s="32" t="s">
        <v>684</v>
      </c>
      <c r="C110" s="32" t="s">
        <v>857</v>
      </c>
      <c r="D110" s="32" t="s">
        <v>535</v>
      </c>
      <c r="E110" s="32">
        <v>38.001199999999997</v>
      </c>
      <c r="F110" s="32">
        <v>122.46040000000001</v>
      </c>
      <c r="G110" s="32" t="s">
        <v>104</v>
      </c>
      <c r="H110" s="32" t="s">
        <v>536</v>
      </c>
      <c r="I110" s="32" t="s">
        <v>135</v>
      </c>
      <c r="J110" s="32" t="s">
        <v>247</v>
      </c>
      <c r="K110" s="32" t="s">
        <v>108</v>
      </c>
      <c r="L110" s="32" t="s">
        <v>537</v>
      </c>
      <c r="M110" s="32">
        <v>-8</v>
      </c>
      <c r="N110" s="32">
        <v>1</v>
      </c>
      <c r="O110" s="32">
        <v>6</v>
      </c>
      <c r="P110" s="32" t="s">
        <v>110</v>
      </c>
      <c r="Q110" s="32" t="s">
        <v>308</v>
      </c>
    </row>
    <row r="111" spans="1:17" x14ac:dyDescent="0.25">
      <c r="A111" s="32" t="s">
        <v>249</v>
      </c>
      <c r="B111" s="32" t="s">
        <v>685</v>
      </c>
      <c r="C111" s="32" t="s">
        <v>858</v>
      </c>
      <c r="D111" s="32" t="s">
        <v>538</v>
      </c>
      <c r="E111" s="32">
        <v>43.296500999999999</v>
      </c>
      <c r="F111" s="32">
        <v>124.31072899999999</v>
      </c>
      <c r="G111" s="32" t="s">
        <v>104</v>
      </c>
      <c r="H111" s="32" t="s">
        <v>539</v>
      </c>
      <c r="I111" s="32" t="s">
        <v>252</v>
      </c>
      <c r="J111" s="32" t="s">
        <v>253</v>
      </c>
      <c r="K111" s="32" t="s">
        <v>108</v>
      </c>
      <c r="L111" s="32" t="s">
        <v>540</v>
      </c>
      <c r="M111" s="32">
        <v>-8</v>
      </c>
      <c r="N111" s="32">
        <v>1</v>
      </c>
      <c r="O111" s="32">
        <v>6</v>
      </c>
      <c r="P111" s="32" t="s">
        <v>110</v>
      </c>
      <c r="Q111" s="32" t="s">
        <v>321</v>
      </c>
    </row>
    <row r="112" spans="1:17" x14ac:dyDescent="0.25">
      <c r="A112" s="32" t="s">
        <v>249</v>
      </c>
      <c r="B112" s="32" t="s">
        <v>686</v>
      </c>
      <c r="C112" s="32" t="s">
        <v>859</v>
      </c>
      <c r="D112" s="32" t="s">
        <v>541</v>
      </c>
      <c r="E112" s="32">
        <v>43.337699999999998</v>
      </c>
      <c r="F112" s="32">
        <v>124.320533</v>
      </c>
      <c r="G112" s="32" t="s">
        <v>104</v>
      </c>
      <c r="H112" s="32" t="s">
        <v>392</v>
      </c>
      <c r="I112" s="32" t="s">
        <v>542</v>
      </c>
      <c r="J112" s="32" t="s">
        <v>253</v>
      </c>
      <c r="K112" s="32" t="s">
        <v>108</v>
      </c>
      <c r="L112" s="32" t="s">
        <v>543</v>
      </c>
      <c r="M112" s="32">
        <v>-8</v>
      </c>
      <c r="N112" s="32">
        <v>1</v>
      </c>
      <c r="O112" s="32">
        <v>7</v>
      </c>
      <c r="P112" s="32" t="s">
        <v>110</v>
      </c>
      <c r="Q112" s="32" t="s">
        <v>321</v>
      </c>
    </row>
    <row r="113" spans="1:17" x14ac:dyDescent="0.25">
      <c r="A113" s="32" t="s">
        <v>249</v>
      </c>
      <c r="B113" s="32" t="s">
        <v>687</v>
      </c>
      <c r="C113" s="32" t="s">
        <v>860</v>
      </c>
      <c r="D113" s="32" t="s">
        <v>544</v>
      </c>
      <c r="E113" s="32">
        <v>43.317216999999999</v>
      </c>
      <c r="F113" s="32">
        <v>124.32163300000001</v>
      </c>
      <c r="G113" s="32" t="s">
        <v>104</v>
      </c>
      <c r="H113" s="32" t="s">
        <v>545</v>
      </c>
      <c r="I113" s="32" t="s">
        <v>542</v>
      </c>
      <c r="J113" s="32" t="s">
        <v>253</v>
      </c>
      <c r="K113" s="32" t="s">
        <v>108</v>
      </c>
      <c r="L113" s="32" t="s">
        <v>546</v>
      </c>
      <c r="M113" s="32">
        <v>-8</v>
      </c>
      <c r="N113" s="32">
        <v>1</v>
      </c>
      <c r="O113" s="32">
        <v>7</v>
      </c>
      <c r="P113" s="32" t="s">
        <v>110</v>
      </c>
      <c r="Q113" s="32" t="s">
        <v>321</v>
      </c>
    </row>
    <row r="114" spans="1:17" x14ac:dyDescent="0.25">
      <c r="A114" s="32" t="s">
        <v>249</v>
      </c>
      <c r="B114" s="32" t="s">
        <v>688</v>
      </c>
      <c r="C114" s="32" t="s">
        <v>861</v>
      </c>
      <c r="D114" s="32" t="s">
        <v>547</v>
      </c>
      <c r="E114" s="32">
        <v>43.282417000000002</v>
      </c>
      <c r="F114" s="32">
        <v>124.320317</v>
      </c>
      <c r="G114" s="32" t="s">
        <v>104</v>
      </c>
      <c r="H114" s="32" t="s">
        <v>334</v>
      </c>
      <c r="I114" s="32" t="s">
        <v>542</v>
      </c>
      <c r="J114" s="32" t="s">
        <v>253</v>
      </c>
      <c r="K114" s="32" t="s">
        <v>108</v>
      </c>
      <c r="L114" s="32" t="s">
        <v>548</v>
      </c>
      <c r="M114" s="32">
        <v>-8</v>
      </c>
      <c r="N114" s="32">
        <v>1</v>
      </c>
      <c r="O114" s="32">
        <v>7</v>
      </c>
      <c r="P114" s="32" t="s">
        <v>110</v>
      </c>
      <c r="Q114" s="32" t="s">
        <v>321</v>
      </c>
    </row>
    <row r="115" spans="1:17" x14ac:dyDescent="0.25">
      <c r="A115" s="32" t="s">
        <v>255</v>
      </c>
      <c r="B115" s="32" t="s">
        <v>689</v>
      </c>
      <c r="C115" s="32" t="s">
        <v>862</v>
      </c>
      <c r="D115" s="32" t="s">
        <v>549</v>
      </c>
      <c r="E115" s="32">
        <v>32.559361099999997</v>
      </c>
      <c r="F115" s="32">
        <v>117.12897220000001</v>
      </c>
      <c r="G115" s="32" t="s">
        <v>104</v>
      </c>
      <c r="H115" s="32" t="s">
        <v>550</v>
      </c>
      <c r="I115" s="32" t="s">
        <v>135</v>
      </c>
      <c r="J115" s="32" t="s">
        <v>257</v>
      </c>
      <c r="M115" s="32">
        <v>-8</v>
      </c>
      <c r="N115" s="32">
        <v>1</v>
      </c>
      <c r="O115" s="32">
        <v>6</v>
      </c>
      <c r="P115" s="32" t="s">
        <v>110</v>
      </c>
      <c r="Q115" s="32" t="s">
        <v>337</v>
      </c>
    </row>
    <row r="116" spans="1:17" x14ac:dyDescent="0.25">
      <c r="A116" s="32" t="s">
        <v>255</v>
      </c>
      <c r="B116" s="32" t="s">
        <v>690</v>
      </c>
      <c r="C116" s="32" t="s">
        <v>863</v>
      </c>
      <c r="D116" s="32" t="s">
        <v>551</v>
      </c>
      <c r="E116" s="32">
        <v>32.568333299999999</v>
      </c>
      <c r="F116" s="32">
        <v>117.13127780000001</v>
      </c>
      <c r="G116" s="32" t="s">
        <v>104</v>
      </c>
      <c r="H116" s="32" t="s">
        <v>476</v>
      </c>
      <c r="I116" s="32" t="s">
        <v>135</v>
      </c>
      <c r="J116" s="32" t="s">
        <v>257</v>
      </c>
      <c r="K116" s="32" t="s">
        <v>108</v>
      </c>
      <c r="L116" s="32" t="s">
        <v>552</v>
      </c>
      <c r="M116" s="32">
        <v>-8</v>
      </c>
      <c r="N116" s="32">
        <v>1</v>
      </c>
      <c r="O116" s="32">
        <v>6</v>
      </c>
      <c r="P116" s="32" t="s">
        <v>110</v>
      </c>
      <c r="Q116" s="32" t="s">
        <v>374</v>
      </c>
    </row>
    <row r="117" spans="1:17" x14ac:dyDescent="0.25">
      <c r="A117" s="32" t="s">
        <v>255</v>
      </c>
      <c r="B117" s="32" t="s">
        <v>691</v>
      </c>
      <c r="C117" s="32" t="s">
        <v>864</v>
      </c>
      <c r="D117" s="32" t="s">
        <v>553</v>
      </c>
      <c r="E117" s="32">
        <v>32.596083299999997</v>
      </c>
      <c r="F117" s="32">
        <v>117.11819439999999</v>
      </c>
      <c r="G117" s="32" t="s">
        <v>104</v>
      </c>
      <c r="H117" s="32" t="s">
        <v>554</v>
      </c>
      <c r="I117" s="32" t="s">
        <v>555</v>
      </c>
      <c r="J117" s="32" t="s">
        <v>257</v>
      </c>
      <c r="M117" s="32">
        <v>-8</v>
      </c>
      <c r="N117" s="32">
        <v>1</v>
      </c>
      <c r="O117" s="32">
        <v>6</v>
      </c>
      <c r="P117" s="32" t="s">
        <v>110</v>
      </c>
      <c r="Q117" s="32" t="s">
        <v>374</v>
      </c>
    </row>
    <row r="118" spans="1:17" x14ac:dyDescent="0.25">
      <c r="A118" s="32" t="s">
        <v>255</v>
      </c>
      <c r="B118" s="32" t="s">
        <v>692</v>
      </c>
      <c r="C118" s="32" t="s">
        <v>865</v>
      </c>
      <c r="D118" s="32" t="s">
        <v>556</v>
      </c>
      <c r="E118" s="32">
        <v>32.600999999999999</v>
      </c>
      <c r="F118" s="32">
        <v>117.11583330000001</v>
      </c>
      <c r="G118" s="32" t="s">
        <v>104</v>
      </c>
      <c r="H118" s="32" t="s">
        <v>266</v>
      </c>
      <c r="I118" s="32" t="s">
        <v>135</v>
      </c>
      <c r="J118" s="32" t="s">
        <v>257</v>
      </c>
      <c r="M118" s="32">
        <v>-8</v>
      </c>
      <c r="N118" s="32">
        <v>1</v>
      </c>
      <c r="O118" s="32">
        <v>6</v>
      </c>
      <c r="P118" s="32" t="s">
        <v>110</v>
      </c>
      <c r="Q118" s="32" t="s">
        <v>374</v>
      </c>
    </row>
    <row r="119" spans="1:17" x14ac:dyDescent="0.25">
      <c r="A119" s="32" t="s">
        <v>259</v>
      </c>
      <c r="B119" s="32" t="s">
        <v>693</v>
      </c>
      <c r="C119" s="32" t="s">
        <v>866</v>
      </c>
      <c r="D119" s="32" t="s">
        <v>557</v>
      </c>
      <c r="E119" s="32">
        <v>43.298347</v>
      </c>
      <c r="F119" s="32">
        <v>70.587093999999993</v>
      </c>
      <c r="G119" s="32" t="s">
        <v>104</v>
      </c>
      <c r="H119" s="32" t="s">
        <v>334</v>
      </c>
      <c r="I119" s="32" t="s">
        <v>261</v>
      </c>
      <c r="J119" s="32" t="s">
        <v>262</v>
      </c>
      <c r="K119" s="32" t="s">
        <v>108</v>
      </c>
      <c r="L119" s="32" t="s">
        <v>558</v>
      </c>
      <c r="M119" s="32">
        <v>-5</v>
      </c>
      <c r="N119" s="32">
        <v>1</v>
      </c>
      <c r="O119" s="32">
        <v>0</v>
      </c>
      <c r="P119" s="32" t="s">
        <v>110</v>
      </c>
      <c r="Q119" s="32" t="s">
        <v>337</v>
      </c>
    </row>
    <row r="120" spans="1:17" x14ac:dyDescent="0.25">
      <c r="A120" s="32" t="s">
        <v>259</v>
      </c>
      <c r="B120" s="32" t="s">
        <v>694</v>
      </c>
      <c r="C120" s="32" t="s">
        <v>867</v>
      </c>
      <c r="D120" s="32" t="s">
        <v>559</v>
      </c>
      <c r="E120" s="32">
        <v>43.320089000000003</v>
      </c>
      <c r="F120" s="32">
        <v>70.563441999999995</v>
      </c>
      <c r="G120" s="32" t="s">
        <v>104</v>
      </c>
      <c r="H120" s="32" t="s">
        <v>332</v>
      </c>
      <c r="I120" s="32" t="s">
        <v>261</v>
      </c>
      <c r="J120" s="32" t="s">
        <v>262</v>
      </c>
      <c r="K120" s="32" t="s">
        <v>108</v>
      </c>
      <c r="L120" s="32" t="s">
        <v>560</v>
      </c>
      <c r="M120" s="32">
        <v>-5</v>
      </c>
      <c r="N120" s="32">
        <v>1</v>
      </c>
      <c r="O120" s="32">
        <v>0</v>
      </c>
      <c r="P120" s="32" t="s">
        <v>110</v>
      </c>
      <c r="Q120" s="32" t="s">
        <v>374</v>
      </c>
    </row>
    <row r="121" spans="1:17" x14ac:dyDescent="0.25">
      <c r="A121" s="32" t="s">
        <v>259</v>
      </c>
      <c r="B121" s="32" t="s">
        <v>695</v>
      </c>
      <c r="C121" s="32" t="s">
        <v>868</v>
      </c>
      <c r="D121" s="32" t="s">
        <v>561</v>
      </c>
      <c r="E121" s="32">
        <v>43.340153000000001</v>
      </c>
      <c r="F121" s="32">
        <v>70.540603000000004</v>
      </c>
      <c r="G121" s="32" t="s">
        <v>104</v>
      </c>
      <c r="H121" s="32" t="s">
        <v>392</v>
      </c>
      <c r="I121" s="32" t="s">
        <v>261</v>
      </c>
      <c r="J121" s="32" t="s">
        <v>262</v>
      </c>
      <c r="M121" s="32">
        <v>-5</v>
      </c>
      <c r="N121" s="32">
        <v>1</v>
      </c>
      <c r="O121" s="32">
        <v>0</v>
      </c>
      <c r="P121" s="32" t="s">
        <v>110</v>
      </c>
      <c r="Q121" s="32" t="s">
        <v>308</v>
      </c>
    </row>
    <row r="122" spans="1:17" x14ac:dyDescent="0.25">
      <c r="A122" s="32" t="s">
        <v>259</v>
      </c>
      <c r="B122" s="32" t="s">
        <v>696</v>
      </c>
      <c r="C122" s="32" t="s">
        <v>869</v>
      </c>
      <c r="D122" s="32" t="s">
        <v>562</v>
      </c>
      <c r="E122" s="32">
        <v>43.344710999999997</v>
      </c>
      <c r="F122" s="32">
        <v>70.549216999999999</v>
      </c>
      <c r="G122" s="32" t="s">
        <v>104</v>
      </c>
      <c r="H122" s="32" t="s">
        <v>563</v>
      </c>
      <c r="I122" s="32" t="s">
        <v>261</v>
      </c>
      <c r="J122" s="32" t="s">
        <v>262</v>
      </c>
      <c r="K122" s="32" t="s">
        <v>108</v>
      </c>
      <c r="L122" s="32" t="s">
        <v>564</v>
      </c>
      <c r="M122" s="32">
        <v>-5</v>
      </c>
      <c r="N122" s="32">
        <v>1</v>
      </c>
      <c r="O122" s="32">
        <v>0</v>
      </c>
      <c r="P122" s="32" t="s">
        <v>110</v>
      </c>
      <c r="Q122" s="32" t="s">
        <v>308</v>
      </c>
    </row>
    <row r="123" spans="1:17" x14ac:dyDescent="0.25">
      <c r="A123" s="32" t="s">
        <v>264</v>
      </c>
      <c r="B123" s="32" t="s">
        <v>697</v>
      </c>
      <c r="C123" s="32" t="s">
        <v>870</v>
      </c>
      <c r="D123" s="32" t="s">
        <v>565</v>
      </c>
      <c r="E123" s="32">
        <v>30.4162</v>
      </c>
      <c r="F123" s="32">
        <v>87.822800000000001</v>
      </c>
      <c r="G123" s="32" t="s">
        <v>104</v>
      </c>
      <c r="H123" s="32" t="s">
        <v>566</v>
      </c>
      <c r="I123" s="32" t="s">
        <v>267</v>
      </c>
      <c r="J123" s="32" t="s">
        <v>268</v>
      </c>
      <c r="K123" s="32" t="s">
        <v>108</v>
      </c>
      <c r="L123" s="32" t="s">
        <v>567</v>
      </c>
      <c r="M123" s="32">
        <v>-6</v>
      </c>
      <c r="N123" s="32">
        <v>1</v>
      </c>
      <c r="O123" s="32">
        <v>4</v>
      </c>
      <c r="P123" s="32" t="s">
        <v>110</v>
      </c>
      <c r="Q123" s="32" t="s">
        <v>308</v>
      </c>
    </row>
    <row r="124" spans="1:17" x14ac:dyDescent="0.25">
      <c r="A124" s="32" t="s">
        <v>264</v>
      </c>
      <c r="B124" s="32" t="s">
        <v>698</v>
      </c>
      <c r="C124" s="32" t="s">
        <v>871</v>
      </c>
      <c r="D124" s="32" t="s">
        <v>568</v>
      </c>
      <c r="E124" s="32">
        <v>30.396100000000001</v>
      </c>
      <c r="F124" s="32">
        <v>87.833500000000001</v>
      </c>
      <c r="G124" s="32" t="s">
        <v>104</v>
      </c>
      <c r="H124" s="32" t="s">
        <v>569</v>
      </c>
      <c r="I124" s="32" t="s">
        <v>267</v>
      </c>
      <c r="J124" s="32" t="s">
        <v>268</v>
      </c>
      <c r="M124" s="32">
        <v>-6</v>
      </c>
      <c r="N124" s="32">
        <v>1</v>
      </c>
      <c r="O124" s="32">
        <v>4</v>
      </c>
      <c r="P124" s="32" t="s">
        <v>110</v>
      </c>
      <c r="Q124" s="32" t="s">
        <v>308</v>
      </c>
    </row>
    <row r="125" spans="1:17" x14ac:dyDescent="0.25">
      <c r="A125" s="32" t="s">
        <v>264</v>
      </c>
      <c r="B125" s="32" t="s">
        <v>699</v>
      </c>
      <c r="C125" s="32" t="s">
        <v>872</v>
      </c>
      <c r="D125" s="32" t="s">
        <v>570</v>
      </c>
      <c r="E125" s="32">
        <v>30.39</v>
      </c>
      <c r="F125" s="32">
        <v>87.817700000000002</v>
      </c>
      <c r="G125" s="32" t="s">
        <v>104</v>
      </c>
      <c r="H125" s="32" t="s">
        <v>569</v>
      </c>
      <c r="I125" s="32" t="s">
        <v>267</v>
      </c>
      <c r="J125" s="32" t="s">
        <v>268</v>
      </c>
      <c r="M125" s="32">
        <v>-6</v>
      </c>
      <c r="N125" s="32">
        <v>1</v>
      </c>
      <c r="O125" s="32">
        <v>4</v>
      </c>
      <c r="P125" s="32" t="s">
        <v>110</v>
      </c>
      <c r="Q125" s="32" t="s">
        <v>308</v>
      </c>
    </row>
    <row r="126" spans="1:17" x14ac:dyDescent="0.25">
      <c r="A126" s="32" t="s">
        <v>264</v>
      </c>
      <c r="B126" s="32" t="s">
        <v>700</v>
      </c>
      <c r="C126" s="32" t="s">
        <v>873</v>
      </c>
      <c r="D126" s="32" t="s">
        <v>571</v>
      </c>
      <c r="E126" s="32">
        <v>30.380800000000001</v>
      </c>
      <c r="F126" s="32">
        <v>87.831999999999994</v>
      </c>
      <c r="G126" s="32" t="s">
        <v>104</v>
      </c>
      <c r="H126" s="32" t="s">
        <v>566</v>
      </c>
      <c r="I126" s="32" t="s">
        <v>267</v>
      </c>
      <c r="J126" s="32" t="s">
        <v>268</v>
      </c>
      <c r="M126" s="32">
        <v>-6</v>
      </c>
      <c r="N126" s="32">
        <v>1</v>
      </c>
      <c r="O126" s="32">
        <v>4</v>
      </c>
      <c r="P126" s="32" t="s">
        <v>110</v>
      </c>
      <c r="Q126" s="32" t="s">
        <v>308</v>
      </c>
    </row>
    <row r="127" spans="1:17" x14ac:dyDescent="0.25">
      <c r="A127" s="32" t="s">
        <v>270</v>
      </c>
      <c r="B127" s="32" t="s">
        <v>701</v>
      </c>
      <c r="C127" s="32" t="s">
        <v>874</v>
      </c>
      <c r="D127" s="32" t="s">
        <v>572</v>
      </c>
      <c r="E127" s="32">
        <v>41.579799999999999</v>
      </c>
      <c r="F127" s="32">
        <v>70.530900000000003</v>
      </c>
      <c r="G127" s="32" t="s">
        <v>104</v>
      </c>
      <c r="H127" s="32" t="s">
        <v>437</v>
      </c>
      <c r="I127" s="32" t="s">
        <v>272</v>
      </c>
      <c r="J127" s="32" t="s">
        <v>273</v>
      </c>
      <c r="M127" s="32">
        <v>-5</v>
      </c>
      <c r="N127" s="32">
        <v>1</v>
      </c>
      <c r="O127" s="32">
        <v>0</v>
      </c>
      <c r="P127" s="32" t="s">
        <v>110</v>
      </c>
      <c r="Q127" s="32" t="s">
        <v>321</v>
      </c>
    </row>
    <row r="128" spans="1:17" x14ac:dyDescent="0.25">
      <c r="A128" s="32" t="s">
        <v>270</v>
      </c>
      <c r="B128" s="32" t="s">
        <v>702</v>
      </c>
      <c r="C128" s="32" t="s">
        <v>875</v>
      </c>
      <c r="D128" s="32" t="s">
        <v>573</v>
      </c>
      <c r="E128" s="32">
        <v>41.552599999999998</v>
      </c>
      <c r="F128" s="32">
        <v>70.548500000000004</v>
      </c>
      <c r="G128" s="32" t="s">
        <v>104</v>
      </c>
      <c r="H128" s="32" t="s">
        <v>105</v>
      </c>
      <c r="I128" s="32" t="s">
        <v>272</v>
      </c>
      <c r="J128" s="32" t="s">
        <v>273</v>
      </c>
      <c r="K128" s="32" t="s">
        <v>108</v>
      </c>
      <c r="L128" s="32" t="s">
        <v>574</v>
      </c>
      <c r="M128" s="32">
        <v>-5</v>
      </c>
      <c r="N128" s="32">
        <v>1</v>
      </c>
      <c r="O128" s="32">
        <v>0</v>
      </c>
      <c r="P128" s="32" t="s">
        <v>110</v>
      </c>
      <c r="Q128" s="32" t="s">
        <v>321</v>
      </c>
    </row>
    <row r="129" spans="1:17" x14ac:dyDescent="0.25">
      <c r="A129" s="32" t="s">
        <v>270</v>
      </c>
      <c r="B129" s="32" t="s">
        <v>703</v>
      </c>
      <c r="C129" s="32" t="s">
        <v>876</v>
      </c>
      <c r="D129" s="32" t="s">
        <v>575</v>
      </c>
      <c r="E129" s="32">
        <v>41.568899999999999</v>
      </c>
      <c r="F129" s="32">
        <v>70.521600000000007</v>
      </c>
      <c r="G129" s="32" t="s">
        <v>104</v>
      </c>
      <c r="H129" s="32" t="s">
        <v>576</v>
      </c>
      <c r="I129" s="32" t="s">
        <v>272</v>
      </c>
      <c r="J129" s="32" t="s">
        <v>273</v>
      </c>
      <c r="M129" s="32">
        <v>-5</v>
      </c>
      <c r="N129" s="32">
        <v>1</v>
      </c>
      <c r="O129" s="32">
        <v>0</v>
      </c>
      <c r="P129" s="32" t="s">
        <v>110</v>
      </c>
      <c r="Q129" s="32" t="s">
        <v>321</v>
      </c>
    </row>
    <row r="130" spans="1:17" x14ac:dyDescent="0.25">
      <c r="A130" s="32" t="s">
        <v>270</v>
      </c>
      <c r="B130" s="32" t="s">
        <v>704</v>
      </c>
      <c r="C130" s="32" t="s">
        <v>877</v>
      </c>
      <c r="D130" s="32" t="s">
        <v>577</v>
      </c>
      <c r="E130" s="32">
        <v>41.554200000000002</v>
      </c>
      <c r="F130" s="32">
        <v>70.508399999999995</v>
      </c>
      <c r="G130" s="32" t="s">
        <v>104</v>
      </c>
      <c r="H130" s="32" t="s">
        <v>437</v>
      </c>
      <c r="I130" s="32" t="s">
        <v>272</v>
      </c>
      <c r="J130" s="32" t="s">
        <v>273</v>
      </c>
      <c r="M130" s="32">
        <v>-5</v>
      </c>
      <c r="N130" s="32">
        <v>1</v>
      </c>
      <c r="O130" s="32">
        <v>0</v>
      </c>
      <c r="P130" s="32" t="s">
        <v>110</v>
      </c>
      <c r="Q130" s="32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150" activePane="bottomRight" state="frozen"/>
      <selection pane="topRight" activeCell="B1" sqref="B1"/>
      <selection pane="bottomLeft" activeCell="A5" sqref="A5"/>
      <selection pane="bottomRight" activeCell="M152" sqref="M152"/>
    </sheetView>
  </sheetViews>
  <sheetFormatPr defaultRowHeight="14.4" x14ac:dyDescent="0.3"/>
  <cols>
    <col min="1" max="1" width="21.44140625" customWidth="1"/>
    <col min="2" max="2" width="9" customWidth="1"/>
    <col min="3" max="3" width="10.33203125" customWidth="1"/>
    <col min="4" max="4" width="10" bestFit="1" customWidth="1"/>
    <col min="5" max="5" width="10.6640625" customWidth="1"/>
    <col min="6" max="9" width="12" bestFit="1" customWidth="1"/>
    <col min="10" max="10" width="12" customWidth="1"/>
    <col min="11" max="11" width="16.55468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885</v>
      </c>
    </row>
    <row r="2" spans="1:16" s="39" customFormat="1" ht="27.6" customHeight="1" x14ac:dyDescent="0.3">
      <c r="A2" s="39" t="s">
        <v>721</v>
      </c>
    </row>
    <row r="3" spans="1:16" s="2" customFormat="1" x14ac:dyDescent="0.3"/>
    <row r="4" spans="1:16" s="2" customFormat="1" x14ac:dyDescent="0.3">
      <c r="E4" s="6" t="s">
        <v>44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37</v>
      </c>
      <c r="B5" s="34" t="s">
        <v>3</v>
      </c>
      <c r="C5" s="34" t="s">
        <v>4</v>
      </c>
      <c r="D5" s="34" t="s">
        <v>5</v>
      </c>
      <c r="E5" s="34" t="s">
        <v>6</v>
      </c>
      <c r="F5" s="34" t="s">
        <v>7</v>
      </c>
      <c r="G5" s="34" t="s">
        <v>8</v>
      </c>
      <c r="H5" s="34" t="s">
        <v>9</v>
      </c>
      <c r="I5" s="34" t="s">
        <v>10</v>
      </c>
      <c r="J5" s="34" t="s">
        <v>11</v>
      </c>
      <c r="K5" s="34" t="s">
        <v>12</v>
      </c>
    </row>
    <row r="6" spans="1:16" x14ac:dyDescent="0.3">
      <c r="A6" s="7" t="str">
        <f>D6&amp;"-"&amp;E6&amp;"-"&amp;C6</f>
        <v>gtmpcmet-42644-atemp</v>
      </c>
      <c r="B6" s="37" t="s">
        <v>718</v>
      </c>
      <c r="C6" s="37" t="s">
        <v>13</v>
      </c>
      <c r="D6" s="37" t="s">
        <v>283</v>
      </c>
      <c r="E6" s="38">
        <v>42644</v>
      </c>
      <c r="F6" s="34">
        <v>70.7</v>
      </c>
      <c r="G6" s="34">
        <v>84.92</v>
      </c>
      <c r="H6" s="34">
        <v>78.563157894736804</v>
      </c>
      <c r="I6" s="34">
        <v>79.7</v>
      </c>
      <c r="J6" s="34" t="s">
        <v>719</v>
      </c>
      <c r="K6" s="37" t="s">
        <v>720</v>
      </c>
      <c r="P6" s="1"/>
    </row>
    <row r="7" spans="1:16" x14ac:dyDescent="0.3">
      <c r="A7" s="7" t="str">
        <f t="shared" ref="A7:A70" si="1">D7&amp;"-"&amp;E7&amp;"-"&amp;C7</f>
        <v>gtmpcmet-42645-atemp</v>
      </c>
      <c r="B7" s="37" t="s">
        <v>718</v>
      </c>
      <c r="C7" s="37" t="s">
        <v>13</v>
      </c>
      <c r="D7" s="37" t="s">
        <v>283</v>
      </c>
      <c r="E7" s="38">
        <v>42645</v>
      </c>
      <c r="F7" s="34">
        <v>71.599999999999994</v>
      </c>
      <c r="G7" s="34">
        <v>84.74</v>
      </c>
      <c r="H7" s="34">
        <v>78.888125000000002</v>
      </c>
      <c r="I7" s="34">
        <v>80.33</v>
      </c>
      <c r="J7" s="34" t="s">
        <v>719</v>
      </c>
      <c r="K7" s="37" t="s">
        <v>720</v>
      </c>
      <c r="P7" s="1"/>
    </row>
    <row r="8" spans="1:16" x14ac:dyDescent="0.3">
      <c r="A8" s="7" t="str">
        <f t="shared" si="1"/>
        <v>gtmpcmet-42646-atemp</v>
      </c>
      <c r="B8" s="37" t="s">
        <v>718</v>
      </c>
      <c r="C8" s="37" t="s">
        <v>13</v>
      </c>
      <c r="D8" s="37" t="s">
        <v>283</v>
      </c>
      <c r="E8" s="38">
        <v>42646</v>
      </c>
      <c r="F8" s="34">
        <v>74.12</v>
      </c>
      <c r="G8" s="34">
        <v>83.3</v>
      </c>
      <c r="H8" s="34">
        <v>78.226249999999993</v>
      </c>
      <c r="I8" s="34">
        <v>78.62</v>
      </c>
      <c r="J8" s="34" t="s">
        <v>719</v>
      </c>
      <c r="K8" s="37" t="s">
        <v>720</v>
      </c>
      <c r="P8" s="1"/>
    </row>
    <row r="9" spans="1:16" x14ac:dyDescent="0.3">
      <c r="A9" s="7" t="str">
        <f t="shared" si="1"/>
        <v>gtmpcmet-42647-atemp</v>
      </c>
      <c r="B9" s="37" t="s">
        <v>718</v>
      </c>
      <c r="C9" s="37" t="s">
        <v>13</v>
      </c>
      <c r="D9" s="37" t="s">
        <v>283</v>
      </c>
      <c r="E9" s="38">
        <v>42647</v>
      </c>
      <c r="F9" s="34">
        <v>73.400000000000006</v>
      </c>
      <c r="G9" s="34">
        <v>82.58</v>
      </c>
      <c r="H9" s="34">
        <v>79.521874999999994</v>
      </c>
      <c r="I9" s="34">
        <v>80.06</v>
      </c>
      <c r="J9" s="34" t="s">
        <v>719</v>
      </c>
      <c r="K9" s="37" t="s">
        <v>720</v>
      </c>
      <c r="P9" s="1"/>
    </row>
    <row r="10" spans="1:16" x14ac:dyDescent="0.3">
      <c r="A10" s="7" t="str">
        <f t="shared" si="1"/>
        <v>gtmpcmet-42648-atemp</v>
      </c>
      <c r="B10" s="37" t="s">
        <v>718</v>
      </c>
      <c r="C10" s="37" t="s">
        <v>13</v>
      </c>
      <c r="D10" s="37" t="s">
        <v>283</v>
      </c>
      <c r="E10" s="38">
        <v>42648</v>
      </c>
      <c r="F10" s="34">
        <v>76.459999999999994</v>
      </c>
      <c r="G10" s="34">
        <v>83.66</v>
      </c>
      <c r="H10" s="34">
        <v>80.024375000000006</v>
      </c>
      <c r="I10" s="34">
        <v>79.88</v>
      </c>
      <c r="J10" s="34" t="s">
        <v>719</v>
      </c>
      <c r="K10" s="37" t="s">
        <v>720</v>
      </c>
      <c r="P10" s="1"/>
    </row>
    <row r="11" spans="1:16" x14ac:dyDescent="0.3">
      <c r="A11" s="7" t="str">
        <f t="shared" si="1"/>
        <v>gtmpcmet-42649-atemp</v>
      </c>
      <c r="B11" s="37" t="s">
        <v>718</v>
      </c>
      <c r="C11" s="37" t="s">
        <v>13</v>
      </c>
      <c r="D11" s="37" t="s">
        <v>283</v>
      </c>
      <c r="E11" s="38">
        <v>42649</v>
      </c>
      <c r="F11" s="34">
        <v>77.36</v>
      </c>
      <c r="G11" s="34">
        <v>82.22</v>
      </c>
      <c r="H11" s="34">
        <v>80.251249999999999</v>
      </c>
      <c r="I11" s="34">
        <v>80.33</v>
      </c>
      <c r="J11" s="34" t="s">
        <v>719</v>
      </c>
      <c r="K11" s="37" t="s">
        <v>720</v>
      </c>
      <c r="P11" s="1"/>
    </row>
    <row r="12" spans="1:16" x14ac:dyDescent="0.3">
      <c r="A12" s="7" t="str">
        <f t="shared" si="1"/>
        <v>gtmpcmet-42650-atemp</v>
      </c>
      <c r="B12" s="37" t="s">
        <v>718</v>
      </c>
      <c r="C12" s="37" t="s">
        <v>13</v>
      </c>
      <c r="D12" s="37" t="s">
        <v>283</v>
      </c>
      <c r="E12" s="38">
        <v>42650</v>
      </c>
      <c r="F12" s="34">
        <v>75.739999999999995</v>
      </c>
      <c r="G12" s="34">
        <v>81.319999999999993</v>
      </c>
      <c r="H12" s="34">
        <v>78.951875000000001</v>
      </c>
      <c r="I12" s="34">
        <v>78.98</v>
      </c>
      <c r="J12" s="34" t="s">
        <v>719</v>
      </c>
      <c r="K12" s="37" t="s">
        <v>720</v>
      </c>
      <c r="P12" s="1"/>
    </row>
    <row r="13" spans="1:16" x14ac:dyDescent="0.3">
      <c r="A13" s="7" t="str">
        <f t="shared" si="1"/>
        <v>gtmpcmet-42651-atemp</v>
      </c>
      <c r="B13" s="37" t="s">
        <v>718</v>
      </c>
      <c r="C13" s="37" t="s">
        <v>13</v>
      </c>
      <c r="D13" s="37" t="s">
        <v>283</v>
      </c>
      <c r="E13" s="38">
        <v>42651</v>
      </c>
      <c r="F13" s="34">
        <v>73.760000000000005</v>
      </c>
      <c r="G13" s="34">
        <v>85.28</v>
      </c>
      <c r="H13" s="34">
        <v>78.768124999999998</v>
      </c>
      <c r="I13" s="34">
        <v>77.72</v>
      </c>
      <c r="J13" s="34" t="s">
        <v>719</v>
      </c>
      <c r="K13" s="37" t="s">
        <v>720</v>
      </c>
      <c r="P13" s="1"/>
    </row>
    <row r="14" spans="1:16" x14ac:dyDescent="0.3">
      <c r="A14" s="7" t="str">
        <f t="shared" si="1"/>
        <v>gtmpcmet-42652-atemp</v>
      </c>
      <c r="B14" s="37" t="s">
        <v>718</v>
      </c>
      <c r="C14" s="37" t="s">
        <v>13</v>
      </c>
      <c r="D14" s="37" t="s">
        <v>283</v>
      </c>
      <c r="E14" s="38">
        <v>42652</v>
      </c>
      <c r="F14" s="34">
        <v>71.42</v>
      </c>
      <c r="G14" s="34">
        <v>78.44</v>
      </c>
      <c r="H14" s="34">
        <v>75.606875000000002</v>
      </c>
      <c r="I14" s="34">
        <v>76.28</v>
      </c>
      <c r="J14" s="34" t="s">
        <v>719</v>
      </c>
      <c r="K14" s="37" t="s">
        <v>720</v>
      </c>
      <c r="P14" s="1"/>
    </row>
    <row r="15" spans="1:16" x14ac:dyDescent="0.3">
      <c r="A15" s="7" t="str">
        <f t="shared" si="1"/>
        <v>gtmpcmet-42653-atemp</v>
      </c>
      <c r="B15" s="37" t="s">
        <v>718</v>
      </c>
      <c r="C15" s="37" t="s">
        <v>13</v>
      </c>
      <c r="D15" s="37" t="s">
        <v>283</v>
      </c>
      <c r="E15" s="38">
        <v>42653</v>
      </c>
      <c r="F15" s="34">
        <v>73.040000000000006</v>
      </c>
      <c r="G15" s="34">
        <v>77.36</v>
      </c>
      <c r="H15" s="34">
        <v>75.573125000000005</v>
      </c>
      <c r="I15" s="34">
        <v>75.739999999999995</v>
      </c>
      <c r="J15" s="34" t="s">
        <v>719</v>
      </c>
      <c r="K15" s="37" t="s">
        <v>720</v>
      </c>
      <c r="P15" s="1"/>
    </row>
    <row r="16" spans="1:16" x14ac:dyDescent="0.3">
      <c r="A16" s="7" t="str">
        <f t="shared" si="1"/>
        <v>gtmpcmet-42654-atemp</v>
      </c>
      <c r="B16" s="37" t="s">
        <v>718</v>
      </c>
      <c r="C16" s="37" t="s">
        <v>13</v>
      </c>
      <c r="D16" s="37" t="s">
        <v>283</v>
      </c>
      <c r="E16" s="38">
        <v>42654</v>
      </c>
      <c r="F16" s="34">
        <v>72.86</v>
      </c>
      <c r="G16" s="34">
        <v>77.900000000000006</v>
      </c>
      <c r="H16" s="34">
        <v>75.001249999999999</v>
      </c>
      <c r="I16" s="34">
        <v>75.02</v>
      </c>
      <c r="J16" s="34" t="s">
        <v>719</v>
      </c>
      <c r="K16" s="37" t="s">
        <v>720</v>
      </c>
      <c r="P16" s="1"/>
    </row>
    <row r="17" spans="1:16" x14ac:dyDescent="0.3">
      <c r="A17" s="7" t="str">
        <f t="shared" si="1"/>
        <v>gtmpcmet-42655-atemp</v>
      </c>
      <c r="B17" s="37" t="s">
        <v>718</v>
      </c>
      <c r="C17" s="37" t="s">
        <v>13</v>
      </c>
      <c r="D17" s="37" t="s">
        <v>283</v>
      </c>
      <c r="E17" s="38">
        <v>42655</v>
      </c>
      <c r="F17" s="34">
        <v>72.319999999999993</v>
      </c>
      <c r="G17" s="34">
        <v>79.7</v>
      </c>
      <c r="H17" s="34">
        <v>77.153750000000002</v>
      </c>
      <c r="I17" s="34">
        <v>77.45</v>
      </c>
      <c r="J17" s="34" t="s">
        <v>719</v>
      </c>
      <c r="K17" s="37" t="s">
        <v>720</v>
      </c>
      <c r="P17" s="1"/>
    </row>
    <row r="18" spans="1:16" x14ac:dyDescent="0.3">
      <c r="A18" s="7" t="str">
        <f t="shared" si="1"/>
        <v>gtmpcmet-42656-atemp</v>
      </c>
      <c r="B18" s="37" t="s">
        <v>718</v>
      </c>
      <c r="C18" s="37" t="s">
        <v>13</v>
      </c>
      <c r="D18" s="37" t="s">
        <v>283</v>
      </c>
      <c r="E18" s="38">
        <v>42656</v>
      </c>
      <c r="F18" s="34">
        <v>73.040000000000006</v>
      </c>
      <c r="G18" s="34">
        <v>79.16</v>
      </c>
      <c r="H18" s="34">
        <v>76.685000000000002</v>
      </c>
      <c r="I18" s="34">
        <v>76.64</v>
      </c>
      <c r="J18" s="34" t="s">
        <v>719</v>
      </c>
      <c r="K18" s="37" t="s">
        <v>720</v>
      </c>
      <c r="P18" s="1"/>
    </row>
    <row r="19" spans="1:16" x14ac:dyDescent="0.3">
      <c r="A19" s="7" t="str">
        <f t="shared" si="1"/>
        <v>gtmpcmet-42657-atemp</v>
      </c>
      <c r="B19" s="37" t="s">
        <v>718</v>
      </c>
      <c r="C19" s="37" t="s">
        <v>13</v>
      </c>
      <c r="D19" s="37" t="s">
        <v>283</v>
      </c>
      <c r="E19" s="38">
        <v>42657</v>
      </c>
      <c r="F19" s="34">
        <v>68.36</v>
      </c>
      <c r="G19" s="34">
        <v>80.06</v>
      </c>
      <c r="H19" s="34">
        <v>76.317499999999995</v>
      </c>
      <c r="I19" s="34">
        <v>76.819999999999993</v>
      </c>
      <c r="J19" s="34" t="s">
        <v>719</v>
      </c>
      <c r="K19" s="37" t="s">
        <v>720</v>
      </c>
      <c r="P19" s="1"/>
    </row>
    <row r="20" spans="1:16" x14ac:dyDescent="0.3">
      <c r="A20" s="7" t="str">
        <f t="shared" si="1"/>
        <v>gtmpcmet-42658-atemp</v>
      </c>
      <c r="B20" s="37" t="s">
        <v>718</v>
      </c>
      <c r="C20" s="37" t="s">
        <v>13</v>
      </c>
      <c r="D20" s="37" t="s">
        <v>283</v>
      </c>
      <c r="E20" s="38">
        <v>42658</v>
      </c>
      <c r="F20" s="34">
        <v>71.599999999999994</v>
      </c>
      <c r="G20" s="34">
        <v>81.680000000000007</v>
      </c>
      <c r="H20" s="34">
        <v>78.318124999999995</v>
      </c>
      <c r="I20" s="34">
        <v>78.44</v>
      </c>
      <c r="J20" s="34" t="s">
        <v>719</v>
      </c>
      <c r="K20" s="37" t="s">
        <v>720</v>
      </c>
      <c r="P20" s="1"/>
    </row>
    <row r="21" spans="1:16" x14ac:dyDescent="0.3">
      <c r="A21" s="7" t="str">
        <f t="shared" si="1"/>
        <v>gtmpcmet-42659-atemp</v>
      </c>
      <c r="B21" s="37" t="s">
        <v>718</v>
      </c>
      <c r="C21" s="37" t="s">
        <v>13</v>
      </c>
      <c r="D21" s="37" t="s">
        <v>283</v>
      </c>
      <c r="E21" s="38">
        <v>42659</v>
      </c>
      <c r="F21" s="34">
        <v>77.540000000000006</v>
      </c>
      <c r="G21" s="34">
        <v>78.260000000000005</v>
      </c>
      <c r="H21" s="34">
        <v>77.985714285714295</v>
      </c>
      <c r="I21" s="34">
        <v>78.08</v>
      </c>
      <c r="J21" s="34" t="s">
        <v>719</v>
      </c>
      <c r="K21" s="37" t="s">
        <v>720</v>
      </c>
      <c r="P21" s="1"/>
    </row>
    <row r="22" spans="1:16" x14ac:dyDescent="0.3">
      <c r="A22" s="7" t="str">
        <f t="shared" si="1"/>
        <v>gtmpcmet-42644-bp</v>
      </c>
      <c r="B22" s="37" t="s">
        <v>718</v>
      </c>
      <c r="C22" s="37" t="s">
        <v>14</v>
      </c>
      <c r="D22" s="37" t="s">
        <v>283</v>
      </c>
      <c r="E22" s="38">
        <v>42644</v>
      </c>
      <c r="F22" s="34">
        <v>29.972832506496601</v>
      </c>
      <c r="G22" s="34">
        <v>30.061422159225099</v>
      </c>
      <c r="H22" s="34">
        <v>30.022567048379301</v>
      </c>
      <c r="I22" s="34">
        <v>30.0023623907394</v>
      </c>
      <c r="J22" s="34" t="s">
        <v>719</v>
      </c>
      <c r="K22" s="37" t="s">
        <v>720</v>
      </c>
      <c r="P22" s="1"/>
    </row>
    <row r="23" spans="1:16" x14ac:dyDescent="0.3">
      <c r="A23" s="7" t="str">
        <f t="shared" si="1"/>
        <v>gtmpcmet-42645-bp</v>
      </c>
      <c r="B23" s="37" t="s">
        <v>718</v>
      </c>
      <c r="C23" s="37" t="s">
        <v>14</v>
      </c>
      <c r="D23" s="37" t="s">
        <v>283</v>
      </c>
      <c r="E23" s="38">
        <v>42645</v>
      </c>
      <c r="F23" s="34">
        <v>29.972832506496601</v>
      </c>
      <c r="G23" s="34">
        <v>30.031892274982301</v>
      </c>
      <c r="H23" s="34">
        <v>30.0106676706827</v>
      </c>
      <c r="I23" s="34">
        <v>30.0023623907394</v>
      </c>
      <c r="J23" s="34" t="s">
        <v>719</v>
      </c>
      <c r="K23" s="37" t="s">
        <v>720</v>
      </c>
      <c r="P23" s="1"/>
    </row>
    <row r="24" spans="1:16" x14ac:dyDescent="0.3">
      <c r="A24" s="7" t="str">
        <f t="shared" si="1"/>
        <v>gtmpcmet-42646-bp</v>
      </c>
      <c r="B24" s="37" t="s">
        <v>718</v>
      </c>
      <c r="C24" s="37" t="s">
        <v>14</v>
      </c>
      <c r="D24" s="37" t="s">
        <v>283</v>
      </c>
      <c r="E24" s="38">
        <v>42646</v>
      </c>
      <c r="F24" s="34">
        <v>29.854712969525199</v>
      </c>
      <c r="G24" s="34">
        <v>30.0023623907394</v>
      </c>
      <c r="H24" s="34">
        <v>29.9417646074494</v>
      </c>
      <c r="I24" s="34">
        <v>29.9433026222537</v>
      </c>
      <c r="J24" s="34" t="s">
        <v>719</v>
      </c>
      <c r="K24" s="37" t="s">
        <v>720</v>
      </c>
      <c r="P24" s="1"/>
    </row>
    <row r="25" spans="1:16" x14ac:dyDescent="0.3">
      <c r="A25" s="7" t="str">
        <f t="shared" si="1"/>
        <v>gtmpcmet-42647-bp</v>
      </c>
      <c r="B25" s="37" t="s">
        <v>718</v>
      </c>
      <c r="C25" s="37" t="s">
        <v>14</v>
      </c>
      <c r="D25" s="37" t="s">
        <v>283</v>
      </c>
      <c r="E25" s="38">
        <v>42647</v>
      </c>
      <c r="F25" s="34">
        <v>29.854712969525199</v>
      </c>
      <c r="G25" s="34">
        <v>29.9433026222537</v>
      </c>
      <c r="H25" s="34">
        <v>29.9042370462241</v>
      </c>
      <c r="I25" s="34">
        <v>29.913772738010898</v>
      </c>
      <c r="J25" s="34" t="s">
        <v>719</v>
      </c>
      <c r="K25" s="37" t="s">
        <v>720</v>
      </c>
      <c r="P25" s="1"/>
    </row>
    <row r="26" spans="1:16" x14ac:dyDescent="0.3">
      <c r="A26" s="7" t="str">
        <f t="shared" si="1"/>
        <v>gtmpcmet-42648-bp</v>
      </c>
      <c r="B26" s="37" t="s">
        <v>718</v>
      </c>
      <c r="C26" s="37" t="s">
        <v>14</v>
      </c>
      <c r="D26" s="37" t="s">
        <v>283</v>
      </c>
      <c r="E26" s="38">
        <v>42648</v>
      </c>
      <c r="F26" s="34">
        <v>29.854712969525199</v>
      </c>
      <c r="G26" s="34">
        <v>29.9433026222537</v>
      </c>
      <c r="H26" s="34">
        <v>29.909158693597899</v>
      </c>
      <c r="I26" s="34">
        <v>29.913772738010898</v>
      </c>
      <c r="J26" s="34" t="s">
        <v>719</v>
      </c>
      <c r="K26" s="37" t="s">
        <v>720</v>
      </c>
      <c r="P26" s="1"/>
    </row>
    <row r="27" spans="1:16" x14ac:dyDescent="0.3">
      <c r="A27" s="7" t="str">
        <f t="shared" si="1"/>
        <v>gtmpcmet-42649-bp</v>
      </c>
      <c r="B27" s="37" t="s">
        <v>718</v>
      </c>
      <c r="C27" s="37" t="s">
        <v>14</v>
      </c>
      <c r="D27" s="37" t="s">
        <v>283</v>
      </c>
      <c r="E27" s="38">
        <v>42649</v>
      </c>
      <c r="F27" s="34">
        <v>29.825183085282301</v>
      </c>
      <c r="G27" s="34">
        <v>29.9433026222537</v>
      </c>
      <c r="H27" s="34">
        <v>29.890087310024398</v>
      </c>
      <c r="I27" s="34">
        <v>29.884242853768001</v>
      </c>
      <c r="J27" s="34" t="s">
        <v>719</v>
      </c>
      <c r="K27" s="37" t="s">
        <v>720</v>
      </c>
      <c r="P27" s="1"/>
    </row>
    <row r="28" spans="1:16" x14ac:dyDescent="0.3">
      <c r="A28" s="7" t="str">
        <f t="shared" si="1"/>
        <v>gtmpcmet-42650-bp</v>
      </c>
      <c r="B28" s="37" t="s">
        <v>718</v>
      </c>
      <c r="C28" s="37" t="s">
        <v>14</v>
      </c>
      <c r="D28" s="37" t="s">
        <v>283</v>
      </c>
      <c r="E28" s="38">
        <v>42650</v>
      </c>
      <c r="F28" s="34">
        <v>28.880226789510999</v>
      </c>
      <c r="G28" s="34">
        <v>29.854712969525199</v>
      </c>
      <c r="H28" s="34">
        <v>29.402536617056501</v>
      </c>
      <c r="I28" s="34">
        <v>29.470824474368101</v>
      </c>
      <c r="J28" s="34" t="s">
        <v>719</v>
      </c>
      <c r="K28" s="37" t="s">
        <v>720</v>
      </c>
      <c r="P28" s="1"/>
    </row>
    <row r="29" spans="1:16" x14ac:dyDescent="0.3">
      <c r="A29" s="7" t="str">
        <f t="shared" si="1"/>
        <v>gtmpcmet-42651-bp</v>
      </c>
      <c r="B29" s="37" t="s">
        <v>718</v>
      </c>
      <c r="C29" s="37" t="s">
        <v>14</v>
      </c>
      <c r="D29" s="37" t="s">
        <v>283</v>
      </c>
      <c r="E29" s="38">
        <v>42651</v>
      </c>
      <c r="F29" s="34">
        <v>29.3231750531538</v>
      </c>
      <c r="G29" s="34">
        <v>29.854712969525199</v>
      </c>
      <c r="H29" s="34">
        <v>29.649541794629499</v>
      </c>
      <c r="I29" s="34">
        <v>29.6922986061895</v>
      </c>
      <c r="J29" s="34" t="s">
        <v>719</v>
      </c>
      <c r="K29" s="37" t="s">
        <v>720</v>
      </c>
      <c r="P29" s="1"/>
    </row>
    <row r="30" spans="1:16" x14ac:dyDescent="0.3">
      <c r="A30" s="7" t="str">
        <f t="shared" si="1"/>
        <v>gtmpcmet-42652-bp</v>
      </c>
      <c r="B30" s="37" t="s">
        <v>718</v>
      </c>
      <c r="C30" s="37" t="s">
        <v>14</v>
      </c>
      <c r="D30" s="37" t="s">
        <v>283</v>
      </c>
      <c r="E30" s="38">
        <v>42652</v>
      </c>
      <c r="F30" s="34">
        <v>29.854712969525199</v>
      </c>
      <c r="G30" s="34">
        <v>30.090952043468</v>
      </c>
      <c r="H30" s="34">
        <v>29.986059433813701</v>
      </c>
      <c r="I30" s="34">
        <v>30.0023623907394</v>
      </c>
      <c r="J30" s="34" t="s">
        <v>719</v>
      </c>
      <c r="K30" s="37" t="s">
        <v>720</v>
      </c>
      <c r="P30" s="1"/>
    </row>
    <row r="31" spans="1:16" x14ac:dyDescent="0.3">
      <c r="A31" s="7" t="str">
        <f t="shared" si="1"/>
        <v>gtmpcmet-42653-bp</v>
      </c>
      <c r="B31" s="37" t="s">
        <v>718</v>
      </c>
      <c r="C31" s="37" t="s">
        <v>14</v>
      </c>
      <c r="D31" s="37" t="s">
        <v>283</v>
      </c>
      <c r="E31" s="38">
        <v>42653</v>
      </c>
      <c r="F31" s="34">
        <v>30.090952043468</v>
      </c>
      <c r="G31" s="34">
        <v>30.209071580439399</v>
      </c>
      <c r="H31" s="34">
        <v>30.148166194188502</v>
      </c>
      <c r="I31" s="34">
        <v>30.135246869832301</v>
      </c>
      <c r="J31" s="34" t="s">
        <v>719</v>
      </c>
      <c r="K31" s="37" t="s">
        <v>720</v>
      </c>
      <c r="P31" s="1"/>
    </row>
    <row r="32" spans="1:16" x14ac:dyDescent="0.3">
      <c r="A32" s="7" t="str">
        <f t="shared" si="1"/>
        <v>gtmpcmet-42654-bp</v>
      </c>
      <c r="B32" s="37" t="s">
        <v>718</v>
      </c>
      <c r="C32" s="37" t="s">
        <v>14</v>
      </c>
      <c r="D32" s="37" t="s">
        <v>283</v>
      </c>
      <c r="E32" s="38">
        <v>42654</v>
      </c>
      <c r="F32" s="34">
        <v>30.1500118119537</v>
      </c>
      <c r="G32" s="34">
        <v>30.209071580439399</v>
      </c>
      <c r="H32" s="34">
        <v>30.183848137648599</v>
      </c>
      <c r="I32" s="34">
        <v>30.179541696196601</v>
      </c>
      <c r="J32" s="34" t="s">
        <v>719</v>
      </c>
      <c r="K32" s="37" t="s">
        <v>720</v>
      </c>
      <c r="P32" s="1"/>
    </row>
    <row r="33" spans="1:16" x14ac:dyDescent="0.3">
      <c r="A33" s="7" t="str">
        <f t="shared" si="1"/>
        <v>gtmpcmet-42655-bp</v>
      </c>
      <c r="B33" s="37" t="s">
        <v>718</v>
      </c>
      <c r="C33" s="37" t="s">
        <v>14</v>
      </c>
      <c r="D33" s="37" t="s">
        <v>283</v>
      </c>
      <c r="E33" s="38">
        <v>42655</v>
      </c>
      <c r="F33" s="34">
        <v>30.061422159225099</v>
      </c>
      <c r="G33" s="34">
        <v>30.1500118119537</v>
      </c>
      <c r="H33" s="34">
        <v>30.1072550003937</v>
      </c>
      <c r="I33" s="34">
        <v>30.120481927710799</v>
      </c>
      <c r="J33" s="34" t="s">
        <v>719</v>
      </c>
      <c r="K33" s="37" t="s">
        <v>720</v>
      </c>
      <c r="P33" s="1"/>
    </row>
    <row r="34" spans="1:16" x14ac:dyDescent="0.3">
      <c r="A34" s="7" t="str">
        <f t="shared" si="1"/>
        <v>gtmpcmet-42656-bp</v>
      </c>
      <c r="B34" s="37" t="s">
        <v>718</v>
      </c>
      <c r="C34" s="37" t="s">
        <v>14</v>
      </c>
      <c r="D34" s="37" t="s">
        <v>283</v>
      </c>
      <c r="E34" s="38">
        <v>42656</v>
      </c>
      <c r="F34" s="34">
        <v>30.031892274982301</v>
      </c>
      <c r="G34" s="34">
        <v>30.120481927710799</v>
      </c>
      <c r="H34" s="34">
        <v>30.082954366485598</v>
      </c>
      <c r="I34" s="34">
        <v>30.090952043468</v>
      </c>
      <c r="J34" s="34" t="s">
        <v>719</v>
      </c>
      <c r="K34" s="37" t="s">
        <v>720</v>
      </c>
      <c r="P34" s="1"/>
    </row>
    <row r="35" spans="1:16" x14ac:dyDescent="0.3">
      <c r="A35" s="7" t="str">
        <f t="shared" si="1"/>
        <v>gtmpcmet-42657-bp</v>
      </c>
      <c r="B35" s="37" t="s">
        <v>718</v>
      </c>
      <c r="C35" s="37" t="s">
        <v>14</v>
      </c>
      <c r="D35" s="37" t="s">
        <v>283</v>
      </c>
      <c r="E35" s="38">
        <v>42657</v>
      </c>
      <c r="F35" s="34">
        <v>30.120481927710799</v>
      </c>
      <c r="G35" s="34">
        <v>30.209071580439399</v>
      </c>
      <c r="H35" s="34">
        <v>30.1484737971494</v>
      </c>
      <c r="I35" s="34">
        <v>30.1500118119537</v>
      </c>
      <c r="J35" s="34" t="s">
        <v>719</v>
      </c>
      <c r="K35" s="37" t="s">
        <v>720</v>
      </c>
      <c r="P35" s="1"/>
    </row>
    <row r="36" spans="1:16" x14ac:dyDescent="0.3">
      <c r="A36" s="7" t="str">
        <f t="shared" si="1"/>
        <v>gtmpcmet-42658-bp</v>
      </c>
      <c r="B36" s="37" t="s">
        <v>718</v>
      </c>
      <c r="C36" s="37" t="s">
        <v>14</v>
      </c>
      <c r="D36" s="37" t="s">
        <v>283</v>
      </c>
      <c r="E36" s="38">
        <v>42658</v>
      </c>
      <c r="F36" s="34">
        <v>30.120481927710799</v>
      </c>
      <c r="G36" s="34">
        <v>30.209071580439399</v>
      </c>
      <c r="H36" s="34">
        <v>30.158317091897</v>
      </c>
      <c r="I36" s="34">
        <v>30.1500118119537</v>
      </c>
      <c r="J36" s="34" t="s">
        <v>719</v>
      </c>
      <c r="K36" s="37" t="s">
        <v>720</v>
      </c>
      <c r="P36" s="1"/>
    </row>
    <row r="37" spans="1:16" x14ac:dyDescent="0.3">
      <c r="A37" s="7" t="str">
        <f t="shared" si="1"/>
        <v>gtmpcmet-42659-bp</v>
      </c>
      <c r="B37" s="37" t="s">
        <v>718</v>
      </c>
      <c r="C37" s="37" t="s">
        <v>14</v>
      </c>
      <c r="D37" s="37" t="s">
        <v>283</v>
      </c>
      <c r="E37" s="38">
        <v>42659</v>
      </c>
      <c r="F37" s="34">
        <v>30.1500118119537</v>
      </c>
      <c r="G37" s="34">
        <v>30.1500118119537</v>
      </c>
      <c r="H37" s="34">
        <v>30.1500118119537</v>
      </c>
      <c r="I37" s="34">
        <v>30.1500118119537</v>
      </c>
      <c r="J37" s="34" t="s">
        <v>719</v>
      </c>
      <c r="K37" s="37" t="s">
        <v>720</v>
      </c>
      <c r="P37" s="1"/>
    </row>
    <row r="38" spans="1:16" x14ac:dyDescent="0.3">
      <c r="A38" s="7" t="str">
        <f t="shared" si="1"/>
        <v>gtmpcmet-42644-maxwspd</v>
      </c>
      <c r="B38" s="37" t="s">
        <v>718</v>
      </c>
      <c r="C38" s="37" t="s">
        <v>16</v>
      </c>
      <c r="D38" s="37" t="s">
        <v>283</v>
      </c>
      <c r="E38" s="38">
        <v>42644</v>
      </c>
      <c r="F38" s="34">
        <v>2.0132476667453698</v>
      </c>
      <c r="G38" s="34">
        <v>11.184709259696501</v>
      </c>
      <c r="H38" s="34">
        <v>6.2310603954677699</v>
      </c>
      <c r="I38" s="34">
        <v>5.8160488150421896</v>
      </c>
      <c r="J38" s="34" t="s">
        <v>719</v>
      </c>
      <c r="K38" s="37" t="s">
        <v>720</v>
      </c>
      <c r="P38" s="1"/>
    </row>
    <row r="39" spans="1:16" x14ac:dyDescent="0.3">
      <c r="A39" s="7" t="str">
        <f t="shared" si="1"/>
        <v>gtmpcmet-42645-maxwspd</v>
      </c>
      <c r="B39" s="37" t="s">
        <v>718</v>
      </c>
      <c r="C39" s="37" t="s">
        <v>16</v>
      </c>
      <c r="D39" s="37" t="s">
        <v>283</v>
      </c>
      <c r="E39" s="38">
        <v>42645</v>
      </c>
      <c r="F39" s="34">
        <v>0</v>
      </c>
      <c r="G39" s="34">
        <v>15.211204593187301</v>
      </c>
      <c r="H39" s="34">
        <v>6.4358681198503698</v>
      </c>
      <c r="I39" s="34">
        <v>4.9212720742664704</v>
      </c>
      <c r="J39" s="34" t="s">
        <v>719</v>
      </c>
      <c r="K39" s="37" t="s">
        <v>720</v>
      </c>
      <c r="P39" s="1"/>
    </row>
    <row r="40" spans="1:16" x14ac:dyDescent="0.3">
      <c r="A40" s="7" t="str">
        <f t="shared" si="1"/>
        <v>gtmpcmet-42646-maxwspd</v>
      </c>
      <c r="B40" s="37" t="s">
        <v>718</v>
      </c>
      <c r="C40" s="37" t="s">
        <v>16</v>
      </c>
      <c r="D40" s="37" t="s">
        <v>283</v>
      </c>
      <c r="E40" s="38">
        <v>42646</v>
      </c>
      <c r="F40" s="34">
        <v>1.3421651111635799</v>
      </c>
      <c r="G40" s="34">
        <v>20.5798650378416</v>
      </c>
      <c r="H40" s="34">
        <v>7.4075397367865099</v>
      </c>
      <c r="I40" s="34">
        <v>7.7174493891906</v>
      </c>
      <c r="J40" s="34" t="s">
        <v>719</v>
      </c>
      <c r="K40" s="37" t="s">
        <v>720</v>
      </c>
      <c r="P40" s="1"/>
    </row>
    <row r="41" spans="1:16" x14ac:dyDescent="0.3">
      <c r="A41" s="7" t="str">
        <f t="shared" si="1"/>
        <v>gtmpcmet-42647-maxwspd</v>
      </c>
      <c r="B41" s="37" t="s">
        <v>718</v>
      </c>
      <c r="C41" s="37" t="s">
        <v>16</v>
      </c>
      <c r="D41" s="37" t="s">
        <v>283</v>
      </c>
      <c r="E41" s="38">
        <v>42647</v>
      </c>
      <c r="F41" s="34">
        <v>2.6843302223271701</v>
      </c>
      <c r="G41" s="34">
        <v>20.132476667453702</v>
      </c>
      <c r="H41" s="34">
        <v>12.461630233511899</v>
      </c>
      <c r="I41" s="34">
        <v>13.645345296829801</v>
      </c>
      <c r="J41" s="34" t="s">
        <v>719</v>
      </c>
      <c r="K41" s="37" t="s">
        <v>720</v>
      </c>
      <c r="P41" s="1"/>
    </row>
    <row r="42" spans="1:16" x14ac:dyDescent="0.3">
      <c r="A42" s="7" t="str">
        <f t="shared" si="1"/>
        <v>gtmpcmet-42648-maxwspd</v>
      </c>
      <c r="B42" s="37" t="s">
        <v>718</v>
      </c>
      <c r="C42" s="37" t="s">
        <v>16</v>
      </c>
      <c r="D42" s="37" t="s">
        <v>283</v>
      </c>
      <c r="E42" s="38">
        <v>42648</v>
      </c>
      <c r="F42" s="34">
        <v>8.2766848521754302</v>
      </c>
      <c r="G42" s="34">
        <v>23.040501074974799</v>
      </c>
      <c r="H42" s="34">
        <v>15.455870108243101</v>
      </c>
      <c r="I42" s="34">
        <v>15.770440056172101</v>
      </c>
      <c r="J42" s="34" t="s">
        <v>719</v>
      </c>
      <c r="K42" s="37" t="s">
        <v>720</v>
      </c>
      <c r="P42" s="1"/>
    </row>
    <row r="43" spans="1:16" x14ac:dyDescent="0.3">
      <c r="A43" s="7" t="str">
        <f t="shared" si="1"/>
        <v>gtmpcmet-42649-maxwspd</v>
      </c>
      <c r="B43" s="37" t="s">
        <v>718</v>
      </c>
      <c r="C43" s="37" t="s">
        <v>16</v>
      </c>
      <c r="D43" s="37" t="s">
        <v>283</v>
      </c>
      <c r="E43" s="38">
        <v>42649</v>
      </c>
      <c r="F43" s="34">
        <v>11.408403444890499</v>
      </c>
      <c r="G43" s="34">
        <v>29.975020815986699</v>
      </c>
      <c r="H43" s="34">
        <v>19.351877167037401</v>
      </c>
      <c r="I43" s="34">
        <v>19.237699926678001</v>
      </c>
      <c r="J43" s="34" t="s">
        <v>719</v>
      </c>
      <c r="K43" s="37" t="s">
        <v>720</v>
      </c>
      <c r="P43" s="1"/>
    </row>
    <row r="44" spans="1:16" x14ac:dyDescent="0.3">
      <c r="A44" s="7" t="str">
        <f t="shared" si="1"/>
        <v>gtmpcmet-42650-maxwspd</v>
      </c>
      <c r="B44" s="37" t="s">
        <v>718</v>
      </c>
      <c r="C44" s="37" t="s">
        <v>16</v>
      </c>
      <c r="D44" s="37" t="s">
        <v>283</v>
      </c>
      <c r="E44" s="38">
        <v>42650</v>
      </c>
      <c r="F44" s="34">
        <v>24.382666186138401</v>
      </c>
      <c r="G44" s="34">
        <v>64.647619521045897</v>
      </c>
      <c r="H44" s="34">
        <v>38.724725663936802</v>
      </c>
      <c r="I44" s="34">
        <v>34.8962928902532</v>
      </c>
      <c r="J44" s="34" t="s">
        <v>719</v>
      </c>
      <c r="K44" s="37" t="s">
        <v>720</v>
      </c>
      <c r="P44" s="1"/>
    </row>
    <row r="45" spans="1:16" x14ac:dyDescent="0.3">
      <c r="A45" s="7" t="str">
        <f t="shared" si="1"/>
        <v>gtmpcmet-42651-maxwspd</v>
      </c>
      <c r="B45" s="37" t="s">
        <v>718</v>
      </c>
      <c r="C45" s="37" t="s">
        <v>16</v>
      </c>
      <c r="D45" s="37" t="s">
        <v>283</v>
      </c>
      <c r="E45" s="38">
        <v>42651</v>
      </c>
      <c r="F45" s="34">
        <v>1.3421651111635799</v>
      </c>
      <c r="G45" s="34">
        <v>31.540880112344201</v>
      </c>
      <c r="H45" s="34">
        <v>17.848931860265701</v>
      </c>
      <c r="I45" s="34">
        <v>17.4481464451266</v>
      </c>
      <c r="J45" s="34" t="s">
        <v>719</v>
      </c>
      <c r="K45" s="37" t="s">
        <v>720</v>
      </c>
      <c r="P45" s="1"/>
    </row>
    <row r="46" spans="1:16" x14ac:dyDescent="0.3">
      <c r="A46" s="7" t="str">
        <f t="shared" si="1"/>
        <v>gtmpcmet-42652-maxwspd</v>
      </c>
      <c r="B46" s="37" t="s">
        <v>718</v>
      </c>
      <c r="C46" s="37" t="s">
        <v>16</v>
      </c>
      <c r="D46" s="37" t="s">
        <v>283</v>
      </c>
      <c r="E46" s="38">
        <v>42652</v>
      </c>
      <c r="F46" s="34">
        <v>1.1184709259696499</v>
      </c>
      <c r="G46" s="34">
        <v>21.922030149005199</v>
      </c>
      <c r="H46" s="34">
        <v>12.277548560279399</v>
      </c>
      <c r="I46" s="34">
        <v>16.329675519156901</v>
      </c>
      <c r="J46" s="34" t="s">
        <v>719</v>
      </c>
      <c r="K46" s="37" t="s">
        <v>720</v>
      </c>
      <c r="P46" s="1"/>
    </row>
    <row r="47" spans="1:16" x14ac:dyDescent="0.3">
      <c r="A47" s="7" t="str">
        <f t="shared" si="1"/>
        <v>gtmpcmet-42653-maxwspd</v>
      </c>
      <c r="B47" s="37" t="s">
        <v>718</v>
      </c>
      <c r="C47" s="37" t="s">
        <v>16</v>
      </c>
      <c r="D47" s="37" t="s">
        <v>283</v>
      </c>
      <c r="E47" s="38">
        <v>42653</v>
      </c>
      <c r="F47" s="34">
        <v>13.197956926441901</v>
      </c>
      <c r="G47" s="34">
        <v>22.593112704587</v>
      </c>
      <c r="H47" s="34">
        <v>18.678464463693199</v>
      </c>
      <c r="I47" s="34">
        <v>18.790311556290199</v>
      </c>
      <c r="J47" s="34" t="s">
        <v>719</v>
      </c>
      <c r="K47" s="37" t="s">
        <v>720</v>
      </c>
      <c r="P47" s="1"/>
    </row>
    <row r="48" spans="1:16" x14ac:dyDescent="0.3">
      <c r="A48" s="7" t="str">
        <f t="shared" si="1"/>
        <v>gtmpcmet-42654-maxwspd</v>
      </c>
      <c r="B48" s="37" t="s">
        <v>718</v>
      </c>
      <c r="C48" s="37" t="s">
        <v>16</v>
      </c>
      <c r="D48" s="37" t="s">
        <v>283</v>
      </c>
      <c r="E48" s="38">
        <v>42654</v>
      </c>
      <c r="F48" s="34">
        <v>9.1714615929511503</v>
      </c>
      <c r="G48" s="34">
        <v>25.277442926914102</v>
      </c>
      <c r="H48" s="34">
        <v>18.2147650589683</v>
      </c>
      <c r="I48" s="34">
        <v>18.007381908111402</v>
      </c>
      <c r="J48" s="34" t="s">
        <v>719</v>
      </c>
      <c r="K48" s="37" t="s">
        <v>720</v>
      </c>
      <c r="P48" s="1"/>
    </row>
    <row r="49" spans="1:16" x14ac:dyDescent="0.3">
      <c r="A49" s="7" t="str">
        <f t="shared" si="1"/>
        <v>gtmpcmet-42655-maxwspd</v>
      </c>
      <c r="B49" s="37" t="s">
        <v>718</v>
      </c>
      <c r="C49" s="37" t="s">
        <v>16</v>
      </c>
      <c r="D49" s="37" t="s">
        <v>283</v>
      </c>
      <c r="E49" s="38">
        <v>42655</v>
      </c>
      <c r="F49" s="34">
        <v>8.7240732225632893</v>
      </c>
      <c r="G49" s="34">
        <v>29.7513266307928</v>
      </c>
      <c r="H49" s="34">
        <v>16.611623398411801</v>
      </c>
      <c r="I49" s="34">
        <v>16.329675519156901</v>
      </c>
      <c r="J49" s="34" t="s">
        <v>719</v>
      </c>
      <c r="K49" s="37" t="s">
        <v>720</v>
      </c>
      <c r="P49" s="1"/>
    </row>
    <row r="50" spans="1:16" x14ac:dyDescent="0.3">
      <c r="A50" s="7" t="str">
        <f t="shared" si="1"/>
        <v>gtmpcmet-42656-maxwspd</v>
      </c>
      <c r="B50" s="37" t="s">
        <v>718</v>
      </c>
      <c r="C50" s="37" t="s">
        <v>16</v>
      </c>
      <c r="D50" s="37" t="s">
        <v>283</v>
      </c>
      <c r="E50" s="38">
        <v>42656</v>
      </c>
      <c r="F50" s="34">
        <v>5.8160488150421896</v>
      </c>
      <c r="G50" s="34">
        <v>20.803559223035499</v>
      </c>
      <c r="H50" s="34">
        <v>14.798768439235999</v>
      </c>
      <c r="I50" s="34">
        <v>15.658592963575099</v>
      </c>
      <c r="J50" s="34" t="s">
        <v>719</v>
      </c>
      <c r="K50" s="37" t="s">
        <v>720</v>
      </c>
      <c r="P50" s="1"/>
    </row>
    <row r="51" spans="1:16" x14ac:dyDescent="0.3">
      <c r="A51" s="7" t="str">
        <f t="shared" si="1"/>
        <v>gtmpcmet-42657-maxwspd</v>
      </c>
      <c r="B51" s="37" t="s">
        <v>718</v>
      </c>
      <c r="C51" s="37" t="s">
        <v>16</v>
      </c>
      <c r="D51" s="37" t="s">
        <v>283</v>
      </c>
      <c r="E51" s="38">
        <v>42657</v>
      </c>
      <c r="F51" s="34">
        <v>2.0132476667453698</v>
      </c>
      <c r="G51" s="34">
        <v>13.4216511116358</v>
      </c>
      <c r="H51" s="34">
        <v>9.4790410975928001</v>
      </c>
      <c r="I51" s="34">
        <v>10.513626704114699</v>
      </c>
      <c r="J51" s="34" t="s">
        <v>719</v>
      </c>
      <c r="K51" s="37" t="s">
        <v>720</v>
      </c>
      <c r="P51" s="1"/>
    </row>
    <row r="52" spans="1:16" x14ac:dyDescent="0.3">
      <c r="A52" s="7" t="str">
        <f t="shared" si="1"/>
        <v>gtmpcmet-42658-maxwspd</v>
      </c>
      <c r="B52" s="37" t="s">
        <v>718</v>
      </c>
      <c r="C52" s="37" t="s">
        <v>16</v>
      </c>
      <c r="D52" s="37" t="s">
        <v>283</v>
      </c>
      <c r="E52" s="38">
        <v>42658</v>
      </c>
      <c r="F52" s="34">
        <v>1.56585929635751</v>
      </c>
      <c r="G52" s="34">
        <v>21.474641778617301</v>
      </c>
      <c r="H52" s="34">
        <v>12.403376539450999</v>
      </c>
      <c r="I52" s="34">
        <v>13.086109833844899</v>
      </c>
      <c r="J52" s="34" t="s">
        <v>719</v>
      </c>
      <c r="K52" s="37" t="s">
        <v>720</v>
      </c>
      <c r="P52" s="1"/>
    </row>
    <row r="53" spans="1:16" x14ac:dyDescent="0.3">
      <c r="A53" s="7" t="str">
        <f t="shared" si="1"/>
        <v>gtmpcmet-42659-maxwspd</v>
      </c>
      <c r="B53" s="37" t="s">
        <v>718</v>
      </c>
      <c r="C53" s="37" t="s">
        <v>16</v>
      </c>
      <c r="D53" s="37" t="s">
        <v>283</v>
      </c>
      <c r="E53" s="38">
        <v>42659</v>
      </c>
      <c r="F53" s="34">
        <v>15.8822871487691</v>
      </c>
      <c r="G53" s="34">
        <v>21.027253408229502</v>
      </c>
      <c r="H53" s="34">
        <v>18.438792122414</v>
      </c>
      <c r="I53" s="34">
        <v>18.790311556290199</v>
      </c>
      <c r="J53" s="34" t="s">
        <v>719</v>
      </c>
      <c r="K53" s="37" t="s">
        <v>720</v>
      </c>
      <c r="P53" s="1"/>
    </row>
    <row r="54" spans="1:16" x14ac:dyDescent="0.3">
      <c r="A54" s="7" t="str">
        <f t="shared" si="1"/>
        <v>gtmpcmet-42644-rh</v>
      </c>
      <c r="B54" s="37" t="s">
        <v>718</v>
      </c>
      <c r="C54" s="37" t="s">
        <v>17</v>
      </c>
      <c r="D54" s="37" t="s">
        <v>283</v>
      </c>
      <c r="E54" s="38">
        <v>42644</v>
      </c>
      <c r="F54" s="34">
        <v>57</v>
      </c>
      <c r="G54" s="34">
        <v>98</v>
      </c>
      <c r="H54" s="34">
        <v>78.421052631578902</v>
      </c>
      <c r="I54" s="34">
        <v>70.5</v>
      </c>
      <c r="J54" s="34" t="s">
        <v>719</v>
      </c>
      <c r="K54" s="37" t="s">
        <v>720</v>
      </c>
      <c r="P54" s="1"/>
    </row>
    <row r="55" spans="1:16" x14ac:dyDescent="0.3">
      <c r="A55" s="7" t="str">
        <f t="shared" si="1"/>
        <v>gtmpcmet-42645-rh</v>
      </c>
      <c r="B55" s="37" t="s">
        <v>718</v>
      </c>
      <c r="C55" s="37" t="s">
        <v>17</v>
      </c>
      <c r="D55" s="37" t="s">
        <v>283</v>
      </c>
      <c r="E55" s="38">
        <v>42645</v>
      </c>
      <c r="F55" s="34">
        <v>70</v>
      </c>
      <c r="G55" s="34">
        <v>99</v>
      </c>
      <c r="H55" s="34">
        <v>85.3541666666667</v>
      </c>
      <c r="I55" s="34">
        <v>84</v>
      </c>
      <c r="J55" s="34" t="s">
        <v>719</v>
      </c>
      <c r="K55" s="37" t="s">
        <v>720</v>
      </c>
      <c r="P55" s="1"/>
    </row>
    <row r="56" spans="1:16" x14ac:dyDescent="0.3">
      <c r="A56" s="7" t="str">
        <f t="shared" si="1"/>
        <v>gtmpcmet-42646-rh</v>
      </c>
      <c r="B56" s="37" t="s">
        <v>718</v>
      </c>
      <c r="C56" s="37" t="s">
        <v>17</v>
      </c>
      <c r="D56" s="37" t="s">
        <v>283</v>
      </c>
      <c r="E56" s="38">
        <v>42646</v>
      </c>
      <c r="F56" s="34">
        <v>69</v>
      </c>
      <c r="G56" s="34">
        <v>97</v>
      </c>
      <c r="H56" s="34">
        <v>84.1875</v>
      </c>
      <c r="I56" s="34">
        <v>82.5</v>
      </c>
      <c r="J56" s="34" t="s">
        <v>719</v>
      </c>
      <c r="K56" s="37" t="s">
        <v>720</v>
      </c>
      <c r="P56" s="1"/>
    </row>
    <row r="57" spans="1:16" x14ac:dyDescent="0.3">
      <c r="A57" s="7" t="str">
        <f t="shared" si="1"/>
        <v>gtmpcmet-42647-rh</v>
      </c>
      <c r="B57" s="37" t="s">
        <v>718</v>
      </c>
      <c r="C57" s="37" t="s">
        <v>17</v>
      </c>
      <c r="D57" s="37" t="s">
        <v>283</v>
      </c>
      <c r="E57" s="38">
        <v>42647</v>
      </c>
      <c r="F57" s="34">
        <v>72</v>
      </c>
      <c r="G57" s="34">
        <v>97</v>
      </c>
      <c r="H57" s="34">
        <v>81.6875</v>
      </c>
      <c r="I57" s="34">
        <v>81.5</v>
      </c>
      <c r="J57" s="34" t="s">
        <v>719</v>
      </c>
      <c r="K57" s="37" t="s">
        <v>720</v>
      </c>
      <c r="P57" s="1"/>
    </row>
    <row r="58" spans="1:16" x14ac:dyDescent="0.3">
      <c r="A58" s="7" t="str">
        <f t="shared" si="1"/>
        <v>gtmpcmet-42648-rh</v>
      </c>
      <c r="B58" s="37" t="s">
        <v>718</v>
      </c>
      <c r="C58" s="37" t="s">
        <v>17</v>
      </c>
      <c r="D58" s="37" t="s">
        <v>283</v>
      </c>
      <c r="E58" s="38">
        <v>42648</v>
      </c>
      <c r="F58" s="34">
        <v>79</v>
      </c>
      <c r="G58" s="34">
        <v>97</v>
      </c>
      <c r="H58" s="34">
        <v>88.0416666666667</v>
      </c>
      <c r="I58" s="34">
        <v>89</v>
      </c>
      <c r="J58" s="34" t="s">
        <v>719</v>
      </c>
      <c r="K58" s="37" t="s">
        <v>720</v>
      </c>
      <c r="P58" s="1"/>
    </row>
    <row r="59" spans="1:16" x14ac:dyDescent="0.3">
      <c r="A59" s="7" t="str">
        <f t="shared" si="1"/>
        <v>gtmpcmet-42649-rh</v>
      </c>
      <c r="B59" s="37" t="s">
        <v>718</v>
      </c>
      <c r="C59" s="37" t="s">
        <v>17</v>
      </c>
      <c r="D59" s="37" t="s">
        <v>283</v>
      </c>
      <c r="E59" s="38">
        <v>42649</v>
      </c>
      <c r="F59" s="34">
        <v>88</v>
      </c>
      <c r="G59" s="34">
        <v>97</v>
      </c>
      <c r="H59" s="34">
        <v>92.2708333333333</v>
      </c>
      <c r="I59" s="34">
        <v>92</v>
      </c>
      <c r="J59" s="34" t="s">
        <v>719</v>
      </c>
      <c r="K59" s="37" t="s">
        <v>720</v>
      </c>
      <c r="P59" s="1"/>
    </row>
    <row r="60" spans="1:16" x14ac:dyDescent="0.3">
      <c r="A60" s="7" t="str">
        <f t="shared" si="1"/>
        <v>gtmpcmet-42650-rh</v>
      </c>
      <c r="B60" s="37" t="s">
        <v>718</v>
      </c>
      <c r="C60" s="37" t="s">
        <v>17</v>
      </c>
      <c r="D60" s="37" t="s">
        <v>283</v>
      </c>
      <c r="E60" s="38">
        <v>42650</v>
      </c>
      <c r="F60" s="34">
        <v>85</v>
      </c>
      <c r="G60" s="34">
        <v>100</v>
      </c>
      <c r="H60" s="34">
        <v>94.4375</v>
      </c>
      <c r="I60" s="34">
        <v>93</v>
      </c>
      <c r="J60" s="34" t="s">
        <v>719</v>
      </c>
      <c r="K60" s="37" t="s">
        <v>720</v>
      </c>
      <c r="P60" s="1"/>
    </row>
    <row r="61" spans="1:16" x14ac:dyDescent="0.3">
      <c r="A61" s="7" t="str">
        <f t="shared" si="1"/>
        <v>gtmpcmet-42651-rh</v>
      </c>
      <c r="B61" s="37" t="s">
        <v>718</v>
      </c>
      <c r="C61" s="37" t="s">
        <v>17</v>
      </c>
      <c r="D61" s="37" t="s">
        <v>283</v>
      </c>
      <c r="E61" s="38">
        <v>42651</v>
      </c>
      <c r="F61" s="34">
        <v>57</v>
      </c>
      <c r="G61" s="34">
        <v>96</v>
      </c>
      <c r="H61" s="34">
        <v>76.90625</v>
      </c>
      <c r="I61" s="34">
        <v>80.5</v>
      </c>
      <c r="J61" s="34" t="s">
        <v>719</v>
      </c>
      <c r="K61" s="37" t="s">
        <v>720</v>
      </c>
      <c r="P61" s="1"/>
    </row>
    <row r="62" spans="1:16" x14ac:dyDescent="0.3">
      <c r="A62" s="7" t="str">
        <f t="shared" si="1"/>
        <v>gtmpcmet-42652-rh</v>
      </c>
      <c r="B62" s="37" t="s">
        <v>718</v>
      </c>
      <c r="C62" s="37" t="s">
        <v>17</v>
      </c>
      <c r="D62" s="37" t="s">
        <v>283</v>
      </c>
      <c r="E62" s="38">
        <v>42652</v>
      </c>
      <c r="F62" s="34">
        <v>68</v>
      </c>
      <c r="G62" s="34">
        <v>96</v>
      </c>
      <c r="H62" s="34">
        <v>79.5520833333333</v>
      </c>
      <c r="I62" s="34">
        <v>77.5</v>
      </c>
      <c r="J62" s="34" t="s">
        <v>719</v>
      </c>
      <c r="K62" s="37" t="s">
        <v>720</v>
      </c>
      <c r="P62" s="1"/>
    </row>
    <row r="63" spans="1:16" x14ac:dyDescent="0.3">
      <c r="A63" s="7" t="str">
        <f t="shared" si="1"/>
        <v>gtmpcmet-42653-rh</v>
      </c>
      <c r="B63" s="37" t="s">
        <v>718</v>
      </c>
      <c r="C63" s="37" t="s">
        <v>17</v>
      </c>
      <c r="D63" s="37" t="s">
        <v>283</v>
      </c>
      <c r="E63" s="38">
        <v>42653</v>
      </c>
      <c r="F63" s="34">
        <v>51</v>
      </c>
      <c r="G63" s="34">
        <v>68</v>
      </c>
      <c r="H63" s="34">
        <v>58.15625</v>
      </c>
      <c r="I63" s="34">
        <v>56</v>
      </c>
      <c r="J63" s="34" t="s">
        <v>719</v>
      </c>
      <c r="K63" s="37" t="s">
        <v>720</v>
      </c>
      <c r="P63" s="1"/>
    </row>
    <row r="64" spans="1:16" x14ac:dyDescent="0.3">
      <c r="A64" s="7" t="str">
        <f t="shared" si="1"/>
        <v>gtmpcmet-42654-rh</v>
      </c>
      <c r="B64" s="37" t="s">
        <v>718</v>
      </c>
      <c r="C64" s="37" t="s">
        <v>17</v>
      </c>
      <c r="D64" s="37" t="s">
        <v>283</v>
      </c>
      <c r="E64" s="38">
        <v>42654</v>
      </c>
      <c r="F64" s="34">
        <v>59</v>
      </c>
      <c r="G64" s="34">
        <v>91</v>
      </c>
      <c r="H64" s="34">
        <v>70.4895833333333</v>
      </c>
      <c r="I64" s="34">
        <v>69</v>
      </c>
      <c r="J64" s="34" t="s">
        <v>719</v>
      </c>
      <c r="K64" s="37" t="s">
        <v>720</v>
      </c>
      <c r="P64" s="1"/>
    </row>
    <row r="65" spans="1:16" x14ac:dyDescent="0.3">
      <c r="A65" s="7" t="str">
        <f t="shared" si="1"/>
        <v>gtmpcmet-42655-rh</v>
      </c>
      <c r="B65" s="37" t="s">
        <v>718</v>
      </c>
      <c r="C65" s="37" t="s">
        <v>17</v>
      </c>
      <c r="D65" s="37" t="s">
        <v>283</v>
      </c>
      <c r="E65" s="38">
        <v>42655</v>
      </c>
      <c r="F65" s="34">
        <v>59</v>
      </c>
      <c r="G65" s="34">
        <v>93</v>
      </c>
      <c r="H65" s="34">
        <v>77.0520833333333</v>
      </c>
      <c r="I65" s="34">
        <v>75</v>
      </c>
      <c r="J65" s="34" t="s">
        <v>719</v>
      </c>
      <c r="K65" s="37" t="s">
        <v>720</v>
      </c>
      <c r="P65" s="1"/>
    </row>
    <row r="66" spans="1:16" x14ac:dyDescent="0.3">
      <c r="A66" s="7" t="str">
        <f t="shared" si="1"/>
        <v>gtmpcmet-42656-rh</v>
      </c>
      <c r="B66" s="37" t="s">
        <v>718</v>
      </c>
      <c r="C66" s="37" t="s">
        <v>17</v>
      </c>
      <c r="D66" s="37" t="s">
        <v>283</v>
      </c>
      <c r="E66" s="38">
        <v>42656</v>
      </c>
      <c r="F66" s="34">
        <v>70</v>
      </c>
      <c r="G66" s="34">
        <v>93</v>
      </c>
      <c r="H66" s="34">
        <v>81.3333333333333</v>
      </c>
      <c r="I66" s="34">
        <v>82.5</v>
      </c>
      <c r="J66" s="34" t="s">
        <v>719</v>
      </c>
      <c r="K66" s="37" t="s">
        <v>720</v>
      </c>
      <c r="P66" s="1"/>
    </row>
    <row r="67" spans="1:16" x14ac:dyDescent="0.3">
      <c r="A67" s="7" t="str">
        <f t="shared" si="1"/>
        <v>gtmpcmet-42657-rh</v>
      </c>
      <c r="B67" s="37" t="s">
        <v>718</v>
      </c>
      <c r="C67" s="37" t="s">
        <v>17</v>
      </c>
      <c r="D67" s="37" t="s">
        <v>283</v>
      </c>
      <c r="E67" s="38">
        <v>42657</v>
      </c>
      <c r="F67" s="34">
        <v>64</v>
      </c>
      <c r="G67" s="34">
        <v>94</v>
      </c>
      <c r="H67" s="34">
        <v>74.8854166666667</v>
      </c>
      <c r="I67" s="34">
        <v>72</v>
      </c>
      <c r="J67" s="34" t="s">
        <v>719</v>
      </c>
      <c r="K67" s="37" t="s">
        <v>720</v>
      </c>
      <c r="P67" s="1"/>
    </row>
    <row r="68" spans="1:16" x14ac:dyDescent="0.3">
      <c r="A68" s="7" t="str">
        <f t="shared" si="1"/>
        <v>gtmpcmet-42658-rh</v>
      </c>
      <c r="B68" s="37" t="s">
        <v>718</v>
      </c>
      <c r="C68" s="37" t="s">
        <v>17</v>
      </c>
      <c r="D68" s="37" t="s">
        <v>283</v>
      </c>
      <c r="E68" s="38">
        <v>42658</v>
      </c>
      <c r="F68" s="34">
        <v>70</v>
      </c>
      <c r="G68" s="34">
        <v>91</v>
      </c>
      <c r="H68" s="34">
        <v>77.1145833333333</v>
      </c>
      <c r="I68" s="34">
        <v>77</v>
      </c>
      <c r="J68" s="34" t="s">
        <v>719</v>
      </c>
      <c r="K68" s="37" t="s">
        <v>720</v>
      </c>
      <c r="P68" s="1"/>
    </row>
    <row r="69" spans="1:16" x14ac:dyDescent="0.3">
      <c r="A69" s="7" t="str">
        <f t="shared" si="1"/>
        <v>gtmpcmet-42659-rh</v>
      </c>
      <c r="B69" s="37" t="s">
        <v>718</v>
      </c>
      <c r="C69" s="37" t="s">
        <v>17</v>
      </c>
      <c r="D69" s="37" t="s">
        <v>283</v>
      </c>
      <c r="E69" s="38">
        <v>42659</v>
      </c>
      <c r="F69" s="34">
        <v>71</v>
      </c>
      <c r="G69" s="34">
        <v>76</v>
      </c>
      <c r="H69" s="34">
        <v>72.6666666666667</v>
      </c>
      <c r="I69" s="34">
        <v>72</v>
      </c>
      <c r="J69" s="34" t="s">
        <v>719</v>
      </c>
      <c r="K69" s="37" t="s">
        <v>720</v>
      </c>
      <c r="P69" s="1"/>
    </row>
    <row r="70" spans="1:16" x14ac:dyDescent="0.3">
      <c r="A70" s="7" t="str">
        <f t="shared" si="1"/>
        <v>gtmpcmet-42644-sdwdir</v>
      </c>
      <c r="B70" s="37" t="s">
        <v>718</v>
      </c>
      <c r="C70" s="37" t="s">
        <v>18</v>
      </c>
      <c r="D70" s="37" t="s">
        <v>283</v>
      </c>
      <c r="E70" s="38">
        <v>42644</v>
      </c>
      <c r="F70" s="34">
        <v>13</v>
      </c>
      <c r="G70" s="34">
        <v>94</v>
      </c>
      <c r="H70" s="34">
        <v>21.026315789473699</v>
      </c>
      <c r="I70" s="34">
        <v>19</v>
      </c>
      <c r="J70" s="34" t="s">
        <v>719</v>
      </c>
      <c r="K70" s="37" t="s">
        <v>720</v>
      </c>
      <c r="P70" s="1"/>
    </row>
    <row r="71" spans="1:16" x14ac:dyDescent="0.3">
      <c r="A71" s="7" t="str">
        <f t="shared" ref="A71:A134" si="2">D71&amp;"-"&amp;E71&amp;"-"&amp;C71</f>
        <v>gtmpcmet-42645-sdwdir</v>
      </c>
      <c r="B71" s="37" t="s">
        <v>718</v>
      </c>
      <c r="C71" s="37" t="s">
        <v>18</v>
      </c>
      <c r="D71" s="37" t="s">
        <v>283</v>
      </c>
      <c r="E71" s="38">
        <v>42645</v>
      </c>
      <c r="F71" s="34">
        <v>0</v>
      </c>
      <c r="G71" s="34">
        <v>32</v>
      </c>
      <c r="H71" s="34">
        <v>15.1875</v>
      </c>
      <c r="I71" s="34">
        <v>15</v>
      </c>
      <c r="J71" s="34" t="s">
        <v>719</v>
      </c>
      <c r="K71" s="37" t="s">
        <v>720</v>
      </c>
      <c r="P71" s="1"/>
    </row>
    <row r="72" spans="1:16" x14ac:dyDescent="0.3">
      <c r="A72" s="7" t="str">
        <f t="shared" si="2"/>
        <v>gtmpcmet-42646-sdwdir</v>
      </c>
      <c r="B72" s="37" t="s">
        <v>718</v>
      </c>
      <c r="C72" s="37" t="s">
        <v>18</v>
      </c>
      <c r="D72" s="37" t="s">
        <v>283</v>
      </c>
      <c r="E72" s="38">
        <v>42646</v>
      </c>
      <c r="F72" s="34">
        <v>0</v>
      </c>
      <c r="G72" s="34">
        <v>46</v>
      </c>
      <c r="H72" s="34">
        <v>17.3125</v>
      </c>
      <c r="I72" s="34">
        <v>17</v>
      </c>
      <c r="J72" s="34" t="s">
        <v>719</v>
      </c>
      <c r="K72" s="37" t="s">
        <v>720</v>
      </c>
      <c r="P72" s="1"/>
    </row>
    <row r="73" spans="1:16" x14ac:dyDescent="0.3">
      <c r="A73" s="7" t="str">
        <f t="shared" si="2"/>
        <v>gtmpcmet-42647-sdwdir</v>
      </c>
      <c r="B73" s="37" t="s">
        <v>718</v>
      </c>
      <c r="C73" s="37" t="s">
        <v>18</v>
      </c>
      <c r="D73" s="37" t="s">
        <v>283</v>
      </c>
      <c r="E73" s="38">
        <v>42647</v>
      </c>
      <c r="F73" s="34">
        <v>10</v>
      </c>
      <c r="G73" s="34">
        <v>70</v>
      </c>
      <c r="H73" s="34">
        <v>15.7083333333333</v>
      </c>
      <c r="I73" s="34">
        <v>14</v>
      </c>
      <c r="J73" s="34" t="s">
        <v>719</v>
      </c>
      <c r="K73" s="37" t="s">
        <v>720</v>
      </c>
      <c r="P73" s="1"/>
    </row>
    <row r="74" spans="1:16" x14ac:dyDescent="0.3">
      <c r="A74" s="7" t="str">
        <f t="shared" si="2"/>
        <v>gtmpcmet-42648-sdwdir</v>
      </c>
      <c r="B74" s="37" t="s">
        <v>718</v>
      </c>
      <c r="C74" s="37" t="s">
        <v>18</v>
      </c>
      <c r="D74" s="37" t="s">
        <v>283</v>
      </c>
      <c r="E74" s="38">
        <v>42648</v>
      </c>
      <c r="F74" s="34">
        <v>9</v>
      </c>
      <c r="G74" s="34">
        <v>41</v>
      </c>
      <c r="H74" s="34">
        <v>14.53125</v>
      </c>
      <c r="I74" s="34">
        <v>13</v>
      </c>
      <c r="J74" s="34" t="s">
        <v>719</v>
      </c>
      <c r="K74" s="37" t="s">
        <v>720</v>
      </c>
      <c r="P74" s="1"/>
    </row>
    <row r="75" spans="1:16" x14ac:dyDescent="0.3">
      <c r="A75" s="7" t="str">
        <f t="shared" si="2"/>
        <v>gtmpcmet-42649-sdwdir</v>
      </c>
      <c r="B75" s="37" t="s">
        <v>718</v>
      </c>
      <c r="C75" s="37" t="s">
        <v>18</v>
      </c>
      <c r="D75" s="37" t="s">
        <v>283</v>
      </c>
      <c r="E75" s="38">
        <v>42649</v>
      </c>
      <c r="F75" s="34">
        <v>8</v>
      </c>
      <c r="G75" s="34">
        <v>25</v>
      </c>
      <c r="H75" s="34">
        <v>12.46875</v>
      </c>
      <c r="I75" s="34">
        <v>12</v>
      </c>
      <c r="J75" s="34" t="s">
        <v>719</v>
      </c>
      <c r="K75" s="37" t="s">
        <v>720</v>
      </c>
      <c r="P75" s="1"/>
    </row>
    <row r="76" spans="1:16" x14ac:dyDescent="0.3">
      <c r="A76" s="7" t="str">
        <f t="shared" si="2"/>
        <v>gtmpcmet-42650-sdwdir</v>
      </c>
      <c r="B76" s="37" t="s">
        <v>718</v>
      </c>
      <c r="C76" s="37" t="s">
        <v>18</v>
      </c>
      <c r="D76" s="37" t="s">
        <v>283</v>
      </c>
      <c r="E76" s="38">
        <v>42650</v>
      </c>
      <c r="F76" s="34">
        <v>9</v>
      </c>
      <c r="G76" s="34">
        <v>30</v>
      </c>
      <c r="H76" s="34">
        <v>14.9375</v>
      </c>
      <c r="I76" s="34">
        <v>13</v>
      </c>
      <c r="J76" s="34" t="s">
        <v>719</v>
      </c>
      <c r="K76" s="37" t="s">
        <v>720</v>
      </c>
      <c r="P76" s="1"/>
    </row>
    <row r="77" spans="1:16" x14ac:dyDescent="0.3">
      <c r="A77" s="7" t="str">
        <f t="shared" si="2"/>
        <v>gtmpcmet-42651-sdwdir</v>
      </c>
      <c r="B77" s="37" t="s">
        <v>718</v>
      </c>
      <c r="C77" s="37" t="s">
        <v>18</v>
      </c>
      <c r="D77" s="37" t="s">
        <v>283</v>
      </c>
      <c r="E77" s="38">
        <v>42651</v>
      </c>
      <c r="F77" s="34">
        <v>1</v>
      </c>
      <c r="G77" s="34">
        <v>30</v>
      </c>
      <c r="H77" s="34">
        <v>23.84375</v>
      </c>
      <c r="I77" s="34">
        <v>24</v>
      </c>
      <c r="J77" s="34" t="s">
        <v>719</v>
      </c>
      <c r="K77" s="37" t="s">
        <v>720</v>
      </c>
      <c r="P77" s="1"/>
    </row>
    <row r="78" spans="1:16" x14ac:dyDescent="0.3">
      <c r="A78" s="7" t="str">
        <f t="shared" si="2"/>
        <v>gtmpcmet-42652-sdwdir</v>
      </c>
      <c r="B78" s="37" t="s">
        <v>718</v>
      </c>
      <c r="C78" s="37" t="s">
        <v>18</v>
      </c>
      <c r="D78" s="37" t="s">
        <v>283</v>
      </c>
      <c r="E78" s="38">
        <v>42652</v>
      </c>
      <c r="F78" s="34">
        <v>0</v>
      </c>
      <c r="G78" s="34">
        <v>27</v>
      </c>
      <c r="H78" s="34">
        <v>13.1979166666667</v>
      </c>
      <c r="I78" s="34">
        <v>13</v>
      </c>
      <c r="J78" s="34" t="s">
        <v>719</v>
      </c>
      <c r="K78" s="37" t="s">
        <v>720</v>
      </c>
      <c r="P78" s="1"/>
    </row>
    <row r="79" spans="1:16" x14ac:dyDescent="0.3">
      <c r="A79" s="7" t="str">
        <f t="shared" si="2"/>
        <v>gtmpcmet-42653-sdwdir</v>
      </c>
      <c r="B79" s="37" t="s">
        <v>718</v>
      </c>
      <c r="C79" s="37" t="s">
        <v>18</v>
      </c>
      <c r="D79" s="37" t="s">
        <v>283</v>
      </c>
      <c r="E79" s="38">
        <v>42653</v>
      </c>
      <c r="F79" s="34">
        <v>9</v>
      </c>
      <c r="G79" s="34">
        <v>18</v>
      </c>
      <c r="H79" s="34">
        <v>12.3958333333333</v>
      </c>
      <c r="I79" s="34">
        <v>12</v>
      </c>
      <c r="J79" s="34" t="s">
        <v>719</v>
      </c>
      <c r="K79" s="37" t="s">
        <v>720</v>
      </c>
      <c r="P79" s="1"/>
    </row>
    <row r="80" spans="1:16" x14ac:dyDescent="0.3">
      <c r="A80" s="7" t="str">
        <f t="shared" si="2"/>
        <v>gtmpcmet-42654-sdwdir</v>
      </c>
      <c r="B80" s="37" t="s">
        <v>718</v>
      </c>
      <c r="C80" s="37" t="s">
        <v>18</v>
      </c>
      <c r="D80" s="37" t="s">
        <v>283</v>
      </c>
      <c r="E80" s="38">
        <v>42654</v>
      </c>
      <c r="F80" s="34">
        <v>8</v>
      </c>
      <c r="G80" s="34">
        <v>18</v>
      </c>
      <c r="H80" s="34">
        <v>12.53125</v>
      </c>
      <c r="I80" s="34">
        <v>12</v>
      </c>
      <c r="J80" s="34" t="s">
        <v>719</v>
      </c>
      <c r="K80" s="37" t="s">
        <v>720</v>
      </c>
      <c r="P80" s="1"/>
    </row>
    <row r="81" spans="1:16" x14ac:dyDescent="0.3">
      <c r="A81" s="7" t="str">
        <f t="shared" si="2"/>
        <v>gtmpcmet-42655-sdwdir</v>
      </c>
      <c r="B81" s="37" t="s">
        <v>718</v>
      </c>
      <c r="C81" s="37" t="s">
        <v>18</v>
      </c>
      <c r="D81" s="37" t="s">
        <v>283</v>
      </c>
      <c r="E81" s="38">
        <v>42655</v>
      </c>
      <c r="F81" s="34">
        <v>9</v>
      </c>
      <c r="G81" s="34">
        <v>24</v>
      </c>
      <c r="H81" s="34">
        <v>12.0208333333333</v>
      </c>
      <c r="I81" s="34">
        <v>11</v>
      </c>
      <c r="J81" s="34" t="s">
        <v>719</v>
      </c>
      <c r="K81" s="37" t="s">
        <v>720</v>
      </c>
      <c r="P81" s="1"/>
    </row>
    <row r="82" spans="1:16" x14ac:dyDescent="0.3">
      <c r="A82" s="7" t="str">
        <f t="shared" si="2"/>
        <v>gtmpcmet-42656-sdwdir</v>
      </c>
      <c r="B82" s="37" t="s">
        <v>718</v>
      </c>
      <c r="C82" s="37" t="s">
        <v>18</v>
      </c>
      <c r="D82" s="37" t="s">
        <v>283</v>
      </c>
      <c r="E82" s="38">
        <v>42656</v>
      </c>
      <c r="F82" s="34">
        <v>8</v>
      </c>
      <c r="G82" s="34">
        <v>40</v>
      </c>
      <c r="H82" s="34">
        <v>12.8958333333333</v>
      </c>
      <c r="I82" s="34">
        <v>11</v>
      </c>
      <c r="J82" s="34" t="s">
        <v>719</v>
      </c>
      <c r="K82" s="37" t="s">
        <v>720</v>
      </c>
      <c r="P82" s="1"/>
    </row>
    <row r="83" spans="1:16" x14ac:dyDescent="0.3">
      <c r="A83" s="7" t="str">
        <f t="shared" si="2"/>
        <v>gtmpcmet-42657-sdwdir</v>
      </c>
      <c r="B83" s="37" t="s">
        <v>718</v>
      </c>
      <c r="C83" s="37" t="s">
        <v>18</v>
      </c>
      <c r="D83" s="37" t="s">
        <v>283</v>
      </c>
      <c r="E83" s="38">
        <v>42657</v>
      </c>
      <c r="F83" s="34">
        <v>9</v>
      </c>
      <c r="G83" s="34">
        <v>49</v>
      </c>
      <c r="H83" s="34">
        <v>12.6770833333333</v>
      </c>
      <c r="I83" s="34">
        <v>12</v>
      </c>
      <c r="J83" s="34" t="s">
        <v>719</v>
      </c>
      <c r="K83" s="37" t="s">
        <v>720</v>
      </c>
      <c r="P83" s="1"/>
    </row>
    <row r="84" spans="1:16" x14ac:dyDescent="0.3">
      <c r="A84" s="7" t="str">
        <f t="shared" si="2"/>
        <v>gtmpcmet-42658-sdwdir</v>
      </c>
      <c r="B84" s="37" t="s">
        <v>718</v>
      </c>
      <c r="C84" s="37" t="s">
        <v>18</v>
      </c>
      <c r="D84" s="37" t="s">
        <v>283</v>
      </c>
      <c r="E84" s="38">
        <v>42658</v>
      </c>
      <c r="F84" s="34">
        <v>8</v>
      </c>
      <c r="G84" s="34">
        <v>79</v>
      </c>
      <c r="H84" s="34">
        <v>13.5520833333333</v>
      </c>
      <c r="I84" s="34">
        <v>12</v>
      </c>
      <c r="J84" s="34" t="s">
        <v>719</v>
      </c>
      <c r="K84" s="37" t="s">
        <v>720</v>
      </c>
      <c r="P84" s="1"/>
    </row>
    <row r="85" spans="1:16" x14ac:dyDescent="0.3">
      <c r="A85" s="7" t="str">
        <f t="shared" si="2"/>
        <v>gtmpcmet-42659-sdwdir</v>
      </c>
      <c r="B85" s="37" t="s">
        <v>718</v>
      </c>
      <c r="C85" s="37" t="s">
        <v>18</v>
      </c>
      <c r="D85" s="37" t="s">
        <v>283</v>
      </c>
      <c r="E85" s="38">
        <v>42659</v>
      </c>
      <c r="F85" s="34">
        <v>10</v>
      </c>
      <c r="G85" s="34">
        <v>15</v>
      </c>
      <c r="H85" s="34">
        <v>11.9047619047619</v>
      </c>
      <c r="I85" s="34">
        <v>12</v>
      </c>
      <c r="J85" s="34" t="s">
        <v>719</v>
      </c>
      <c r="K85" s="37" t="s">
        <v>720</v>
      </c>
      <c r="P85" s="1"/>
    </row>
    <row r="86" spans="1:16" x14ac:dyDescent="0.3">
      <c r="A86" s="7" t="str">
        <f t="shared" si="2"/>
        <v>gtmpcmet-42644-totpar</v>
      </c>
      <c r="B86" s="37" t="s">
        <v>718</v>
      </c>
      <c r="C86" s="37" t="s">
        <v>19</v>
      </c>
      <c r="D86" s="37" t="s">
        <v>283</v>
      </c>
      <c r="E86" s="38">
        <v>42644</v>
      </c>
      <c r="F86" s="34">
        <v>0</v>
      </c>
      <c r="G86" s="34">
        <v>1567.3</v>
      </c>
      <c r="H86" s="34">
        <v>553.139473684211</v>
      </c>
      <c r="I86" s="34">
        <v>374.85</v>
      </c>
      <c r="J86" s="34">
        <v>42038.6</v>
      </c>
      <c r="K86" s="37" t="s">
        <v>720</v>
      </c>
      <c r="P86" s="1"/>
    </row>
    <row r="87" spans="1:16" x14ac:dyDescent="0.3">
      <c r="A87" s="7" t="str">
        <f t="shared" si="2"/>
        <v>gtmpcmet-42645-totpar</v>
      </c>
      <c r="B87" s="37" t="s">
        <v>718</v>
      </c>
      <c r="C87" s="37" t="s">
        <v>19</v>
      </c>
      <c r="D87" s="37" t="s">
        <v>283</v>
      </c>
      <c r="E87" s="38">
        <v>42645</v>
      </c>
      <c r="F87" s="34">
        <v>0</v>
      </c>
      <c r="G87" s="34">
        <v>1676.1</v>
      </c>
      <c r="H87" s="34">
        <v>395.04062499999998</v>
      </c>
      <c r="I87" s="34">
        <v>4.3</v>
      </c>
      <c r="J87" s="34">
        <v>37923.9</v>
      </c>
      <c r="K87" s="37" t="s">
        <v>720</v>
      </c>
      <c r="P87" s="1"/>
    </row>
    <row r="88" spans="1:16" x14ac:dyDescent="0.3">
      <c r="A88" s="7" t="str">
        <f t="shared" si="2"/>
        <v>gtmpcmet-42646-totpar</v>
      </c>
      <c r="B88" s="37" t="s">
        <v>718</v>
      </c>
      <c r="C88" s="37" t="s">
        <v>19</v>
      </c>
      <c r="D88" s="37" t="s">
        <v>283</v>
      </c>
      <c r="E88" s="38">
        <v>42646</v>
      </c>
      <c r="F88" s="34">
        <v>0</v>
      </c>
      <c r="G88" s="34">
        <v>1713.5</v>
      </c>
      <c r="H88" s="34">
        <v>387.667708333333</v>
      </c>
      <c r="I88" s="34">
        <v>2.6</v>
      </c>
      <c r="J88" s="34">
        <v>37216.1</v>
      </c>
      <c r="K88" s="37" t="s">
        <v>720</v>
      </c>
      <c r="P88" s="1"/>
    </row>
    <row r="89" spans="1:16" x14ac:dyDescent="0.3">
      <c r="A89" s="7" t="str">
        <f t="shared" si="2"/>
        <v>gtmpcmet-42647-totpar</v>
      </c>
      <c r="B89" s="37" t="s">
        <v>718</v>
      </c>
      <c r="C89" s="37" t="s">
        <v>19</v>
      </c>
      <c r="D89" s="37" t="s">
        <v>283</v>
      </c>
      <c r="E89" s="38">
        <v>42647</v>
      </c>
      <c r="F89" s="34">
        <v>0</v>
      </c>
      <c r="G89" s="34">
        <v>1582.5</v>
      </c>
      <c r="H89" s="34">
        <v>367.40833333333302</v>
      </c>
      <c r="I89" s="34">
        <v>2.5</v>
      </c>
      <c r="J89" s="34">
        <v>35271.199999999997</v>
      </c>
      <c r="K89" s="37" t="s">
        <v>720</v>
      </c>
      <c r="P89" s="1"/>
    </row>
    <row r="90" spans="1:16" x14ac:dyDescent="0.3">
      <c r="A90" s="7" t="str">
        <f t="shared" si="2"/>
        <v>gtmpcmet-42648-totpar</v>
      </c>
      <c r="B90" s="37" t="s">
        <v>718</v>
      </c>
      <c r="C90" s="37" t="s">
        <v>19</v>
      </c>
      <c r="D90" s="37" t="s">
        <v>283</v>
      </c>
      <c r="E90" s="38">
        <v>42648</v>
      </c>
      <c r="F90" s="34">
        <v>0</v>
      </c>
      <c r="G90" s="34">
        <v>1509.1</v>
      </c>
      <c r="H90" s="34">
        <v>266.31770833333297</v>
      </c>
      <c r="I90" s="34">
        <v>3.25</v>
      </c>
      <c r="J90" s="34">
        <v>25566.5</v>
      </c>
      <c r="K90" s="37" t="s">
        <v>720</v>
      </c>
      <c r="P90" s="1"/>
    </row>
    <row r="91" spans="1:16" x14ac:dyDescent="0.3">
      <c r="A91" s="7" t="str">
        <f t="shared" si="2"/>
        <v>gtmpcmet-42649-totpar</v>
      </c>
      <c r="B91" s="37" t="s">
        <v>718</v>
      </c>
      <c r="C91" s="37" t="s">
        <v>19</v>
      </c>
      <c r="D91" s="37" t="s">
        <v>283</v>
      </c>
      <c r="E91" s="38">
        <v>42649</v>
      </c>
      <c r="F91" s="34">
        <v>0</v>
      </c>
      <c r="G91" s="34">
        <v>1151.5999999999999</v>
      </c>
      <c r="H91" s="34">
        <v>186.519791666667</v>
      </c>
      <c r="I91" s="34">
        <v>2.1</v>
      </c>
      <c r="J91" s="34">
        <v>17905.900000000001</v>
      </c>
      <c r="K91" s="37" t="s">
        <v>720</v>
      </c>
      <c r="P91" s="1"/>
    </row>
    <row r="92" spans="1:16" x14ac:dyDescent="0.3">
      <c r="A92" s="7" t="str">
        <f t="shared" si="2"/>
        <v>gtmpcmet-42650-totpar</v>
      </c>
      <c r="B92" s="37" t="s">
        <v>718</v>
      </c>
      <c r="C92" s="37" t="s">
        <v>19</v>
      </c>
      <c r="D92" s="37" t="s">
        <v>283</v>
      </c>
      <c r="E92" s="38">
        <v>42650</v>
      </c>
      <c r="F92" s="34">
        <v>0</v>
      </c>
      <c r="G92" s="34">
        <v>283.10000000000002</v>
      </c>
      <c r="H92" s="34">
        <v>58.0520833333333</v>
      </c>
      <c r="I92" s="34">
        <v>0.25</v>
      </c>
      <c r="J92" s="34">
        <v>5573</v>
      </c>
      <c r="K92" s="37" t="s">
        <v>720</v>
      </c>
      <c r="P92" s="1"/>
    </row>
    <row r="93" spans="1:16" x14ac:dyDescent="0.3">
      <c r="A93" s="7" t="str">
        <f t="shared" si="2"/>
        <v>gtmpcmet-42651-totpar</v>
      </c>
      <c r="B93" s="37" t="s">
        <v>718</v>
      </c>
      <c r="C93" s="37" t="s">
        <v>19</v>
      </c>
      <c r="D93" s="37" t="s">
        <v>283</v>
      </c>
      <c r="E93" s="38">
        <v>42651</v>
      </c>
      <c r="F93" s="34">
        <v>0</v>
      </c>
      <c r="G93" s="34">
        <v>1433.9</v>
      </c>
      <c r="H93" s="34">
        <v>360.96770833333301</v>
      </c>
      <c r="I93" s="34">
        <v>3.9</v>
      </c>
      <c r="J93" s="34">
        <v>34652.9</v>
      </c>
      <c r="K93" s="37" t="s">
        <v>720</v>
      </c>
      <c r="P93" s="1"/>
    </row>
    <row r="94" spans="1:16" x14ac:dyDescent="0.3">
      <c r="A94" s="7" t="str">
        <f t="shared" si="2"/>
        <v>gtmpcmet-42652-totpar</v>
      </c>
      <c r="B94" s="37" t="s">
        <v>718</v>
      </c>
      <c r="C94" s="37" t="s">
        <v>19</v>
      </c>
      <c r="D94" s="37" t="s">
        <v>283</v>
      </c>
      <c r="E94" s="38">
        <v>42652</v>
      </c>
      <c r="F94" s="34">
        <v>0</v>
      </c>
      <c r="G94" s="34">
        <v>1552.3</v>
      </c>
      <c r="H94" s="34">
        <v>432.59375</v>
      </c>
      <c r="I94" s="34">
        <v>2.85</v>
      </c>
      <c r="J94" s="34">
        <v>41529</v>
      </c>
      <c r="K94" s="37" t="s">
        <v>720</v>
      </c>
      <c r="P94" s="1"/>
    </row>
    <row r="95" spans="1:16" x14ac:dyDescent="0.3">
      <c r="A95" s="7" t="str">
        <f t="shared" si="2"/>
        <v>gtmpcmet-42653-totpar</v>
      </c>
      <c r="B95" s="37" t="s">
        <v>718</v>
      </c>
      <c r="C95" s="37" t="s">
        <v>19</v>
      </c>
      <c r="D95" s="37" t="s">
        <v>283</v>
      </c>
      <c r="E95" s="38">
        <v>42653</v>
      </c>
      <c r="F95" s="34">
        <v>0</v>
      </c>
      <c r="G95" s="34">
        <v>1524.8</v>
      </c>
      <c r="H95" s="34">
        <v>339.40312499999999</v>
      </c>
      <c r="I95" s="34">
        <v>1.65</v>
      </c>
      <c r="J95" s="34">
        <v>32582.7</v>
      </c>
      <c r="K95" s="37" t="s">
        <v>720</v>
      </c>
      <c r="P95" s="1"/>
    </row>
    <row r="96" spans="1:16" x14ac:dyDescent="0.3">
      <c r="A96" s="7" t="str">
        <f t="shared" si="2"/>
        <v>gtmpcmet-42654-totpar</v>
      </c>
      <c r="B96" s="37" t="s">
        <v>718</v>
      </c>
      <c r="C96" s="37" t="s">
        <v>19</v>
      </c>
      <c r="D96" s="37" t="s">
        <v>283</v>
      </c>
      <c r="E96" s="38">
        <v>42654</v>
      </c>
      <c r="F96" s="34">
        <v>0</v>
      </c>
      <c r="G96" s="34">
        <v>1254.5999999999999</v>
      </c>
      <c r="H96" s="34">
        <v>200.980208333333</v>
      </c>
      <c r="I96" s="34">
        <v>0.95</v>
      </c>
      <c r="J96" s="34">
        <v>19294.099999999999</v>
      </c>
      <c r="K96" s="37" t="s">
        <v>720</v>
      </c>
      <c r="P96" s="1"/>
    </row>
    <row r="97" spans="1:16" x14ac:dyDescent="0.3">
      <c r="A97" s="7" t="str">
        <f t="shared" si="2"/>
        <v>gtmpcmet-42655-totpar</v>
      </c>
      <c r="B97" s="37" t="s">
        <v>718</v>
      </c>
      <c r="C97" s="37" t="s">
        <v>19</v>
      </c>
      <c r="D97" s="37" t="s">
        <v>283</v>
      </c>
      <c r="E97" s="38">
        <v>42655</v>
      </c>
      <c r="F97" s="34">
        <v>0</v>
      </c>
      <c r="G97" s="34">
        <v>1558.7</v>
      </c>
      <c r="H97" s="34">
        <v>361.55937499999999</v>
      </c>
      <c r="I97" s="34">
        <v>1.1499999999999999</v>
      </c>
      <c r="J97" s="34">
        <v>34709.699999999997</v>
      </c>
      <c r="K97" s="37" t="s">
        <v>720</v>
      </c>
      <c r="P97" s="1"/>
    </row>
    <row r="98" spans="1:16" x14ac:dyDescent="0.3">
      <c r="A98" s="7" t="str">
        <f t="shared" si="2"/>
        <v>gtmpcmet-42656-totpar</v>
      </c>
      <c r="B98" s="37" t="s">
        <v>718</v>
      </c>
      <c r="C98" s="37" t="s">
        <v>19</v>
      </c>
      <c r="D98" s="37" t="s">
        <v>283</v>
      </c>
      <c r="E98" s="38">
        <v>42656</v>
      </c>
      <c r="F98" s="34">
        <v>0</v>
      </c>
      <c r="G98" s="34">
        <v>1613.6</v>
      </c>
      <c r="H98" s="34">
        <v>345.34062499999999</v>
      </c>
      <c r="I98" s="34">
        <v>0.85</v>
      </c>
      <c r="J98" s="34">
        <v>33152.699999999997</v>
      </c>
      <c r="K98" s="37" t="s">
        <v>720</v>
      </c>
      <c r="P98" s="1"/>
    </row>
    <row r="99" spans="1:16" x14ac:dyDescent="0.3">
      <c r="A99" s="7" t="str">
        <f t="shared" si="2"/>
        <v>gtmpcmet-42657-totpar</v>
      </c>
      <c r="B99" s="37" t="s">
        <v>718</v>
      </c>
      <c r="C99" s="37" t="s">
        <v>19</v>
      </c>
      <c r="D99" s="37" t="s">
        <v>283</v>
      </c>
      <c r="E99" s="38">
        <v>42657</v>
      </c>
      <c r="F99" s="34">
        <v>0</v>
      </c>
      <c r="G99" s="34">
        <v>1519.7</v>
      </c>
      <c r="H99" s="34">
        <v>428.08020833333302</v>
      </c>
      <c r="I99" s="34">
        <v>0.75</v>
      </c>
      <c r="J99" s="34">
        <v>41095.699999999997</v>
      </c>
      <c r="K99" s="37" t="s">
        <v>720</v>
      </c>
      <c r="P99" s="1"/>
    </row>
    <row r="100" spans="1:16" x14ac:dyDescent="0.3">
      <c r="A100" s="7" t="str">
        <f t="shared" si="2"/>
        <v>gtmpcmet-42658-totpar</v>
      </c>
      <c r="B100" s="37" t="s">
        <v>718</v>
      </c>
      <c r="C100" s="37" t="s">
        <v>19</v>
      </c>
      <c r="D100" s="37" t="s">
        <v>283</v>
      </c>
      <c r="E100" s="38">
        <v>42658</v>
      </c>
      <c r="F100" s="34">
        <v>0</v>
      </c>
      <c r="G100" s="34">
        <v>1462.6</v>
      </c>
      <c r="H100" s="34">
        <v>337.60833333333301</v>
      </c>
      <c r="I100" s="34">
        <v>0.55000000000000004</v>
      </c>
      <c r="J100" s="34">
        <v>32410.400000000001</v>
      </c>
      <c r="K100" s="37" t="s">
        <v>720</v>
      </c>
      <c r="P100" s="1"/>
    </row>
    <row r="101" spans="1:16" x14ac:dyDescent="0.3">
      <c r="A101" s="7" t="str">
        <f t="shared" si="2"/>
        <v>gtmpcmet-42659-totpar</v>
      </c>
      <c r="B101" s="37" t="s">
        <v>718</v>
      </c>
      <c r="C101" s="37" t="s">
        <v>19</v>
      </c>
      <c r="D101" s="37" t="s">
        <v>283</v>
      </c>
      <c r="E101" s="38">
        <v>42659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7" t="s">
        <v>720</v>
      </c>
      <c r="P101" s="1"/>
    </row>
    <row r="102" spans="1:16" x14ac:dyDescent="0.3">
      <c r="A102" s="7" t="str">
        <f t="shared" si="2"/>
        <v>gtmpcmet-42644-totprcp</v>
      </c>
      <c r="B102" s="37" t="s">
        <v>718</v>
      </c>
      <c r="C102" s="37" t="s">
        <v>20</v>
      </c>
      <c r="D102" s="37" t="s">
        <v>283</v>
      </c>
      <c r="E102" s="38">
        <v>42644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7" t="s">
        <v>720</v>
      </c>
      <c r="P102" s="1"/>
    </row>
    <row r="103" spans="1:16" x14ac:dyDescent="0.3">
      <c r="A103" s="7" t="str">
        <f t="shared" si="2"/>
        <v>gtmpcmet-42645-totprcp</v>
      </c>
      <c r="B103" s="37" t="s">
        <v>718</v>
      </c>
      <c r="C103" s="37" t="s">
        <v>20</v>
      </c>
      <c r="D103" s="37" t="s">
        <v>283</v>
      </c>
      <c r="E103" s="38">
        <v>42645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7" t="s">
        <v>720</v>
      </c>
      <c r="P103" s="1"/>
    </row>
    <row r="104" spans="1:16" x14ac:dyDescent="0.3">
      <c r="A104" s="7" t="str">
        <f t="shared" si="2"/>
        <v>gtmpcmet-42646-totprcp</v>
      </c>
      <c r="B104" s="37" t="s">
        <v>718</v>
      </c>
      <c r="C104" s="37" t="s">
        <v>20</v>
      </c>
      <c r="D104" s="37" t="s">
        <v>283</v>
      </c>
      <c r="E104" s="38">
        <v>42646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7" t="s">
        <v>720</v>
      </c>
      <c r="P104" s="1"/>
    </row>
    <row r="105" spans="1:16" x14ac:dyDescent="0.3">
      <c r="A105" s="7" t="str">
        <f t="shared" si="2"/>
        <v>gtmpcmet-42647-totprcp</v>
      </c>
      <c r="B105" s="37" t="s">
        <v>718</v>
      </c>
      <c r="C105" s="37" t="s">
        <v>20</v>
      </c>
      <c r="D105" s="37" t="s">
        <v>283</v>
      </c>
      <c r="E105" s="38">
        <v>42647</v>
      </c>
      <c r="F105" s="34">
        <v>0</v>
      </c>
      <c r="G105" s="34">
        <v>1.9685039370078702E-2</v>
      </c>
      <c r="H105" s="34">
        <v>4.5111548556430402E-4</v>
      </c>
      <c r="I105" s="34">
        <v>0</v>
      </c>
      <c r="J105" s="34">
        <v>4.33070866141732E-2</v>
      </c>
      <c r="K105" s="37" t="s">
        <v>720</v>
      </c>
      <c r="P105" s="1"/>
    </row>
    <row r="106" spans="1:16" x14ac:dyDescent="0.3">
      <c r="A106" s="7" t="str">
        <f t="shared" si="2"/>
        <v>gtmpcmet-42648-totprcp</v>
      </c>
      <c r="B106" s="37" t="s">
        <v>718</v>
      </c>
      <c r="C106" s="37" t="s">
        <v>20</v>
      </c>
      <c r="D106" s="37" t="s">
        <v>283</v>
      </c>
      <c r="E106" s="38">
        <v>42648</v>
      </c>
      <c r="F106" s="34">
        <v>0</v>
      </c>
      <c r="G106" s="34">
        <v>0.291338582677165</v>
      </c>
      <c r="H106" s="34">
        <v>9.9655511811023601E-3</v>
      </c>
      <c r="I106" s="34">
        <v>0</v>
      </c>
      <c r="J106" s="34">
        <v>0.95669291338582696</v>
      </c>
      <c r="K106" s="37" t="s">
        <v>720</v>
      </c>
      <c r="P106" s="1"/>
    </row>
    <row r="107" spans="1:16" x14ac:dyDescent="0.3">
      <c r="A107" s="7" t="str">
        <f t="shared" si="2"/>
        <v>gtmpcmet-42649-totprcp</v>
      </c>
      <c r="B107" s="37" t="s">
        <v>718</v>
      </c>
      <c r="C107" s="37" t="s">
        <v>20</v>
      </c>
      <c r="D107" s="37" t="s">
        <v>283</v>
      </c>
      <c r="E107" s="38">
        <v>42649</v>
      </c>
      <c r="F107" s="34">
        <v>0</v>
      </c>
      <c r="G107" s="34">
        <v>0.14173228346456701</v>
      </c>
      <c r="H107" s="34">
        <v>8.0790682414698198E-3</v>
      </c>
      <c r="I107" s="34">
        <v>0</v>
      </c>
      <c r="J107" s="34">
        <v>0.77559055118110198</v>
      </c>
      <c r="K107" s="37" t="s">
        <v>720</v>
      </c>
      <c r="P107" s="1"/>
    </row>
    <row r="108" spans="1:16" x14ac:dyDescent="0.3">
      <c r="A108" s="7" t="str">
        <f t="shared" si="2"/>
        <v>gtmpcmet-42650-totprcp</v>
      </c>
      <c r="B108" s="37" t="s">
        <v>718</v>
      </c>
      <c r="C108" s="37" t="s">
        <v>20</v>
      </c>
      <c r="D108" s="37" t="s">
        <v>283</v>
      </c>
      <c r="E108" s="38">
        <v>42650</v>
      </c>
      <c r="F108" s="34">
        <v>0</v>
      </c>
      <c r="G108" s="34">
        <v>0.291338582677165</v>
      </c>
      <c r="H108" s="34">
        <v>5.8316929133858303E-2</v>
      </c>
      <c r="I108" s="34">
        <v>3.1496062992125998E-2</v>
      </c>
      <c r="J108" s="34">
        <v>5.59842519685039</v>
      </c>
      <c r="K108" s="37" t="s">
        <v>720</v>
      </c>
      <c r="P108" s="1"/>
    </row>
    <row r="109" spans="1:16" x14ac:dyDescent="0.3">
      <c r="A109" s="7" t="str">
        <f t="shared" si="2"/>
        <v>gtmpcmet-42651-totprcp</v>
      </c>
      <c r="B109" s="37" t="s">
        <v>718</v>
      </c>
      <c r="C109" s="37" t="s">
        <v>20</v>
      </c>
      <c r="D109" s="37" t="s">
        <v>283</v>
      </c>
      <c r="E109" s="38">
        <v>42651</v>
      </c>
      <c r="F109" s="34">
        <v>0</v>
      </c>
      <c r="G109" s="34">
        <v>1.9685039370078702E-2</v>
      </c>
      <c r="H109" s="34">
        <v>1.18930446194226E-3</v>
      </c>
      <c r="I109" s="34">
        <v>0</v>
      </c>
      <c r="J109" s="34">
        <v>0.114173228346457</v>
      </c>
      <c r="K109" s="37" t="s">
        <v>720</v>
      </c>
      <c r="P109" s="1"/>
    </row>
    <row r="110" spans="1:16" x14ac:dyDescent="0.3">
      <c r="A110" s="7" t="str">
        <f t="shared" si="2"/>
        <v>gtmpcmet-42652-totprcp</v>
      </c>
      <c r="B110" s="37" t="s">
        <v>718</v>
      </c>
      <c r="C110" s="37" t="s">
        <v>20</v>
      </c>
      <c r="D110" s="37" t="s">
        <v>283</v>
      </c>
      <c r="E110" s="38">
        <v>42652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7" t="s">
        <v>720</v>
      </c>
      <c r="P110" s="1"/>
    </row>
    <row r="111" spans="1:16" x14ac:dyDescent="0.3">
      <c r="A111" s="7" t="str">
        <f t="shared" si="2"/>
        <v>gtmpcmet-42653-totprcp</v>
      </c>
      <c r="B111" s="37" t="s">
        <v>718</v>
      </c>
      <c r="C111" s="37" t="s">
        <v>20</v>
      </c>
      <c r="D111" s="37" t="s">
        <v>283</v>
      </c>
      <c r="E111" s="38">
        <v>42653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7" t="s">
        <v>720</v>
      </c>
      <c r="P111" s="1"/>
    </row>
    <row r="112" spans="1:16" x14ac:dyDescent="0.3">
      <c r="A112" s="7" t="str">
        <f t="shared" si="2"/>
        <v>gtmpcmet-42654-totprcp</v>
      </c>
      <c r="B112" s="37" t="s">
        <v>718</v>
      </c>
      <c r="C112" s="37" t="s">
        <v>20</v>
      </c>
      <c r="D112" s="37" t="s">
        <v>283</v>
      </c>
      <c r="E112" s="38">
        <v>42654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7" t="s">
        <v>720</v>
      </c>
      <c r="P112" s="1"/>
    </row>
    <row r="113" spans="1:16" x14ac:dyDescent="0.3">
      <c r="A113" s="7" t="str">
        <f t="shared" si="2"/>
        <v>gtmpcmet-42655-totprcp</v>
      </c>
      <c r="B113" s="37" t="s">
        <v>718</v>
      </c>
      <c r="C113" s="37" t="s">
        <v>20</v>
      </c>
      <c r="D113" s="37" t="s">
        <v>283</v>
      </c>
      <c r="E113" s="38">
        <v>42655</v>
      </c>
      <c r="F113" s="34">
        <v>0</v>
      </c>
      <c r="G113" s="34">
        <v>1.1811023622047201E-2</v>
      </c>
      <c r="H113" s="34">
        <v>2.4606299212598398E-4</v>
      </c>
      <c r="I113" s="34">
        <v>0</v>
      </c>
      <c r="J113" s="34">
        <v>2.3622047244094498E-2</v>
      </c>
      <c r="K113" s="37" t="s">
        <v>720</v>
      </c>
      <c r="P113" s="1"/>
    </row>
    <row r="114" spans="1:16" x14ac:dyDescent="0.3">
      <c r="A114" s="7" t="str">
        <f t="shared" si="2"/>
        <v>gtmpcmet-42656-totprcp</v>
      </c>
      <c r="B114" s="37" t="s">
        <v>718</v>
      </c>
      <c r="C114" s="37" t="s">
        <v>20</v>
      </c>
      <c r="D114" s="37" t="s">
        <v>283</v>
      </c>
      <c r="E114" s="38">
        <v>42656</v>
      </c>
      <c r="F114" s="34">
        <v>0</v>
      </c>
      <c r="G114" s="34">
        <v>1.9685039370078702E-2</v>
      </c>
      <c r="H114" s="34">
        <v>4.5111548556430402E-4</v>
      </c>
      <c r="I114" s="34">
        <v>0</v>
      </c>
      <c r="J114" s="34">
        <v>4.33070866141732E-2</v>
      </c>
      <c r="K114" s="37" t="s">
        <v>720</v>
      </c>
      <c r="P114" s="1"/>
    </row>
    <row r="115" spans="1:16" x14ac:dyDescent="0.3">
      <c r="A115" s="7" t="str">
        <f t="shared" si="2"/>
        <v>gtmpcmet-42657-totprcp</v>
      </c>
      <c r="B115" s="37" t="s">
        <v>718</v>
      </c>
      <c r="C115" s="37" t="s">
        <v>20</v>
      </c>
      <c r="D115" s="37" t="s">
        <v>283</v>
      </c>
      <c r="E115" s="38">
        <v>42657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7" t="s">
        <v>720</v>
      </c>
      <c r="P115" s="1"/>
    </row>
    <row r="116" spans="1:16" x14ac:dyDescent="0.3">
      <c r="A116" s="7" t="str">
        <f t="shared" si="2"/>
        <v>gtmpcmet-42658-totprcp</v>
      </c>
      <c r="B116" s="34" t="s">
        <v>718</v>
      </c>
      <c r="C116" s="34" t="s">
        <v>20</v>
      </c>
      <c r="D116" s="34" t="s">
        <v>283</v>
      </c>
      <c r="E116" s="38">
        <v>42658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 t="s">
        <v>720</v>
      </c>
      <c r="P116" s="1"/>
    </row>
    <row r="117" spans="1:16" x14ac:dyDescent="0.3">
      <c r="A117" s="7" t="str">
        <f t="shared" si="2"/>
        <v>gtmpcmet-42659-totprcp</v>
      </c>
      <c r="B117" s="34" t="s">
        <v>718</v>
      </c>
      <c r="C117" s="34" t="s">
        <v>20</v>
      </c>
      <c r="D117" s="34" t="s">
        <v>283</v>
      </c>
      <c r="E117" s="38">
        <v>42659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 t="s">
        <v>720</v>
      </c>
      <c r="P117" s="1"/>
    </row>
    <row r="118" spans="1:16" x14ac:dyDescent="0.3">
      <c r="A118" s="7" t="str">
        <f t="shared" si="2"/>
        <v>gtmpcmet-42644-wdir</v>
      </c>
      <c r="B118" s="34" t="s">
        <v>718</v>
      </c>
      <c r="C118" s="34" t="s">
        <v>21</v>
      </c>
      <c r="D118" s="34" t="s">
        <v>283</v>
      </c>
      <c r="E118" s="38">
        <v>42644</v>
      </c>
      <c r="F118" s="34">
        <v>6</v>
      </c>
      <c r="G118" s="34">
        <v>359</v>
      </c>
      <c r="H118" s="34">
        <v>151.23684210526301</v>
      </c>
      <c r="I118" s="34">
        <v>99</v>
      </c>
      <c r="J118" s="34" t="s">
        <v>719</v>
      </c>
      <c r="K118" s="34" t="s">
        <v>720</v>
      </c>
      <c r="P118" s="1"/>
    </row>
    <row r="119" spans="1:16" x14ac:dyDescent="0.3">
      <c r="A119" s="7" t="str">
        <f t="shared" si="2"/>
        <v>gtmpcmet-42645-wdir</v>
      </c>
      <c r="B119" s="34" t="s">
        <v>718</v>
      </c>
      <c r="C119" s="34" t="s">
        <v>21</v>
      </c>
      <c r="D119" s="34" t="s">
        <v>283</v>
      </c>
      <c r="E119" s="38">
        <v>42645</v>
      </c>
      <c r="F119" s="34">
        <v>0</v>
      </c>
      <c r="G119" s="34">
        <v>358</v>
      </c>
      <c r="H119" s="34">
        <v>167.6875</v>
      </c>
      <c r="I119" s="34">
        <v>133</v>
      </c>
      <c r="J119" s="34" t="s">
        <v>719</v>
      </c>
      <c r="K119" s="34" t="s">
        <v>720</v>
      </c>
      <c r="P119" s="1"/>
    </row>
    <row r="120" spans="1:16" x14ac:dyDescent="0.3">
      <c r="A120" s="7" t="str">
        <f t="shared" si="2"/>
        <v>gtmpcmet-42646-wdir</v>
      </c>
      <c r="B120" s="34" t="s">
        <v>718</v>
      </c>
      <c r="C120" s="34" t="s">
        <v>21</v>
      </c>
      <c r="D120" s="34" t="s">
        <v>283</v>
      </c>
      <c r="E120" s="38">
        <v>42646</v>
      </c>
      <c r="F120" s="34">
        <v>13</v>
      </c>
      <c r="G120" s="34">
        <v>355</v>
      </c>
      <c r="H120" s="34">
        <v>153.197916666667</v>
      </c>
      <c r="I120" s="34">
        <v>108.5</v>
      </c>
      <c r="J120" s="34" t="s">
        <v>719</v>
      </c>
      <c r="K120" s="34" t="s">
        <v>720</v>
      </c>
      <c r="P120" s="1"/>
    </row>
    <row r="121" spans="1:16" x14ac:dyDescent="0.3">
      <c r="A121" s="7" t="str">
        <f t="shared" si="2"/>
        <v>gtmpcmet-42647-wdir</v>
      </c>
      <c r="B121" s="34" t="s">
        <v>718</v>
      </c>
      <c r="C121" s="34" t="s">
        <v>21</v>
      </c>
      <c r="D121" s="34" t="s">
        <v>283</v>
      </c>
      <c r="E121" s="38">
        <v>42647</v>
      </c>
      <c r="F121" s="34">
        <v>14</v>
      </c>
      <c r="G121" s="34">
        <v>290</v>
      </c>
      <c r="H121" s="34">
        <v>75.7916666666667</v>
      </c>
      <c r="I121" s="34">
        <v>48.5</v>
      </c>
      <c r="J121" s="34" t="s">
        <v>719</v>
      </c>
      <c r="K121" s="34" t="s">
        <v>720</v>
      </c>
      <c r="P121" s="1"/>
    </row>
    <row r="122" spans="1:16" x14ac:dyDescent="0.3">
      <c r="A122" s="7" t="str">
        <f t="shared" si="2"/>
        <v>gtmpcmet-42648-wdir</v>
      </c>
      <c r="B122" s="34" t="s">
        <v>718</v>
      </c>
      <c r="C122" s="34" t="s">
        <v>21</v>
      </c>
      <c r="D122" s="34" t="s">
        <v>283</v>
      </c>
      <c r="E122" s="38">
        <v>42648</v>
      </c>
      <c r="F122" s="34">
        <v>2</v>
      </c>
      <c r="G122" s="34">
        <v>354</v>
      </c>
      <c r="H122" s="34">
        <v>49.1354166666667</v>
      </c>
      <c r="I122" s="34">
        <v>35</v>
      </c>
      <c r="J122" s="34" t="s">
        <v>719</v>
      </c>
      <c r="K122" s="34" t="s">
        <v>720</v>
      </c>
      <c r="P122" s="1"/>
    </row>
    <row r="123" spans="1:16" x14ac:dyDescent="0.3">
      <c r="A123" s="7" t="str">
        <f t="shared" si="2"/>
        <v>gtmpcmet-42649-wdir</v>
      </c>
      <c r="B123" s="34" t="s">
        <v>718</v>
      </c>
      <c r="C123" s="34" t="s">
        <v>21</v>
      </c>
      <c r="D123" s="34" t="s">
        <v>283</v>
      </c>
      <c r="E123" s="38">
        <v>42649</v>
      </c>
      <c r="F123" s="34">
        <v>8</v>
      </c>
      <c r="G123" s="34">
        <v>60</v>
      </c>
      <c r="H123" s="34">
        <v>36.9583333333333</v>
      </c>
      <c r="I123" s="34">
        <v>37</v>
      </c>
      <c r="J123" s="34" t="s">
        <v>719</v>
      </c>
      <c r="K123" s="34" t="s">
        <v>720</v>
      </c>
      <c r="P123" s="1"/>
    </row>
    <row r="124" spans="1:16" x14ac:dyDescent="0.3">
      <c r="A124" s="7" t="str">
        <f t="shared" si="2"/>
        <v>gtmpcmet-42650-wdir</v>
      </c>
      <c r="B124" s="34" t="s">
        <v>718</v>
      </c>
      <c r="C124" s="34" t="s">
        <v>21</v>
      </c>
      <c r="D124" s="34" t="s">
        <v>283</v>
      </c>
      <c r="E124" s="38">
        <v>42650</v>
      </c>
      <c r="F124" s="34">
        <v>1</v>
      </c>
      <c r="G124" s="34">
        <v>360</v>
      </c>
      <c r="H124" s="34">
        <v>121.46875</v>
      </c>
      <c r="I124" s="34">
        <v>34</v>
      </c>
      <c r="J124" s="34" t="s">
        <v>719</v>
      </c>
      <c r="K124" s="34" t="s">
        <v>720</v>
      </c>
      <c r="P124" s="1"/>
    </row>
    <row r="125" spans="1:16" x14ac:dyDescent="0.3">
      <c r="A125" s="7" t="str">
        <f t="shared" si="2"/>
        <v>gtmpcmet-42651-wdir</v>
      </c>
      <c r="B125" s="34" t="s">
        <v>718</v>
      </c>
      <c r="C125" s="34" t="s">
        <v>21</v>
      </c>
      <c r="D125" s="34" t="s">
        <v>283</v>
      </c>
      <c r="E125" s="38">
        <v>42651</v>
      </c>
      <c r="F125" s="34">
        <v>232</v>
      </c>
      <c r="G125" s="34">
        <v>324</v>
      </c>
      <c r="H125" s="34">
        <v>268.78125</v>
      </c>
      <c r="I125" s="34">
        <v>266.5</v>
      </c>
      <c r="J125" s="34" t="s">
        <v>719</v>
      </c>
      <c r="K125" s="34" t="s">
        <v>720</v>
      </c>
      <c r="P125" s="1"/>
    </row>
    <row r="126" spans="1:16" x14ac:dyDescent="0.3">
      <c r="A126" s="7" t="str">
        <f t="shared" si="2"/>
        <v>gtmpcmet-42652-wdir</v>
      </c>
      <c r="B126" s="34" t="s">
        <v>718</v>
      </c>
      <c r="C126" s="34" t="s">
        <v>21</v>
      </c>
      <c r="D126" s="34" t="s">
        <v>283</v>
      </c>
      <c r="E126" s="38">
        <v>42652</v>
      </c>
      <c r="F126" s="34">
        <v>1</v>
      </c>
      <c r="G126" s="34">
        <v>359</v>
      </c>
      <c r="H126" s="34">
        <v>111.75</v>
      </c>
      <c r="I126" s="34">
        <v>17</v>
      </c>
      <c r="J126" s="34" t="s">
        <v>719</v>
      </c>
      <c r="K126" s="34" t="s">
        <v>720</v>
      </c>
      <c r="P126" s="1"/>
    </row>
    <row r="127" spans="1:16" x14ac:dyDescent="0.3">
      <c r="A127" s="7" t="str">
        <f t="shared" si="2"/>
        <v>gtmpcmet-42653-wdir</v>
      </c>
      <c r="B127" s="34" t="s">
        <v>718</v>
      </c>
      <c r="C127" s="34" t="s">
        <v>21</v>
      </c>
      <c r="D127" s="34" t="s">
        <v>283</v>
      </c>
      <c r="E127" s="38">
        <v>42653</v>
      </c>
      <c r="F127" s="34">
        <v>2</v>
      </c>
      <c r="G127" s="34">
        <v>61</v>
      </c>
      <c r="H127" s="34">
        <v>33.8541666666667</v>
      </c>
      <c r="I127" s="34">
        <v>36</v>
      </c>
      <c r="J127" s="34" t="s">
        <v>719</v>
      </c>
      <c r="K127" s="34" t="s">
        <v>720</v>
      </c>
      <c r="P127" s="1"/>
    </row>
    <row r="128" spans="1:16" x14ac:dyDescent="0.3">
      <c r="A128" s="7" t="str">
        <f t="shared" si="2"/>
        <v>gtmpcmet-42654-wdir</v>
      </c>
      <c r="B128" s="34" t="s">
        <v>718</v>
      </c>
      <c r="C128" s="34" t="s">
        <v>21</v>
      </c>
      <c r="D128" s="34" t="s">
        <v>283</v>
      </c>
      <c r="E128" s="38">
        <v>42654</v>
      </c>
      <c r="F128" s="34">
        <v>13</v>
      </c>
      <c r="G128" s="34">
        <v>80</v>
      </c>
      <c r="H128" s="34">
        <v>41.1770833333333</v>
      </c>
      <c r="I128" s="34">
        <v>43</v>
      </c>
      <c r="J128" s="34" t="s">
        <v>719</v>
      </c>
      <c r="K128" s="34" t="s">
        <v>720</v>
      </c>
      <c r="P128" s="1"/>
    </row>
    <row r="129" spans="1:16" x14ac:dyDescent="0.3">
      <c r="A129" s="7" t="str">
        <f t="shared" si="2"/>
        <v>gtmpcmet-42655-wdir</v>
      </c>
      <c r="B129" s="34" t="s">
        <v>718</v>
      </c>
      <c r="C129" s="34" t="s">
        <v>21</v>
      </c>
      <c r="D129" s="34" t="s">
        <v>283</v>
      </c>
      <c r="E129" s="38">
        <v>42655</v>
      </c>
      <c r="F129" s="34">
        <v>5</v>
      </c>
      <c r="G129" s="34">
        <v>102</v>
      </c>
      <c r="H129" s="34">
        <v>36.4375</v>
      </c>
      <c r="I129" s="34">
        <v>31</v>
      </c>
      <c r="J129" s="34" t="s">
        <v>719</v>
      </c>
      <c r="K129" s="34" t="s">
        <v>720</v>
      </c>
      <c r="P129" s="1"/>
    </row>
    <row r="130" spans="1:16" x14ac:dyDescent="0.3">
      <c r="A130" s="7" t="str">
        <f t="shared" si="2"/>
        <v>gtmpcmet-42656-wdir</v>
      </c>
      <c r="B130" s="34" t="s">
        <v>718</v>
      </c>
      <c r="C130" s="34" t="s">
        <v>21</v>
      </c>
      <c r="D130" s="34" t="s">
        <v>283</v>
      </c>
      <c r="E130" s="38">
        <v>42656</v>
      </c>
      <c r="F130" s="34">
        <v>1</v>
      </c>
      <c r="G130" s="34">
        <v>357</v>
      </c>
      <c r="H130" s="34">
        <v>74.1041666666667</v>
      </c>
      <c r="I130" s="34">
        <v>23</v>
      </c>
      <c r="J130" s="34" t="s">
        <v>719</v>
      </c>
      <c r="K130" s="34" t="s">
        <v>720</v>
      </c>
      <c r="P130" s="1"/>
    </row>
    <row r="131" spans="1:16" x14ac:dyDescent="0.3">
      <c r="A131" s="7" t="str">
        <f t="shared" si="2"/>
        <v>gtmpcmet-42657-wdir</v>
      </c>
      <c r="B131" s="34" t="s">
        <v>718</v>
      </c>
      <c r="C131" s="34" t="s">
        <v>21</v>
      </c>
      <c r="D131" s="34" t="s">
        <v>283</v>
      </c>
      <c r="E131" s="38">
        <v>42657</v>
      </c>
      <c r="F131" s="34">
        <v>2</v>
      </c>
      <c r="G131" s="34">
        <v>352</v>
      </c>
      <c r="H131" s="34">
        <v>75.8020833333333</v>
      </c>
      <c r="I131" s="34">
        <v>35.5</v>
      </c>
      <c r="J131" s="34" t="s">
        <v>719</v>
      </c>
      <c r="K131" s="34" t="s">
        <v>720</v>
      </c>
      <c r="P131" s="1"/>
    </row>
    <row r="132" spans="1:16" x14ac:dyDescent="0.3">
      <c r="A132" s="7" t="str">
        <f t="shared" si="2"/>
        <v>gtmpcmet-42658-wdir</v>
      </c>
      <c r="B132" s="34" t="s">
        <v>718</v>
      </c>
      <c r="C132" s="34" t="s">
        <v>21</v>
      </c>
      <c r="D132" s="34" t="s">
        <v>283</v>
      </c>
      <c r="E132" s="38">
        <v>42658</v>
      </c>
      <c r="F132" s="34">
        <v>65</v>
      </c>
      <c r="G132" s="34">
        <v>282</v>
      </c>
      <c r="H132" s="34">
        <v>93.9895833333333</v>
      </c>
      <c r="I132" s="34">
        <v>85</v>
      </c>
      <c r="J132" s="34" t="s">
        <v>719</v>
      </c>
      <c r="K132" s="34" t="s">
        <v>720</v>
      </c>
      <c r="P132" s="1"/>
    </row>
    <row r="133" spans="1:16" x14ac:dyDescent="0.3">
      <c r="A133" s="7" t="str">
        <f t="shared" si="2"/>
        <v>gtmpcmet-42659-wdir</v>
      </c>
      <c r="B133" s="34" t="s">
        <v>718</v>
      </c>
      <c r="C133" s="34" t="s">
        <v>21</v>
      </c>
      <c r="D133" s="34" t="s">
        <v>283</v>
      </c>
      <c r="E133" s="38">
        <v>42659</v>
      </c>
      <c r="F133" s="34">
        <v>80</v>
      </c>
      <c r="G133" s="34">
        <v>97</v>
      </c>
      <c r="H133" s="34">
        <v>86.619047619047606</v>
      </c>
      <c r="I133" s="34">
        <v>87</v>
      </c>
      <c r="J133" s="34" t="s">
        <v>719</v>
      </c>
      <c r="K133" s="34" t="s">
        <v>720</v>
      </c>
      <c r="P133" s="1"/>
    </row>
    <row r="134" spans="1:16" x14ac:dyDescent="0.3">
      <c r="A134" s="7" t="str">
        <f t="shared" si="2"/>
        <v>gtmpcmet-42644-wspd</v>
      </c>
      <c r="B134" s="34" t="s">
        <v>718</v>
      </c>
      <c r="C134" s="34" t="s">
        <v>22</v>
      </c>
      <c r="D134" s="34" t="s">
        <v>283</v>
      </c>
      <c r="E134" s="38">
        <v>42644</v>
      </c>
      <c r="F134" s="34">
        <v>0.894776740775722</v>
      </c>
      <c r="G134" s="34">
        <v>6.2634371854300497</v>
      </c>
      <c r="H134" s="34">
        <v>3.52612676134643</v>
      </c>
      <c r="I134" s="34">
        <v>3.1317185927150302</v>
      </c>
      <c r="J134" s="34" t="s">
        <v>719</v>
      </c>
      <c r="K134" s="34" t="s">
        <v>720</v>
      </c>
      <c r="P134" s="1"/>
    </row>
    <row r="135" spans="1:16" x14ac:dyDescent="0.3">
      <c r="A135" s="7" t="str">
        <f t="shared" ref="A135:A165" si="3">D135&amp;"-"&amp;E135&amp;"-"&amp;C135</f>
        <v>gtmpcmet-42645-wspd</v>
      </c>
      <c r="B135" s="34" t="s">
        <v>718</v>
      </c>
      <c r="C135" s="34" t="s">
        <v>22</v>
      </c>
      <c r="D135" s="34" t="s">
        <v>283</v>
      </c>
      <c r="E135" s="38">
        <v>42645</v>
      </c>
      <c r="F135" s="34">
        <v>0</v>
      </c>
      <c r="G135" s="34">
        <v>10.066238333726901</v>
      </c>
      <c r="H135" s="34">
        <v>3.7748393751475802</v>
      </c>
      <c r="I135" s="34">
        <v>3.01987150011806</v>
      </c>
      <c r="J135" s="34" t="s">
        <v>719</v>
      </c>
      <c r="K135" s="34" t="s">
        <v>720</v>
      </c>
      <c r="P135" s="1"/>
    </row>
    <row r="136" spans="1:16" x14ac:dyDescent="0.3">
      <c r="A136" s="7" t="str">
        <f t="shared" si="3"/>
        <v>gtmpcmet-42646-wspd</v>
      </c>
      <c r="B136" s="34" t="s">
        <v>718</v>
      </c>
      <c r="C136" s="34" t="s">
        <v>22</v>
      </c>
      <c r="D136" s="34" t="s">
        <v>283</v>
      </c>
      <c r="E136" s="38">
        <v>42646</v>
      </c>
      <c r="F136" s="34">
        <v>0.22369418519393</v>
      </c>
      <c r="G136" s="34">
        <v>13.645345296829801</v>
      </c>
      <c r="H136" s="34">
        <v>4.29213217840854</v>
      </c>
      <c r="I136" s="34">
        <v>4.2501895186846799</v>
      </c>
      <c r="J136" s="34" t="s">
        <v>719</v>
      </c>
      <c r="K136" s="34" t="s">
        <v>720</v>
      </c>
      <c r="P136" s="1"/>
    </row>
    <row r="137" spans="1:16" x14ac:dyDescent="0.3">
      <c r="A137" s="7" t="str">
        <f t="shared" si="3"/>
        <v>gtmpcmet-42647-wspd</v>
      </c>
      <c r="B137" s="34" t="s">
        <v>718</v>
      </c>
      <c r="C137" s="34" t="s">
        <v>22</v>
      </c>
      <c r="D137" s="34" t="s">
        <v>283</v>
      </c>
      <c r="E137" s="38">
        <v>42647</v>
      </c>
      <c r="F137" s="34">
        <v>1.3421651111635799</v>
      </c>
      <c r="G137" s="34">
        <v>12.3031801856662</v>
      </c>
      <c r="H137" s="34">
        <v>7.7221096847154698</v>
      </c>
      <c r="I137" s="34">
        <v>8.5003790373693597</v>
      </c>
      <c r="J137" s="34" t="s">
        <v>719</v>
      </c>
      <c r="K137" s="34" t="s">
        <v>720</v>
      </c>
      <c r="P137" s="1"/>
    </row>
    <row r="138" spans="1:16" x14ac:dyDescent="0.3">
      <c r="A138" s="7" t="str">
        <f t="shared" si="3"/>
        <v>gtmpcmet-42648-wspd</v>
      </c>
      <c r="B138" s="34" t="s">
        <v>718</v>
      </c>
      <c r="C138" s="34" t="s">
        <v>22</v>
      </c>
      <c r="D138" s="34" t="s">
        <v>283</v>
      </c>
      <c r="E138" s="38">
        <v>42648</v>
      </c>
      <c r="F138" s="34">
        <v>3.5791069631028898</v>
      </c>
      <c r="G138" s="34">
        <v>15.4348987783812</v>
      </c>
      <c r="H138" s="34">
        <v>10.2246883815726</v>
      </c>
      <c r="I138" s="34">
        <v>10.2899325189208</v>
      </c>
      <c r="J138" s="34" t="s">
        <v>719</v>
      </c>
      <c r="K138" s="34" t="s">
        <v>720</v>
      </c>
      <c r="P138" s="1"/>
    </row>
    <row r="139" spans="1:16" x14ac:dyDescent="0.3">
      <c r="A139" s="7" t="str">
        <f t="shared" si="3"/>
        <v>gtmpcmet-42649-wspd</v>
      </c>
      <c r="B139" s="34" t="s">
        <v>718</v>
      </c>
      <c r="C139" s="34" t="s">
        <v>22</v>
      </c>
      <c r="D139" s="34" t="s">
        <v>283</v>
      </c>
      <c r="E139" s="38">
        <v>42649</v>
      </c>
      <c r="F139" s="34">
        <v>6.9345197410118402</v>
      </c>
      <c r="G139" s="34">
        <v>19.685088297065899</v>
      </c>
      <c r="H139" s="34">
        <v>13.074459095032701</v>
      </c>
      <c r="I139" s="34">
        <v>12.974262741247999</v>
      </c>
      <c r="J139" s="34" t="s">
        <v>719</v>
      </c>
      <c r="K139" s="34" t="s">
        <v>720</v>
      </c>
      <c r="P139" s="1"/>
    </row>
    <row r="140" spans="1:16" x14ac:dyDescent="0.3">
      <c r="A140" s="7" t="str">
        <f t="shared" si="3"/>
        <v>gtmpcmet-42650-wspd</v>
      </c>
      <c r="B140" s="34" t="s">
        <v>718</v>
      </c>
      <c r="C140" s="34" t="s">
        <v>22</v>
      </c>
      <c r="D140" s="34" t="s">
        <v>283</v>
      </c>
      <c r="E140" s="38">
        <v>42650</v>
      </c>
      <c r="F140" s="34">
        <v>14.540122037605499</v>
      </c>
      <c r="G140" s="34">
        <v>46.752084705531502</v>
      </c>
      <c r="H140" s="34">
        <v>25.573371692743599</v>
      </c>
      <c r="I140" s="34">
        <v>21.810183056408199</v>
      </c>
      <c r="J140" s="34" t="s">
        <v>719</v>
      </c>
      <c r="K140" s="34" t="s">
        <v>720</v>
      </c>
      <c r="P140" s="1"/>
    </row>
    <row r="141" spans="1:16" x14ac:dyDescent="0.3">
      <c r="A141" s="7" t="str">
        <f t="shared" si="3"/>
        <v>gtmpcmet-42651-wspd</v>
      </c>
      <c r="B141" s="34" t="s">
        <v>718</v>
      </c>
      <c r="C141" s="34" t="s">
        <v>22</v>
      </c>
      <c r="D141" s="34" t="s">
        <v>283</v>
      </c>
      <c r="E141" s="38">
        <v>42651</v>
      </c>
      <c r="F141" s="34">
        <v>0.894776740775722</v>
      </c>
      <c r="G141" s="34">
        <v>15.211204593187301</v>
      </c>
      <c r="H141" s="34">
        <v>8.8499012017348697</v>
      </c>
      <c r="I141" s="34">
        <v>8.9477674077572207</v>
      </c>
      <c r="J141" s="34" t="s">
        <v>719</v>
      </c>
      <c r="K141" s="34" t="s">
        <v>720</v>
      </c>
      <c r="P141" s="1"/>
    </row>
    <row r="142" spans="1:16" x14ac:dyDescent="0.3">
      <c r="A142" s="7" t="str">
        <f t="shared" si="3"/>
        <v>gtmpcmet-42652-wspd</v>
      </c>
      <c r="B142" s="34" t="s">
        <v>718</v>
      </c>
      <c r="C142" s="34" t="s">
        <v>22</v>
      </c>
      <c r="D142" s="34" t="s">
        <v>283</v>
      </c>
      <c r="E142" s="38">
        <v>42652</v>
      </c>
      <c r="F142" s="34">
        <v>0.22369418519393</v>
      </c>
      <c r="G142" s="34">
        <v>14.9875104079933</v>
      </c>
      <c r="H142" s="34">
        <v>8.3069767730871007</v>
      </c>
      <c r="I142" s="34">
        <v>10.961015074502599</v>
      </c>
      <c r="J142" s="34" t="s">
        <v>719</v>
      </c>
      <c r="K142" s="34" t="s">
        <v>720</v>
      </c>
      <c r="P142" s="1"/>
    </row>
    <row r="143" spans="1:16" x14ac:dyDescent="0.3">
      <c r="A143" s="7" t="str">
        <f t="shared" si="3"/>
        <v>gtmpcmet-42653-wspd</v>
      </c>
      <c r="B143" s="34" t="s">
        <v>718</v>
      </c>
      <c r="C143" s="34" t="s">
        <v>22</v>
      </c>
      <c r="D143" s="34" t="s">
        <v>283</v>
      </c>
      <c r="E143" s="38">
        <v>42653</v>
      </c>
      <c r="F143" s="34">
        <v>8.9477674077572207</v>
      </c>
      <c r="G143" s="34">
        <v>14.763816222799401</v>
      </c>
      <c r="H143" s="34">
        <v>12.382405209589001</v>
      </c>
      <c r="I143" s="34">
        <v>12.526874370860099</v>
      </c>
      <c r="J143" s="34" t="s">
        <v>719</v>
      </c>
      <c r="K143" s="34" t="s">
        <v>720</v>
      </c>
      <c r="P143" s="1"/>
    </row>
    <row r="144" spans="1:16" x14ac:dyDescent="0.3">
      <c r="A144" s="7" t="str">
        <f t="shared" si="3"/>
        <v>gtmpcmet-42654-wspd</v>
      </c>
      <c r="B144" s="34" t="s">
        <v>718</v>
      </c>
      <c r="C144" s="34" t="s">
        <v>22</v>
      </c>
      <c r="D144" s="34" t="s">
        <v>283</v>
      </c>
      <c r="E144" s="38">
        <v>42654</v>
      </c>
      <c r="F144" s="34">
        <v>5.3686604446543296</v>
      </c>
      <c r="G144" s="34">
        <v>19.237699926678001</v>
      </c>
      <c r="H144" s="34">
        <v>12.014241863124001</v>
      </c>
      <c r="I144" s="34">
        <v>11.8557918152783</v>
      </c>
      <c r="J144" s="34" t="s">
        <v>719</v>
      </c>
      <c r="K144" s="34" t="s">
        <v>720</v>
      </c>
      <c r="P144" s="1"/>
    </row>
    <row r="145" spans="1:16" x14ac:dyDescent="0.3">
      <c r="A145" s="7" t="str">
        <f t="shared" si="3"/>
        <v>gtmpcmet-42655-wspd</v>
      </c>
      <c r="B145" s="34" t="s">
        <v>718</v>
      </c>
      <c r="C145" s="34" t="s">
        <v>22</v>
      </c>
      <c r="D145" s="34" t="s">
        <v>283</v>
      </c>
      <c r="E145" s="38">
        <v>42655</v>
      </c>
      <c r="F145" s="34">
        <v>5.8160488150421896</v>
      </c>
      <c r="G145" s="34">
        <v>19.685088297065899</v>
      </c>
      <c r="H145" s="34">
        <v>11.2289820671828</v>
      </c>
      <c r="I145" s="34">
        <v>10.961015074502599</v>
      </c>
      <c r="J145" s="34" t="s">
        <v>719</v>
      </c>
      <c r="K145" s="34" t="s">
        <v>720</v>
      </c>
      <c r="P145" s="1"/>
    </row>
    <row r="146" spans="1:16" x14ac:dyDescent="0.3">
      <c r="A146" s="7" t="str">
        <f t="shared" si="3"/>
        <v>gtmpcmet-42656-wspd</v>
      </c>
      <c r="B146" s="34" t="s">
        <v>718</v>
      </c>
      <c r="C146" s="34" t="s">
        <v>22</v>
      </c>
      <c r="D146" s="34" t="s">
        <v>283</v>
      </c>
      <c r="E146" s="38">
        <v>42656</v>
      </c>
      <c r="F146" s="34">
        <v>2.2369418519392998</v>
      </c>
      <c r="G146" s="34">
        <v>14.092733667217599</v>
      </c>
      <c r="H146" s="34">
        <v>10.070898629251699</v>
      </c>
      <c r="I146" s="34">
        <v>11.184709259696501</v>
      </c>
      <c r="J146" s="34" t="s">
        <v>719</v>
      </c>
      <c r="K146" s="34" t="s">
        <v>720</v>
      </c>
      <c r="P146" s="1"/>
    </row>
    <row r="147" spans="1:16" x14ac:dyDescent="0.3">
      <c r="A147" s="7" t="str">
        <f t="shared" si="3"/>
        <v>gtmpcmet-42657-wspd</v>
      </c>
      <c r="B147" s="34" t="s">
        <v>718</v>
      </c>
      <c r="C147" s="34" t="s">
        <v>22</v>
      </c>
      <c r="D147" s="34" t="s">
        <v>283</v>
      </c>
      <c r="E147" s="38">
        <v>42657</v>
      </c>
      <c r="F147" s="34">
        <v>0.447388370387861</v>
      </c>
      <c r="G147" s="34">
        <v>9.1714615929511503</v>
      </c>
      <c r="H147" s="34">
        <v>6.4009159034138197</v>
      </c>
      <c r="I147" s="34">
        <v>7.3819081113997003</v>
      </c>
      <c r="J147" s="34" t="s">
        <v>719</v>
      </c>
      <c r="K147" s="34" t="s">
        <v>720</v>
      </c>
      <c r="P147" s="1"/>
    </row>
    <row r="148" spans="1:16" x14ac:dyDescent="0.3">
      <c r="A148" s="7" t="str">
        <f t="shared" si="3"/>
        <v>gtmpcmet-42658-wspd</v>
      </c>
      <c r="B148" s="34" t="s">
        <v>718</v>
      </c>
      <c r="C148" s="34" t="s">
        <v>22</v>
      </c>
      <c r="D148" s="34" t="s">
        <v>283</v>
      </c>
      <c r="E148" s="38">
        <v>42658</v>
      </c>
      <c r="F148" s="34">
        <v>0.447388370387861</v>
      </c>
      <c r="G148" s="34">
        <v>12.3031801856662</v>
      </c>
      <c r="H148" s="34">
        <v>7.7687126399642104</v>
      </c>
      <c r="I148" s="34">
        <v>8.3885319447723905</v>
      </c>
      <c r="J148" s="34" t="s">
        <v>719</v>
      </c>
      <c r="K148" s="34" t="s">
        <v>720</v>
      </c>
      <c r="P148" s="1"/>
    </row>
    <row r="149" spans="1:16" x14ac:dyDescent="0.3">
      <c r="A149" s="7" t="str">
        <f t="shared" si="3"/>
        <v>gtmpcmet-42659-wspd</v>
      </c>
      <c r="B149" s="34" t="s">
        <v>718</v>
      </c>
      <c r="C149" s="34" t="s">
        <v>22</v>
      </c>
      <c r="D149" s="34" t="s">
        <v>283</v>
      </c>
      <c r="E149" s="38">
        <v>42659</v>
      </c>
      <c r="F149" s="34">
        <v>10.066238333726901</v>
      </c>
      <c r="G149" s="34">
        <v>13.645345296829801</v>
      </c>
      <c r="H149" s="34">
        <v>12.111442312642801</v>
      </c>
      <c r="I149" s="34">
        <v>12.3031801856662</v>
      </c>
      <c r="J149" s="34" t="s">
        <v>719</v>
      </c>
      <c r="K149" s="34" t="s">
        <v>720</v>
      </c>
      <c r="P149" s="1"/>
    </row>
    <row r="150" spans="1:16" x14ac:dyDescent="0.3">
      <c r="A150" s="7" t="str">
        <f t="shared" si="3"/>
        <v>gtmpcmet-42644-intensprcp</v>
      </c>
      <c r="B150" s="34" t="s">
        <v>718</v>
      </c>
      <c r="C150" s="34" t="s">
        <v>15</v>
      </c>
      <c r="D150" s="34" t="s">
        <v>283</v>
      </c>
      <c r="E150" s="38">
        <v>42644</v>
      </c>
      <c r="F150" s="34">
        <v>0</v>
      </c>
      <c r="G150" s="34">
        <v>0</v>
      </c>
      <c r="H150" s="34">
        <v>0</v>
      </c>
      <c r="I150" s="34">
        <v>0</v>
      </c>
      <c r="J150" s="34" t="s">
        <v>719</v>
      </c>
      <c r="K150" s="34" t="s">
        <v>720</v>
      </c>
      <c r="P150" s="1"/>
    </row>
    <row r="151" spans="1:16" x14ac:dyDescent="0.3">
      <c r="A151" s="7" t="str">
        <f t="shared" si="3"/>
        <v>gtmpcmet-42645-intensprcp</v>
      </c>
      <c r="B151" s="34" t="s">
        <v>718</v>
      </c>
      <c r="C151" s="34" t="s">
        <v>15</v>
      </c>
      <c r="D151" s="34" t="s">
        <v>283</v>
      </c>
      <c r="E151" s="38">
        <v>42645</v>
      </c>
      <c r="F151" s="34">
        <v>0</v>
      </c>
      <c r="G151" s="34">
        <v>0</v>
      </c>
      <c r="H151" s="34">
        <v>0</v>
      </c>
      <c r="I151" s="34">
        <v>0</v>
      </c>
      <c r="J151" s="34" t="s">
        <v>719</v>
      </c>
      <c r="K151" s="34" t="s">
        <v>720</v>
      </c>
      <c r="P151" s="1"/>
    </row>
    <row r="152" spans="1:16" x14ac:dyDescent="0.3">
      <c r="A152" s="7" t="str">
        <f t="shared" si="3"/>
        <v>gtmpcmet-42646-intensprcp</v>
      </c>
      <c r="B152" s="34" t="s">
        <v>718</v>
      </c>
      <c r="C152" s="34" t="s">
        <v>15</v>
      </c>
      <c r="D152" s="34" t="s">
        <v>283</v>
      </c>
      <c r="E152" s="38">
        <v>42646</v>
      </c>
      <c r="F152" s="34">
        <v>0</v>
      </c>
      <c r="G152" s="34">
        <v>0</v>
      </c>
      <c r="H152" s="34">
        <v>0</v>
      </c>
      <c r="I152" s="34">
        <v>0</v>
      </c>
      <c r="J152" s="34" t="s">
        <v>719</v>
      </c>
      <c r="K152" s="34" t="s">
        <v>720</v>
      </c>
      <c r="P152" s="1"/>
    </row>
    <row r="153" spans="1:16" x14ac:dyDescent="0.3">
      <c r="A153" s="7" t="str">
        <f t="shared" si="3"/>
        <v>gtmpcmet-42647-intensprcp</v>
      </c>
      <c r="B153" s="34" t="s">
        <v>718</v>
      </c>
      <c r="C153" s="34" t="s">
        <v>15</v>
      </c>
      <c r="D153" s="34" t="s">
        <v>283</v>
      </c>
      <c r="E153" s="38">
        <v>42647</v>
      </c>
      <c r="F153" s="34">
        <v>0</v>
      </c>
      <c r="G153" s="34">
        <v>7.8740157480315001E-2</v>
      </c>
      <c r="H153" s="34">
        <v>1.80446194225722E-3</v>
      </c>
      <c r="I153" s="34">
        <v>0</v>
      </c>
      <c r="J153" s="34" t="s">
        <v>719</v>
      </c>
      <c r="K153" s="34" t="s">
        <v>720</v>
      </c>
      <c r="P153" s="1"/>
    </row>
    <row r="154" spans="1:16" x14ac:dyDescent="0.3">
      <c r="A154" s="7" t="str">
        <f t="shared" si="3"/>
        <v>gtmpcmet-42648-intensprcp</v>
      </c>
      <c r="B154" s="34" t="s">
        <v>718</v>
      </c>
      <c r="C154" s="34" t="s">
        <v>15</v>
      </c>
      <c r="D154" s="34" t="s">
        <v>283</v>
      </c>
      <c r="E154" s="38">
        <v>42648</v>
      </c>
      <c r="F154" s="34">
        <v>0</v>
      </c>
      <c r="G154" s="34">
        <v>1.16535433070866</v>
      </c>
      <c r="H154" s="34">
        <v>3.9862204724409503E-2</v>
      </c>
      <c r="I154" s="34">
        <v>0</v>
      </c>
      <c r="J154" s="34" t="s">
        <v>719</v>
      </c>
      <c r="K154" s="34" t="s">
        <v>720</v>
      </c>
      <c r="P154" s="1"/>
    </row>
    <row r="155" spans="1:16" x14ac:dyDescent="0.3">
      <c r="A155" s="7" t="str">
        <f t="shared" si="3"/>
        <v>gtmpcmet-42649-intensprcp</v>
      </c>
      <c r="B155" s="34" t="s">
        <v>718</v>
      </c>
      <c r="C155" s="34" t="s">
        <v>15</v>
      </c>
      <c r="D155" s="34" t="s">
        <v>283</v>
      </c>
      <c r="E155" s="38">
        <v>42649</v>
      </c>
      <c r="F155" s="34">
        <v>0</v>
      </c>
      <c r="G155" s="34">
        <v>0.56692913385826804</v>
      </c>
      <c r="H155" s="34">
        <v>3.23162729658793E-2</v>
      </c>
      <c r="I155" s="34">
        <v>0</v>
      </c>
      <c r="J155" s="34" t="s">
        <v>719</v>
      </c>
      <c r="K155" s="34" t="s">
        <v>720</v>
      </c>
      <c r="P155" s="1"/>
    </row>
    <row r="156" spans="1:16" x14ac:dyDescent="0.3">
      <c r="A156" s="7" t="str">
        <f t="shared" si="3"/>
        <v>gtmpcmet-42650-intensprcp</v>
      </c>
      <c r="B156" s="34" t="s">
        <v>718</v>
      </c>
      <c r="C156" s="34" t="s">
        <v>15</v>
      </c>
      <c r="D156" s="34" t="s">
        <v>283</v>
      </c>
      <c r="E156" s="38">
        <v>42650</v>
      </c>
      <c r="F156" s="34">
        <v>0</v>
      </c>
      <c r="G156" s="34">
        <v>1.16535433070866</v>
      </c>
      <c r="H156" s="34">
        <v>0.23326771653543299</v>
      </c>
      <c r="I156" s="34">
        <v>0.12598425196850399</v>
      </c>
      <c r="J156" s="34" t="s">
        <v>719</v>
      </c>
      <c r="K156" s="34" t="s">
        <v>720</v>
      </c>
      <c r="P156" s="1"/>
    </row>
    <row r="157" spans="1:16" x14ac:dyDescent="0.3">
      <c r="A157" s="7" t="str">
        <f t="shared" si="3"/>
        <v>gtmpcmet-42651-intensprcp</v>
      </c>
      <c r="B157" s="34" t="s">
        <v>718</v>
      </c>
      <c r="C157" s="34" t="s">
        <v>15</v>
      </c>
      <c r="D157" s="34" t="s">
        <v>283</v>
      </c>
      <c r="E157" s="38">
        <v>42651</v>
      </c>
      <c r="F157" s="34">
        <v>0</v>
      </c>
      <c r="G157" s="34">
        <v>7.8740157480315001E-2</v>
      </c>
      <c r="H157" s="34">
        <v>4.7572178477690297E-3</v>
      </c>
      <c r="I157" s="34">
        <v>0</v>
      </c>
      <c r="J157" s="34" t="s">
        <v>719</v>
      </c>
      <c r="K157" s="34" t="s">
        <v>720</v>
      </c>
      <c r="P157" s="1"/>
    </row>
    <row r="158" spans="1:16" x14ac:dyDescent="0.3">
      <c r="A158" s="7" t="str">
        <f t="shared" si="3"/>
        <v>gtmpcmet-42652-intensprcp</v>
      </c>
      <c r="B158" s="34" t="s">
        <v>718</v>
      </c>
      <c r="C158" s="34" t="s">
        <v>15</v>
      </c>
      <c r="D158" s="34" t="s">
        <v>283</v>
      </c>
      <c r="E158" s="38">
        <v>42652</v>
      </c>
      <c r="F158" s="34">
        <v>0</v>
      </c>
      <c r="G158" s="34">
        <v>0</v>
      </c>
      <c r="H158" s="34">
        <v>0</v>
      </c>
      <c r="I158" s="34">
        <v>0</v>
      </c>
      <c r="J158" s="34" t="s">
        <v>719</v>
      </c>
      <c r="K158" s="34" t="s">
        <v>720</v>
      </c>
      <c r="P158" s="1"/>
    </row>
    <row r="159" spans="1:16" x14ac:dyDescent="0.3">
      <c r="A159" s="7" t="str">
        <f t="shared" si="3"/>
        <v>gtmpcmet-42653-intensprcp</v>
      </c>
      <c r="B159" s="34" t="s">
        <v>718</v>
      </c>
      <c r="C159" s="34" t="s">
        <v>15</v>
      </c>
      <c r="D159" s="34" t="s">
        <v>283</v>
      </c>
      <c r="E159" s="38">
        <v>42653</v>
      </c>
      <c r="F159" s="34">
        <v>0</v>
      </c>
      <c r="G159" s="34">
        <v>0</v>
      </c>
      <c r="H159" s="34">
        <v>0</v>
      </c>
      <c r="I159" s="34">
        <v>0</v>
      </c>
      <c r="J159" s="34" t="s">
        <v>719</v>
      </c>
      <c r="K159" s="34" t="s">
        <v>720</v>
      </c>
      <c r="P159" s="1"/>
    </row>
    <row r="160" spans="1:16" x14ac:dyDescent="0.3">
      <c r="A160" s="7" t="str">
        <f t="shared" si="3"/>
        <v>gtmpcmet-42654-intensprcp</v>
      </c>
      <c r="B160" s="34" t="s">
        <v>718</v>
      </c>
      <c r="C160" s="34" t="s">
        <v>15</v>
      </c>
      <c r="D160" s="34" t="s">
        <v>283</v>
      </c>
      <c r="E160" s="38">
        <v>42654</v>
      </c>
      <c r="F160" s="34">
        <v>0</v>
      </c>
      <c r="G160" s="34">
        <v>0</v>
      </c>
      <c r="H160" s="34">
        <v>0</v>
      </c>
      <c r="I160" s="34">
        <v>0</v>
      </c>
      <c r="J160" s="34" t="s">
        <v>719</v>
      </c>
      <c r="K160" s="34" t="s">
        <v>720</v>
      </c>
      <c r="P160" s="1"/>
    </row>
    <row r="161" spans="1:16" x14ac:dyDescent="0.3">
      <c r="A161" s="7" t="str">
        <f t="shared" si="3"/>
        <v>gtmpcmet-42655-intensprcp</v>
      </c>
      <c r="B161" s="34" t="s">
        <v>718</v>
      </c>
      <c r="C161" s="34" t="s">
        <v>15</v>
      </c>
      <c r="D161" s="34" t="s">
        <v>283</v>
      </c>
      <c r="E161" s="38">
        <v>42655</v>
      </c>
      <c r="F161" s="34">
        <v>0</v>
      </c>
      <c r="G161" s="34">
        <v>4.7244094488188997E-2</v>
      </c>
      <c r="H161" s="34">
        <v>9.8425196850393699E-4</v>
      </c>
      <c r="I161" s="34">
        <v>0</v>
      </c>
      <c r="J161" s="34" t="s">
        <v>719</v>
      </c>
      <c r="K161" s="34" t="s">
        <v>720</v>
      </c>
      <c r="P161" s="1"/>
    </row>
    <row r="162" spans="1:16" x14ac:dyDescent="0.3">
      <c r="A162" s="7" t="str">
        <f t="shared" si="3"/>
        <v>gtmpcmet-42656-intensprcp</v>
      </c>
      <c r="B162" s="34" t="s">
        <v>718</v>
      </c>
      <c r="C162" s="34" t="s">
        <v>15</v>
      </c>
      <c r="D162" s="34" t="s">
        <v>283</v>
      </c>
      <c r="E162" s="38">
        <v>42656</v>
      </c>
      <c r="F162" s="34">
        <v>0</v>
      </c>
      <c r="G162" s="34">
        <v>7.8740157480315001E-2</v>
      </c>
      <c r="H162" s="34">
        <v>1.80446194225722E-3</v>
      </c>
      <c r="I162" s="34">
        <v>0</v>
      </c>
      <c r="J162" s="34" t="s">
        <v>719</v>
      </c>
      <c r="K162" s="34" t="s">
        <v>720</v>
      </c>
      <c r="P162" s="1"/>
    </row>
    <row r="163" spans="1:16" x14ac:dyDescent="0.3">
      <c r="A163" s="7" t="str">
        <f t="shared" si="3"/>
        <v>gtmpcmet-42657-intensprcp</v>
      </c>
      <c r="B163" s="34" t="s">
        <v>718</v>
      </c>
      <c r="C163" s="34" t="s">
        <v>15</v>
      </c>
      <c r="D163" s="34" t="s">
        <v>283</v>
      </c>
      <c r="E163" s="38">
        <v>42657</v>
      </c>
      <c r="F163" s="34">
        <v>0</v>
      </c>
      <c r="G163" s="34">
        <v>0</v>
      </c>
      <c r="H163" s="34">
        <v>0</v>
      </c>
      <c r="I163" s="34">
        <v>0</v>
      </c>
      <c r="J163" s="34" t="s">
        <v>719</v>
      </c>
      <c r="K163" s="34" t="s">
        <v>720</v>
      </c>
      <c r="P163" s="1"/>
    </row>
    <row r="164" spans="1:16" x14ac:dyDescent="0.3">
      <c r="A164" s="7" t="str">
        <f t="shared" si="3"/>
        <v>gtmpcmet-42658-intensprcp</v>
      </c>
      <c r="B164" s="34" t="s">
        <v>718</v>
      </c>
      <c r="C164" s="34" t="s">
        <v>15</v>
      </c>
      <c r="D164" s="34" t="s">
        <v>283</v>
      </c>
      <c r="E164" s="38">
        <v>42658</v>
      </c>
      <c r="F164" s="34">
        <v>0</v>
      </c>
      <c r="G164" s="34">
        <v>0</v>
      </c>
      <c r="H164" s="34">
        <v>0</v>
      </c>
      <c r="I164" s="34">
        <v>0</v>
      </c>
      <c r="J164" s="34" t="s">
        <v>719</v>
      </c>
      <c r="K164" s="34" t="s">
        <v>720</v>
      </c>
      <c r="P164" s="1"/>
    </row>
    <row r="165" spans="1:16" x14ac:dyDescent="0.3">
      <c r="A165" s="7" t="str">
        <f t="shared" si="3"/>
        <v>gtmpcmet-42659-intensprcp</v>
      </c>
      <c r="B165" s="34" t="s">
        <v>718</v>
      </c>
      <c r="C165" s="34" t="s">
        <v>15</v>
      </c>
      <c r="D165" s="34" t="s">
        <v>283</v>
      </c>
      <c r="E165" s="38">
        <v>42659</v>
      </c>
      <c r="F165" s="34">
        <v>0</v>
      </c>
      <c r="G165" s="34">
        <v>0</v>
      </c>
      <c r="H165" s="34">
        <v>0</v>
      </c>
      <c r="I165" s="34">
        <v>0</v>
      </c>
      <c r="J165" s="34" t="s">
        <v>719</v>
      </c>
      <c r="K165" s="34" t="s">
        <v>720</v>
      </c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2" sqref="M12"/>
    </sheetView>
  </sheetViews>
  <sheetFormatPr defaultRowHeight="14.4" x14ac:dyDescent="0.3"/>
  <cols>
    <col min="1" max="1" width="21.44140625" customWidth="1"/>
    <col min="2" max="2" width="9" bestFit="1" customWidth="1"/>
    <col min="3" max="3" width="10.33203125" customWidth="1"/>
    <col min="4" max="4" width="9.5546875" customWidth="1"/>
    <col min="5" max="5" width="10.6640625" bestFit="1" customWidth="1"/>
    <col min="6" max="7" width="11" customWidth="1"/>
    <col min="8" max="8" width="12" bestFit="1" customWidth="1"/>
    <col min="9" max="9" width="11" customWidth="1"/>
    <col min="10" max="10" width="16.5546875" customWidth="1"/>
    <col min="11" max="11" width="18.88671875" style="40" customWidth="1"/>
  </cols>
  <sheetData>
    <row r="1" spans="1:11" s="39" customFormat="1" ht="33" customHeight="1" x14ac:dyDescent="0.3">
      <c r="A1" s="39" t="s">
        <v>886</v>
      </c>
    </row>
    <row r="2" spans="1:11" s="39" customFormat="1" ht="27.6" customHeight="1" x14ac:dyDescent="0.3">
      <c r="A2" s="39" t="s">
        <v>721</v>
      </c>
    </row>
    <row r="3" spans="1:11" s="2" customFormat="1" x14ac:dyDescent="0.3"/>
    <row r="4" spans="1:11" s="2" customFormat="1" x14ac:dyDescent="0.3">
      <c r="E4" s="6" t="s">
        <v>44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37</v>
      </c>
      <c r="B5" s="34" t="s">
        <v>3</v>
      </c>
      <c r="C5" s="34" t="s">
        <v>4</v>
      </c>
      <c r="D5" s="34" t="s">
        <v>5</v>
      </c>
      <c r="E5" s="34" t="s">
        <v>6</v>
      </c>
      <c r="F5" s="34" t="s">
        <v>7</v>
      </c>
      <c r="G5" s="34" t="s">
        <v>8</v>
      </c>
      <c r="H5" s="34" t="s">
        <v>9</v>
      </c>
      <c r="I5" s="34" t="s">
        <v>10</v>
      </c>
      <c r="J5" s="34" t="s">
        <v>12</v>
      </c>
    </row>
    <row r="6" spans="1:11" x14ac:dyDescent="0.3">
      <c r="A6" s="7" t="str">
        <f>D6&amp;"-"&amp;E6&amp;"-"&amp;C6</f>
        <v>gtmfmwq-42644-cdepth</v>
      </c>
      <c r="B6" s="37" t="s">
        <v>718</v>
      </c>
      <c r="C6" s="37" t="s">
        <v>23</v>
      </c>
      <c r="D6" s="37" t="s">
        <v>617</v>
      </c>
      <c r="E6" s="38">
        <v>42644</v>
      </c>
      <c r="F6" s="34">
        <v>5.6430448000000002</v>
      </c>
      <c r="G6" s="34">
        <v>9.6784780000000001</v>
      </c>
      <c r="H6" s="34">
        <v>7.3801632421052599</v>
      </c>
      <c r="I6" s="34">
        <v>7.1522312000000001</v>
      </c>
      <c r="J6" s="37" t="s">
        <v>722</v>
      </c>
      <c r="K6" s="41"/>
    </row>
    <row r="7" spans="1:11" x14ac:dyDescent="0.3">
      <c r="A7" s="7" t="str">
        <f t="shared" ref="A7:A70" si="1">D7&amp;"-"&amp;E7&amp;"-"&amp;C7</f>
        <v>gtmfmwq-42645-cdepth</v>
      </c>
      <c r="B7" s="37" t="s">
        <v>718</v>
      </c>
      <c r="C7" s="37" t="s">
        <v>23</v>
      </c>
      <c r="D7" s="37" t="s">
        <v>617</v>
      </c>
      <c r="E7" s="38">
        <v>42645</v>
      </c>
      <c r="F7" s="34">
        <v>6.1351708</v>
      </c>
      <c r="G7" s="34">
        <v>9.7440947999999992</v>
      </c>
      <c r="H7" s="34">
        <v>7.9266461416666703</v>
      </c>
      <c r="I7" s="34">
        <v>7.9232285999999998</v>
      </c>
      <c r="J7" s="37" t="s">
        <v>722</v>
      </c>
      <c r="K7" s="41"/>
    </row>
    <row r="8" spans="1:11" x14ac:dyDescent="0.3">
      <c r="A8" s="7" t="str">
        <f t="shared" si="1"/>
        <v>gtmfmwq-42646-cdepth</v>
      </c>
      <c r="B8" s="37" t="s">
        <v>718</v>
      </c>
      <c r="C8" s="37" t="s">
        <v>23</v>
      </c>
      <c r="D8" s="37" t="s">
        <v>617</v>
      </c>
      <c r="E8" s="38">
        <v>42646</v>
      </c>
      <c r="F8" s="34">
        <v>6.4632547999999996</v>
      </c>
      <c r="G8" s="34">
        <v>9.9737536000000002</v>
      </c>
      <c r="H8" s="34">
        <v>8.1959484249999992</v>
      </c>
      <c r="I8" s="34">
        <v>8.2020999999999997</v>
      </c>
      <c r="J8" s="37" t="s">
        <v>722</v>
      </c>
      <c r="K8" s="41"/>
    </row>
    <row r="9" spans="1:11" x14ac:dyDescent="0.3">
      <c r="A9" s="7" t="str">
        <f t="shared" si="1"/>
        <v>gtmfmwq-42647-cdepth</v>
      </c>
      <c r="B9" s="37" t="s">
        <v>718</v>
      </c>
      <c r="C9" s="37" t="s">
        <v>23</v>
      </c>
      <c r="D9" s="37" t="s">
        <v>617</v>
      </c>
      <c r="E9" s="38">
        <v>42647</v>
      </c>
      <c r="F9" s="34">
        <v>6.9881891999999999</v>
      </c>
      <c r="G9" s="34">
        <v>10.334645999999999</v>
      </c>
      <c r="H9" s="34">
        <v>8.6101544749999999</v>
      </c>
      <c r="I9" s="34">
        <v>8.5958007999999992</v>
      </c>
      <c r="J9" s="37" t="s">
        <v>722</v>
      </c>
      <c r="K9" s="41"/>
    </row>
    <row r="10" spans="1:11" x14ac:dyDescent="0.3">
      <c r="A10" s="7" t="str">
        <f t="shared" si="1"/>
        <v>gtmfmwq-42648-cdepth</v>
      </c>
      <c r="B10" s="37" t="s">
        <v>718</v>
      </c>
      <c r="C10" s="37" t="s">
        <v>23</v>
      </c>
      <c r="D10" s="37" t="s">
        <v>617</v>
      </c>
      <c r="E10" s="38">
        <v>42648</v>
      </c>
      <c r="F10" s="34">
        <v>7.8412075999999997</v>
      </c>
      <c r="G10" s="34">
        <v>10.990814</v>
      </c>
      <c r="H10" s="34">
        <v>9.3309140124999992</v>
      </c>
      <c r="I10" s="34">
        <v>9.3011814000000008</v>
      </c>
      <c r="J10" s="37" t="s">
        <v>722</v>
      </c>
      <c r="K10" s="41"/>
    </row>
    <row r="11" spans="1:11" x14ac:dyDescent="0.3">
      <c r="A11" s="7" t="str">
        <f t="shared" si="1"/>
        <v>gtmfmwq-42649-cdepth</v>
      </c>
      <c r="B11" s="37" t="s">
        <v>718</v>
      </c>
      <c r="C11" s="37" t="s">
        <v>23</v>
      </c>
      <c r="D11" s="37" t="s">
        <v>617</v>
      </c>
      <c r="E11" s="38">
        <v>42649</v>
      </c>
      <c r="F11" s="34">
        <v>8.4317588000000008</v>
      </c>
      <c r="G11" s="34">
        <v>11.4173232</v>
      </c>
      <c r="H11" s="34">
        <v>9.8100533541666692</v>
      </c>
      <c r="I11" s="34">
        <v>9.7769031999999996</v>
      </c>
      <c r="J11" s="37" t="s">
        <v>722</v>
      </c>
      <c r="K11" s="41"/>
    </row>
    <row r="12" spans="1:11" x14ac:dyDescent="0.3">
      <c r="A12" s="7" t="str">
        <f t="shared" si="1"/>
        <v>gtmfmwq-42650-cdepth</v>
      </c>
      <c r="B12" s="37" t="s">
        <v>718</v>
      </c>
      <c r="C12" s="37" t="s">
        <v>23</v>
      </c>
      <c r="D12" s="37" t="s">
        <v>617</v>
      </c>
      <c r="E12" s="38">
        <v>42650</v>
      </c>
      <c r="F12" s="34">
        <v>8.9566932000000001</v>
      </c>
      <c r="G12" s="34">
        <v>15.4527564</v>
      </c>
      <c r="H12" s="34">
        <v>11.7744563041667</v>
      </c>
      <c r="I12" s="34">
        <v>11.2532812</v>
      </c>
      <c r="J12" s="37" t="s">
        <v>722</v>
      </c>
      <c r="K12" s="41"/>
    </row>
    <row r="13" spans="1:11" x14ac:dyDescent="0.3">
      <c r="A13" s="7" t="str">
        <f t="shared" si="1"/>
        <v>gtmfmwq-42651-cdepth</v>
      </c>
      <c r="B13" s="37" t="s">
        <v>718</v>
      </c>
      <c r="C13" s="37" t="s">
        <v>23</v>
      </c>
      <c r="D13" s="37" t="s">
        <v>617</v>
      </c>
      <c r="E13" s="38">
        <v>42651</v>
      </c>
      <c r="F13" s="34">
        <v>7.0209976000000003</v>
      </c>
      <c r="G13" s="34">
        <v>11.4173232</v>
      </c>
      <c r="H13" s="34">
        <v>9.0045387833333308</v>
      </c>
      <c r="I13" s="34">
        <v>9.2683730000000004</v>
      </c>
      <c r="J13" s="37" t="s">
        <v>722</v>
      </c>
      <c r="K13" s="41"/>
    </row>
    <row r="14" spans="1:11" x14ac:dyDescent="0.3">
      <c r="A14" s="7" t="str">
        <f t="shared" si="1"/>
        <v>gtmfmwq-42652-cdepth</v>
      </c>
      <c r="B14" s="37" t="s">
        <v>718</v>
      </c>
      <c r="C14" s="37" t="s">
        <v>23</v>
      </c>
      <c r="D14" s="37" t="s">
        <v>617</v>
      </c>
      <c r="E14" s="38">
        <v>42652</v>
      </c>
      <c r="F14" s="34">
        <v>7.0209976000000003</v>
      </c>
      <c r="G14" s="34">
        <v>10.334645999999999</v>
      </c>
      <c r="H14" s="34">
        <v>8.7123389708333292</v>
      </c>
      <c r="I14" s="34">
        <v>8.8418638000000005</v>
      </c>
      <c r="J14" s="37" t="s">
        <v>722</v>
      </c>
      <c r="K14" s="41"/>
    </row>
    <row r="15" spans="1:11" x14ac:dyDescent="0.3">
      <c r="A15" s="7" t="str">
        <f t="shared" si="1"/>
        <v>gtmfmwq-42653-cdepth</v>
      </c>
      <c r="B15" s="37" t="s">
        <v>718</v>
      </c>
      <c r="C15" s="37" t="s">
        <v>23</v>
      </c>
      <c r="D15" s="37" t="s">
        <v>617</v>
      </c>
      <c r="E15" s="38">
        <v>42653</v>
      </c>
      <c r="F15" s="34">
        <v>7.4803151999999997</v>
      </c>
      <c r="G15" s="34">
        <v>10.925197199999999</v>
      </c>
      <c r="H15" s="34">
        <v>9.19113655833333</v>
      </c>
      <c r="I15" s="34">
        <v>9.1535436000000008</v>
      </c>
      <c r="J15" s="37" t="s">
        <v>722</v>
      </c>
      <c r="K15" s="41"/>
    </row>
    <row r="16" spans="1:11" x14ac:dyDescent="0.3">
      <c r="A16" s="7" t="str">
        <f t="shared" si="1"/>
        <v>gtmfmwq-42654-cdepth</v>
      </c>
      <c r="B16" s="37" t="s">
        <v>718</v>
      </c>
      <c r="C16" s="37" t="s">
        <v>23</v>
      </c>
      <c r="D16" s="37" t="s">
        <v>617</v>
      </c>
      <c r="E16" s="38">
        <v>42654</v>
      </c>
      <c r="F16" s="34">
        <v>8.0380579999999995</v>
      </c>
      <c r="G16" s="34">
        <v>11.2860896</v>
      </c>
      <c r="H16" s="34">
        <v>9.4765012874999996</v>
      </c>
      <c r="I16" s="34">
        <v>9.3832024000000001</v>
      </c>
      <c r="J16" s="37" t="s">
        <v>722</v>
      </c>
      <c r="K16" s="41"/>
    </row>
    <row r="17" spans="1:11" x14ac:dyDescent="0.3">
      <c r="A17" s="7" t="str">
        <f t="shared" si="1"/>
        <v>gtmfmwq-42655-cdepth</v>
      </c>
      <c r="B17" s="37" t="s">
        <v>718</v>
      </c>
      <c r="C17" s="37" t="s">
        <v>23</v>
      </c>
      <c r="D17" s="37" t="s">
        <v>617</v>
      </c>
      <c r="E17" s="38">
        <v>42655</v>
      </c>
      <c r="F17" s="34">
        <v>7.9724411999999996</v>
      </c>
      <c r="G17" s="34">
        <v>11.351706399999999</v>
      </c>
      <c r="H17" s="34">
        <v>9.5995327874999994</v>
      </c>
      <c r="I17" s="34">
        <v>9.5800528000000007</v>
      </c>
      <c r="J17" s="37" t="s">
        <v>722</v>
      </c>
      <c r="K17" s="41"/>
    </row>
    <row r="18" spans="1:11" x14ac:dyDescent="0.3">
      <c r="A18" s="7" t="str">
        <f t="shared" si="1"/>
        <v>gtmfmwq-42656-cdepth</v>
      </c>
      <c r="B18" s="37" t="s">
        <v>718</v>
      </c>
      <c r="C18" s="37" t="s">
        <v>23</v>
      </c>
      <c r="D18" s="37" t="s">
        <v>617</v>
      </c>
      <c r="E18" s="38">
        <v>42656</v>
      </c>
      <c r="F18" s="34">
        <v>7.3490815999999999</v>
      </c>
      <c r="G18" s="34">
        <v>11.1220476</v>
      </c>
      <c r="H18" s="34">
        <v>9.2588038833333304</v>
      </c>
      <c r="I18" s="34">
        <v>9.3011814000000008</v>
      </c>
      <c r="J18" s="37" t="s">
        <v>722</v>
      </c>
      <c r="K18" s="41"/>
    </row>
    <row r="19" spans="1:11" x14ac:dyDescent="0.3">
      <c r="A19" s="7" t="str">
        <f t="shared" si="1"/>
        <v>gtmfmwq-42657-cdepth</v>
      </c>
      <c r="B19" s="37" t="s">
        <v>718</v>
      </c>
      <c r="C19" s="37" t="s">
        <v>23</v>
      </c>
      <c r="D19" s="37" t="s">
        <v>617</v>
      </c>
      <c r="E19" s="38">
        <v>42657</v>
      </c>
      <c r="F19" s="34">
        <v>6.5944884000000004</v>
      </c>
      <c r="G19" s="34">
        <v>10.892388800000001</v>
      </c>
      <c r="H19" s="34">
        <v>8.6826063583333308</v>
      </c>
      <c r="I19" s="34">
        <v>8.6942260000000005</v>
      </c>
      <c r="J19" s="37" t="s">
        <v>722</v>
      </c>
      <c r="K19" s="41"/>
    </row>
    <row r="20" spans="1:11" x14ac:dyDescent="0.3">
      <c r="A20" s="7" t="str">
        <f t="shared" si="1"/>
        <v>gtmfmwq-42658-cdepth</v>
      </c>
      <c r="B20" s="37" t="s">
        <v>718</v>
      </c>
      <c r="C20" s="37" t="s">
        <v>23</v>
      </c>
      <c r="D20" s="37" t="s">
        <v>617</v>
      </c>
      <c r="E20" s="38">
        <v>42658</v>
      </c>
      <c r="F20" s="34">
        <v>6.6272967999999999</v>
      </c>
      <c r="G20" s="34">
        <v>10.826772</v>
      </c>
      <c r="H20" s="34">
        <v>8.7031116083333302</v>
      </c>
      <c r="I20" s="34">
        <v>8.7106302000000007</v>
      </c>
      <c r="J20" s="37" t="s">
        <v>722</v>
      </c>
      <c r="K20" s="41"/>
    </row>
    <row r="21" spans="1:11" x14ac:dyDescent="0.3">
      <c r="A21" s="7" t="str">
        <f t="shared" si="1"/>
        <v>gtmfmwq-42659-cdepth</v>
      </c>
      <c r="B21" s="37" t="s">
        <v>718</v>
      </c>
      <c r="C21" s="37" t="s">
        <v>23</v>
      </c>
      <c r="D21" s="37" t="s">
        <v>617</v>
      </c>
      <c r="E21" s="38">
        <v>42659</v>
      </c>
      <c r="F21" s="34">
        <v>8.7598427999999995</v>
      </c>
      <c r="G21" s="34">
        <v>10.925197199999999</v>
      </c>
      <c r="H21" s="34">
        <v>10.1721663047619</v>
      </c>
      <c r="I21" s="34">
        <v>10.3674544</v>
      </c>
      <c r="J21" s="37" t="s">
        <v>722</v>
      </c>
      <c r="K21" s="41"/>
    </row>
    <row r="22" spans="1:11" x14ac:dyDescent="0.3">
      <c r="A22" s="7" t="str">
        <f t="shared" si="1"/>
        <v>gtmpcwq-42644-cdepth</v>
      </c>
      <c r="B22" s="37" t="s">
        <v>718</v>
      </c>
      <c r="C22" s="37" t="s">
        <v>23</v>
      </c>
      <c r="D22" s="37" t="s">
        <v>618</v>
      </c>
      <c r="E22" s="38">
        <v>42644</v>
      </c>
      <c r="F22" s="34">
        <v>4.0026248000000004</v>
      </c>
      <c r="G22" s="34">
        <v>5.7414699999999996</v>
      </c>
      <c r="H22" s="34">
        <v>4.8362171736842097</v>
      </c>
      <c r="I22" s="34">
        <v>4.7900264000000004</v>
      </c>
      <c r="J22" s="37" t="s">
        <v>720</v>
      </c>
      <c r="K22" s="41"/>
    </row>
    <row r="23" spans="1:11" x14ac:dyDescent="0.3">
      <c r="A23" s="7" t="str">
        <f t="shared" si="1"/>
        <v>gtmpcwq-42645-cdepth</v>
      </c>
      <c r="B23" s="37" t="s">
        <v>718</v>
      </c>
      <c r="C23" s="37" t="s">
        <v>23</v>
      </c>
      <c r="D23" s="37" t="s">
        <v>618</v>
      </c>
      <c r="E23" s="38">
        <v>42645</v>
      </c>
      <c r="F23" s="34">
        <v>4.2650920000000001</v>
      </c>
      <c r="G23" s="34">
        <v>5.8727036000000004</v>
      </c>
      <c r="H23" s="34">
        <v>5.0989721666666696</v>
      </c>
      <c r="I23" s="34">
        <v>5.1181103999999999</v>
      </c>
      <c r="J23" s="37" t="s">
        <v>720</v>
      </c>
      <c r="K23" s="41"/>
    </row>
    <row r="24" spans="1:11" x14ac:dyDescent="0.3">
      <c r="A24" s="7" t="str">
        <f t="shared" si="1"/>
        <v>gtmpcwq-42646-cdepth</v>
      </c>
      <c r="B24" s="37" t="s">
        <v>718</v>
      </c>
      <c r="C24" s="37" t="s">
        <v>23</v>
      </c>
      <c r="D24" s="37" t="s">
        <v>618</v>
      </c>
      <c r="E24" s="38">
        <v>42646</v>
      </c>
      <c r="F24" s="34">
        <v>4.4291340000000003</v>
      </c>
      <c r="G24" s="34">
        <v>6.1351708</v>
      </c>
      <c r="H24" s="34">
        <v>5.3170113250000002</v>
      </c>
      <c r="I24" s="34">
        <v>5.3969817999999998</v>
      </c>
      <c r="J24" s="37" t="s">
        <v>720</v>
      </c>
      <c r="K24" s="41"/>
    </row>
    <row r="25" spans="1:11" x14ac:dyDescent="0.3">
      <c r="A25" s="7" t="str">
        <f t="shared" si="1"/>
        <v>gtmpcwq-42647-cdepth</v>
      </c>
      <c r="B25" s="37" t="s">
        <v>718</v>
      </c>
      <c r="C25" s="37" t="s">
        <v>23</v>
      </c>
      <c r="D25" s="37" t="s">
        <v>618</v>
      </c>
      <c r="E25" s="38">
        <v>42647</v>
      </c>
      <c r="F25" s="34">
        <v>4.7572179999999999</v>
      </c>
      <c r="G25" s="34">
        <v>6.4304464000000001</v>
      </c>
      <c r="H25" s="34">
        <v>5.63620971666667</v>
      </c>
      <c r="I25" s="34">
        <v>5.6922573999999999</v>
      </c>
      <c r="J25" s="37" t="s">
        <v>720</v>
      </c>
      <c r="K25" s="41"/>
    </row>
    <row r="26" spans="1:11" x14ac:dyDescent="0.3">
      <c r="A26" s="7" t="str">
        <f t="shared" si="1"/>
        <v>gtmpcwq-42648-cdepth</v>
      </c>
      <c r="B26" s="37" t="s">
        <v>718</v>
      </c>
      <c r="C26" s="37" t="s">
        <v>23</v>
      </c>
      <c r="D26" s="37" t="s">
        <v>618</v>
      </c>
      <c r="E26" s="38">
        <v>42648</v>
      </c>
      <c r="F26" s="34">
        <v>5.2493439999999998</v>
      </c>
      <c r="G26" s="34">
        <v>7.0538059999999998</v>
      </c>
      <c r="H26" s="34">
        <v>6.1679792000000004</v>
      </c>
      <c r="I26" s="34">
        <v>6.1843833999999998</v>
      </c>
      <c r="J26" s="37" t="s">
        <v>720</v>
      </c>
      <c r="K26" s="41"/>
    </row>
    <row r="27" spans="1:11" x14ac:dyDescent="0.3">
      <c r="A27" s="7" t="str">
        <f t="shared" si="1"/>
        <v>gtmpcwq-42649-cdepth</v>
      </c>
      <c r="B27" s="37" t="s">
        <v>718</v>
      </c>
      <c r="C27" s="37" t="s">
        <v>23</v>
      </c>
      <c r="D27" s="37" t="s">
        <v>618</v>
      </c>
      <c r="E27" s="38">
        <v>42649</v>
      </c>
      <c r="F27" s="34">
        <v>6.0367455999999997</v>
      </c>
      <c r="G27" s="34">
        <v>7.5131236000000001</v>
      </c>
      <c r="H27" s="34">
        <v>6.6748006291666702</v>
      </c>
      <c r="I27" s="34">
        <v>6.6272967999999999</v>
      </c>
      <c r="J27" s="37" t="s">
        <v>720</v>
      </c>
      <c r="K27" s="41"/>
    </row>
    <row r="28" spans="1:11" x14ac:dyDescent="0.3">
      <c r="A28" s="7" t="str">
        <f t="shared" si="1"/>
        <v>gtmpcwq-42650-cdepth</v>
      </c>
      <c r="B28" s="37" t="s">
        <v>718</v>
      </c>
      <c r="C28" s="37" t="s">
        <v>23</v>
      </c>
      <c r="D28" s="37" t="s">
        <v>618</v>
      </c>
      <c r="E28" s="38">
        <v>42650</v>
      </c>
      <c r="F28" s="34">
        <v>6.5288716000000004</v>
      </c>
      <c r="G28" s="34">
        <v>10.990814</v>
      </c>
      <c r="H28" s="34">
        <v>8.2851462624999996</v>
      </c>
      <c r="I28" s="34">
        <v>7.7427824000000003</v>
      </c>
      <c r="J28" s="37" t="s">
        <v>720</v>
      </c>
      <c r="K28" s="41"/>
    </row>
    <row r="29" spans="1:11" x14ac:dyDescent="0.3">
      <c r="A29" s="7" t="str">
        <f t="shared" si="1"/>
        <v>gtmpcwq-42651-cdepth</v>
      </c>
      <c r="B29" s="37" t="s">
        <v>718</v>
      </c>
      <c r="C29" s="37" t="s">
        <v>23</v>
      </c>
      <c r="D29" s="37" t="s">
        <v>618</v>
      </c>
      <c r="E29" s="38">
        <v>42651</v>
      </c>
      <c r="F29" s="34">
        <v>5.413386</v>
      </c>
      <c r="G29" s="34">
        <v>9.6456695999999997</v>
      </c>
      <c r="H29" s="34">
        <v>6.8576391083333297</v>
      </c>
      <c r="I29" s="34">
        <v>6.3976379999999997</v>
      </c>
      <c r="J29" s="37" t="s">
        <v>720</v>
      </c>
      <c r="K29" s="41"/>
    </row>
    <row r="30" spans="1:11" x14ac:dyDescent="0.3">
      <c r="A30" s="7" t="str">
        <f t="shared" si="1"/>
        <v>gtmpcwq-42652-cdepth</v>
      </c>
      <c r="B30" s="37" t="s">
        <v>718</v>
      </c>
      <c r="C30" s="37" t="s">
        <v>23</v>
      </c>
      <c r="D30" s="37" t="s">
        <v>618</v>
      </c>
      <c r="E30" s="38">
        <v>42652</v>
      </c>
      <c r="F30" s="34">
        <v>5.1181103999999999</v>
      </c>
      <c r="G30" s="34">
        <v>6.6929135999999998</v>
      </c>
      <c r="H30" s="34">
        <v>5.8429709875000002</v>
      </c>
      <c r="I30" s="34">
        <v>5.8070868000000004</v>
      </c>
      <c r="J30" s="37" t="s">
        <v>720</v>
      </c>
      <c r="K30" s="41"/>
    </row>
    <row r="31" spans="1:11" x14ac:dyDescent="0.3">
      <c r="A31" s="7" t="str">
        <f t="shared" si="1"/>
        <v>gtmpcwq-42653-cdepth</v>
      </c>
      <c r="B31" s="37" t="s">
        <v>718</v>
      </c>
      <c r="C31" s="37" t="s">
        <v>23</v>
      </c>
      <c r="D31" s="37" t="s">
        <v>618</v>
      </c>
      <c r="E31" s="38">
        <v>42653</v>
      </c>
      <c r="F31" s="34">
        <v>5.4461944000000004</v>
      </c>
      <c r="G31" s="34">
        <v>7.1850395999999996</v>
      </c>
      <c r="H31" s="34">
        <v>6.1891679583333303</v>
      </c>
      <c r="I31" s="34">
        <v>6.1515750000000002</v>
      </c>
      <c r="J31" s="37" t="s">
        <v>720</v>
      </c>
      <c r="K31" s="41"/>
    </row>
    <row r="32" spans="1:11" x14ac:dyDescent="0.3">
      <c r="A32" s="7" t="str">
        <f t="shared" si="1"/>
        <v>gtmpcwq-42654-cdepth</v>
      </c>
      <c r="B32" s="37" t="s">
        <v>718</v>
      </c>
      <c r="C32" s="37" t="s">
        <v>23</v>
      </c>
      <c r="D32" s="37" t="s">
        <v>618</v>
      </c>
      <c r="E32" s="38">
        <v>42654</v>
      </c>
      <c r="F32" s="34">
        <v>5.9055119999999999</v>
      </c>
      <c r="G32" s="34">
        <v>7.3490815999999999</v>
      </c>
      <c r="H32" s="34">
        <v>6.5097333666666701</v>
      </c>
      <c r="I32" s="34">
        <v>6.5124674000000002</v>
      </c>
      <c r="J32" s="37" t="s">
        <v>720</v>
      </c>
      <c r="K32" s="41"/>
    </row>
    <row r="33" spans="1:11" x14ac:dyDescent="0.3">
      <c r="A33" s="7" t="str">
        <f t="shared" si="1"/>
        <v>gtmpcwq-42655-cdepth</v>
      </c>
      <c r="B33" s="37" t="s">
        <v>718</v>
      </c>
      <c r="C33" s="37" t="s">
        <v>23</v>
      </c>
      <c r="D33" s="37" t="s">
        <v>618</v>
      </c>
      <c r="E33" s="38">
        <v>42655</v>
      </c>
      <c r="F33" s="34">
        <v>5.9383204000000003</v>
      </c>
      <c r="G33" s="34">
        <v>7.4475068000000002</v>
      </c>
      <c r="H33" s="34">
        <v>6.6730918583333301</v>
      </c>
      <c r="I33" s="34">
        <v>6.6601052000000003</v>
      </c>
      <c r="J33" s="37" t="s">
        <v>720</v>
      </c>
      <c r="K33" s="41"/>
    </row>
    <row r="34" spans="1:11" x14ac:dyDescent="0.3">
      <c r="A34" s="7" t="str">
        <f t="shared" si="1"/>
        <v>gtmpcwq-42656-cdepth</v>
      </c>
      <c r="B34" s="37" t="s">
        <v>718</v>
      </c>
      <c r="C34" s="37" t="s">
        <v>23</v>
      </c>
      <c r="D34" s="37" t="s">
        <v>618</v>
      </c>
      <c r="E34" s="38">
        <v>42656</v>
      </c>
      <c r="F34" s="34">
        <v>5.6758531999999997</v>
      </c>
      <c r="G34" s="34">
        <v>7.4475068000000002</v>
      </c>
      <c r="H34" s="34">
        <v>6.5257958125000002</v>
      </c>
      <c r="I34" s="34">
        <v>6.4960632</v>
      </c>
      <c r="J34" s="37" t="s">
        <v>720</v>
      </c>
      <c r="K34" s="41"/>
    </row>
    <row r="35" spans="1:11" x14ac:dyDescent="0.3">
      <c r="A35" s="7" t="str">
        <f t="shared" si="1"/>
        <v>gtmpcwq-42657-cdepth</v>
      </c>
      <c r="B35" s="37" t="s">
        <v>718</v>
      </c>
      <c r="C35" s="37" t="s">
        <v>23</v>
      </c>
      <c r="D35" s="37" t="s">
        <v>618</v>
      </c>
      <c r="E35" s="38">
        <v>42657</v>
      </c>
      <c r="F35" s="34">
        <v>5.1181103999999999</v>
      </c>
      <c r="G35" s="34">
        <v>7.0209976000000003</v>
      </c>
      <c r="H35" s="34">
        <v>6.0780978541666704</v>
      </c>
      <c r="I35" s="34">
        <v>6.0695540000000001</v>
      </c>
      <c r="J35" s="37" t="s">
        <v>720</v>
      </c>
      <c r="K35" s="41"/>
    </row>
    <row r="36" spans="1:11" x14ac:dyDescent="0.3">
      <c r="A36" s="7" t="str">
        <f t="shared" si="1"/>
        <v>gtmpcwq-42658-cdepth</v>
      </c>
      <c r="B36" s="37" t="s">
        <v>718</v>
      </c>
      <c r="C36" s="37" t="s">
        <v>23</v>
      </c>
      <c r="D36" s="37" t="s">
        <v>618</v>
      </c>
      <c r="E36" s="38">
        <v>42658</v>
      </c>
      <c r="F36" s="34">
        <v>5.1181103999999999</v>
      </c>
      <c r="G36" s="34">
        <v>6.7585303999999997</v>
      </c>
      <c r="H36" s="34">
        <v>6.0070129874999996</v>
      </c>
      <c r="I36" s="34">
        <v>6.0367455999999997</v>
      </c>
      <c r="J36" s="37" t="s">
        <v>720</v>
      </c>
      <c r="K36" s="41"/>
    </row>
    <row r="37" spans="1:11" x14ac:dyDescent="0.3">
      <c r="A37" s="7" t="str">
        <f t="shared" si="1"/>
        <v>gtmpcwq-42659-cdepth</v>
      </c>
      <c r="B37" s="37" t="s">
        <v>718</v>
      </c>
      <c r="C37" s="37" t="s">
        <v>23</v>
      </c>
      <c r="D37" s="37" t="s">
        <v>618</v>
      </c>
      <c r="E37" s="38">
        <v>42659</v>
      </c>
      <c r="F37" s="34">
        <v>5.8070868000000004</v>
      </c>
      <c r="G37" s="34">
        <v>6.8897640000000004</v>
      </c>
      <c r="H37" s="34">
        <v>6.5179354666666702</v>
      </c>
      <c r="I37" s="34">
        <v>6.6601052000000003</v>
      </c>
      <c r="J37" s="37" t="s">
        <v>720</v>
      </c>
      <c r="K37" s="41"/>
    </row>
    <row r="38" spans="1:11" x14ac:dyDescent="0.3">
      <c r="A38" s="7" t="str">
        <f t="shared" si="1"/>
        <v>gtmpiwq-42644-cdepth</v>
      </c>
      <c r="B38" s="37" t="s">
        <v>718</v>
      </c>
      <c r="C38" s="37" t="s">
        <v>23</v>
      </c>
      <c r="D38" s="37" t="s">
        <v>619</v>
      </c>
      <c r="E38" s="38">
        <v>42644</v>
      </c>
      <c r="F38" s="34">
        <v>7.9724411999999996</v>
      </c>
      <c r="G38" s="34">
        <v>13.0249348</v>
      </c>
      <c r="H38" s="34">
        <v>10.4568141210526</v>
      </c>
      <c r="I38" s="34">
        <v>10.4002628</v>
      </c>
      <c r="J38" s="37" t="s">
        <v>723</v>
      </c>
      <c r="K38" s="41"/>
    </row>
    <row r="39" spans="1:11" x14ac:dyDescent="0.3">
      <c r="A39" s="7" t="str">
        <f t="shared" si="1"/>
        <v>gtmpiwq-42645-cdepth</v>
      </c>
      <c r="B39" s="37" t="s">
        <v>718</v>
      </c>
      <c r="C39" s="37" t="s">
        <v>23</v>
      </c>
      <c r="D39" s="37" t="s">
        <v>619</v>
      </c>
      <c r="E39" s="38">
        <v>42645</v>
      </c>
      <c r="F39" s="34">
        <v>8.5958007999999992</v>
      </c>
      <c r="G39" s="34">
        <v>13.12336</v>
      </c>
      <c r="H39" s="34">
        <v>11.1104279583333</v>
      </c>
      <c r="I39" s="34">
        <v>11.335302199999999</v>
      </c>
      <c r="J39" s="37" t="s">
        <v>723</v>
      </c>
      <c r="K39" s="41"/>
    </row>
    <row r="40" spans="1:11" x14ac:dyDescent="0.3">
      <c r="A40" s="7" t="str">
        <f t="shared" si="1"/>
        <v>gtmpiwq-42646-cdepth</v>
      </c>
      <c r="B40" s="37" t="s">
        <v>718</v>
      </c>
      <c r="C40" s="37" t="s">
        <v>23</v>
      </c>
      <c r="D40" s="37" t="s">
        <v>619</v>
      </c>
      <c r="E40" s="38">
        <v>42646</v>
      </c>
      <c r="F40" s="34">
        <v>8.9895016000000005</v>
      </c>
      <c r="G40" s="34">
        <v>13.320210400000001</v>
      </c>
      <c r="H40" s="34">
        <v>11.3913498833333</v>
      </c>
      <c r="I40" s="34">
        <v>11.597769400000001</v>
      </c>
      <c r="J40" s="37" t="s">
        <v>723</v>
      </c>
      <c r="K40" s="41"/>
    </row>
    <row r="41" spans="1:11" x14ac:dyDescent="0.3">
      <c r="A41" s="7" t="str">
        <f t="shared" si="1"/>
        <v>gtmpiwq-42647-cdepth</v>
      </c>
      <c r="B41" s="37" t="s">
        <v>718</v>
      </c>
      <c r="C41" s="37" t="s">
        <v>23</v>
      </c>
      <c r="D41" s="37" t="s">
        <v>619</v>
      </c>
      <c r="E41" s="38">
        <v>42647</v>
      </c>
      <c r="F41" s="34">
        <v>9.6128611999999993</v>
      </c>
      <c r="G41" s="34">
        <v>13.5826776</v>
      </c>
      <c r="H41" s="34">
        <v>11.7806078791667</v>
      </c>
      <c r="I41" s="34">
        <v>11.909449199999999</v>
      </c>
      <c r="J41" s="37" t="s">
        <v>723</v>
      </c>
      <c r="K41" s="41"/>
    </row>
    <row r="42" spans="1:11" x14ac:dyDescent="0.3">
      <c r="A42" s="7" t="str">
        <f t="shared" si="1"/>
        <v>gtmpiwq-42648-cdepth</v>
      </c>
      <c r="B42" s="37" t="s">
        <v>718</v>
      </c>
      <c r="C42" s="37" t="s">
        <v>23</v>
      </c>
      <c r="D42" s="37" t="s">
        <v>619</v>
      </c>
      <c r="E42" s="38">
        <v>42648</v>
      </c>
      <c r="F42" s="34">
        <v>10.465879599999999</v>
      </c>
      <c r="G42" s="34">
        <v>14.1732288</v>
      </c>
      <c r="H42" s="34">
        <v>12.448737274999999</v>
      </c>
      <c r="I42" s="34">
        <v>12.5328088</v>
      </c>
      <c r="J42" s="37" t="s">
        <v>723</v>
      </c>
      <c r="K42" s="41"/>
    </row>
    <row r="43" spans="1:11" x14ac:dyDescent="0.3">
      <c r="A43" s="7" t="str">
        <f t="shared" si="1"/>
        <v>gtmpiwq-42649-cdepth</v>
      </c>
      <c r="B43" s="37" t="s">
        <v>718</v>
      </c>
      <c r="C43" s="37" t="s">
        <v>23</v>
      </c>
      <c r="D43" s="37" t="s">
        <v>619</v>
      </c>
      <c r="E43" s="38">
        <v>42649</v>
      </c>
      <c r="F43" s="34">
        <v>11.1220476</v>
      </c>
      <c r="G43" s="34">
        <v>14.435696</v>
      </c>
      <c r="H43" s="34">
        <v>12.8496149125</v>
      </c>
      <c r="I43" s="34">
        <v>12.959318</v>
      </c>
      <c r="J43" s="37" t="s">
        <v>723</v>
      </c>
      <c r="K43" s="41"/>
    </row>
    <row r="44" spans="1:11" x14ac:dyDescent="0.3">
      <c r="A44" s="7" t="str">
        <f t="shared" si="1"/>
        <v>gtmpiwq-42650-cdepth</v>
      </c>
      <c r="B44" s="37" t="s">
        <v>718</v>
      </c>
      <c r="C44" s="37" t="s">
        <v>23</v>
      </c>
      <c r="D44" s="37" t="s">
        <v>619</v>
      </c>
      <c r="E44" s="38">
        <v>42650</v>
      </c>
      <c r="F44" s="34">
        <v>11.7125988</v>
      </c>
      <c r="G44" s="34">
        <v>16.535433600000001</v>
      </c>
      <c r="H44" s="34">
        <v>14.04609625</v>
      </c>
      <c r="I44" s="34">
        <v>13.927165799999999</v>
      </c>
      <c r="J44" s="37" t="s">
        <v>723</v>
      </c>
      <c r="K44" s="41"/>
    </row>
    <row r="45" spans="1:11" x14ac:dyDescent="0.3">
      <c r="A45" s="7" t="str">
        <f t="shared" si="1"/>
        <v>gtmpiwq-42651-cdepth</v>
      </c>
      <c r="B45" s="37" t="s">
        <v>718</v>
      </c>
      <c r="C45" s="37" t="s">
        <v>23</v>
      </c>
      <c r="D45" s="37" t="s">
        <v>619</v>
      </c>
      <c r="E45" s="38">
        <v>42651</v>
      </c>
      <c r="F45" s="34">
        <v>9.2519688000000002</v>
      </c>
      <c r="G45" s="34">
        <v>14.435696</v>
      </c>
      <c r="H45" s="34">
        <v>11.961054079166701</v>
      </c>
      <c r="I45" s="34">
        <v>12.4179794</v>
      </c>
      <c r="J45" s="37" t="s">
        <v>723</v>
      </c>
      <c r="K45" s="41"/>
    </row>
    <row r="46" spans="1:11" x14ac:dyDescent="0.3">
      <c r="A46" s="7" t="str">
        <f t="shared" si="1"/>
        <v>gtmpiwq-42652-cdepth</v>
      </c>
      <c r="B46" s="37" t="s">
        <v>718</v>
      </c>
      <c r="C46" s="37" t="s">
        <v>23</v>
      </c>
      <c r="D46" s="37" t="s">
        <v>619</v>
      </c>
      <c r="E46" s="38">
        <v>42652</v>
      </c>
      <c r="F46" s="34">
        <v>9.6456695999999997</v>
      </c>
      <c r="G46" s="34">
        <v>13.5498692</v>
      </c>
      <c r="H46" s="34">
        <v>11.763178416666699</v>
      </c>
      <c r="I46" s="34">
        <v>11.9914702</v>
      </c>
      <c r="J46" s="37" t="s">
        <v>723</v>
      </c>
      <c r="K46" s="41"/>
    </row>
    <row r="47" spans="1:11" x14ac:dyDescent="0.3">
      <c r="A47" s="7" t="str">
        <f t="shared" si="1"/>
        <v>gtmpiwq-42653-cdepth</v>
      </c>
      <c r="B47" s="37" t="s">
        <v>718</v>
      </c>
      <c r="C47" s="37" t="s">
        <v>23</v>
      </c>
      <c r="D47" s="37" t="s">
        <v>619</v>
      </c>
      <c r="E47" s="38">
        <v>42653</v>
      </c>
      <c r="F47" s="34">
        <v>10.0721788</v>
      </c>
      <c r="G47" s="34">
        <v>14.0091868</v>
      </c>
      <c r="H47" s="34">
        <v>12.1708911375</v>
      </c>
      <c r="I47" s="34">
        <v>12.188320600000001</v>
      </c>
      <c r="J47" s="37" t="s">
        <v>723</v>
      </c>
      <c r="K47" s="41"/>
    </row>
    <row r="48" spans="1:11" x14ac:dyDescent="0.3">
      <c r="A48" s="7" t="str">
        <f t="shared" si="1"/>
        <v>gtmpiwq-42654-cdepth</v>
      </c>
      <c r="B48" s="37" t="s">
        <v>718</v>
      </c>
      <c r="C48" s="37" t="s">
        <v>23</v>
      </c>
      <c r="D48" s="37" t="s">
        <v>619</v>
      </c>
      <c r="E48" s="38">
        <v>42654</v>
      </c>
      <c r="F48" s="34">
        <v>10.66273</v>
      </c>
      <c r="G48" s="34">
        <v>14.238845599999999</v>
      </c>
      <c r="H48" s="34">
        <v>12.430966058333301</v>
      </c>
      <c r="I48" s="34">
        <v>12.500000399999999</v>
      </c>
      <c r="J48" s="37" t="s">
        <v>723</v>
      </c>
      <c r="K48" s="41"/>
    </row>
    <row r="49" spans="1:11" x14ac:dyDescent="0.3">
      <c r="A49" s="7" t="str">
        <f t="shared" si="1"/>
        <v>gtmpiwq-42655-cdepth</v>
      </c>
      <c r="B49" s="37" t="s">
        <v>718</v>
      </c>
      <c r="C49" s="37" t="s">
        <v>23</v>
      </c>
      <c r="D49" s="37" t="s">
        <v>619</v>
      </c>
      <c r="E49" s="38">
        <v>42655</v>
      </c>
      <c r="F49" s="34">
        <v>10.629921599999999</v>
      </c>
      <c r="G49" s="34">
        <v>14.271654</v>
      </c>
      <c r="H49" s="34">
        <v>12.5232396833333</v>
      </c>
      <c r="I49" s="34">
        <v>12.598425600000001</v>
      </c>
      <c r="J49" s="37" t="s">
        <v>723</v>
      </c>
      <c r="K49" s="41"/>
    </row>
    <row r="50" spans="1:11" x14ac:dyDescent="0.3">
      <c r="A50" s="7" t="str">
        <f t="shared" si="1"/>
        <v>gtmpiwq-42656-cdepth</v>
      </c>
      <c r="B50" s="37" t="s">
        <v>718</v>
      </c>
      <c r="C50" s="37" t="s">
        <v>23</v>
      </c>
      <c r="D50" s="37" t="s">
        <v>619</v>
      </c>
      <c r="E50" s="38">
        <v>42656</v>
      </c>
      <c r="F50" s="34">
        <v>9.7440947999999992</v>
      </c>
      <c r="G50" s="34">
        <v>14.337270800000001</v>
      </c>
      <c r="H50" s="34">
        <v>12.1992567333333</v>
      </c>
      <c r="I50" s="34">
        <v>12.319554200000001</v>
      </c>
      <c r="J50" s="37" t="s">
        <v>723</v>
      </c>
      <c r="K50" s="41"/>
    </row>
    <row r="51" spans="1:11" x14ac:dyDescent="0.3">
      <c r="A51" s="7" t="str">
        <f t="shared" si="1"/>
        <v>gtmpiwq-42657-cdepth</v>
      </c>
      <c r="B51" s="37" t="s">
        <v>718</v>
      </c>
      <c r="C51" s="37" t="s">
        <v>23</v>
      </c>
      <c r="D51" s="37" t="s">
        <v>619</v>
      </c>
      <c r="E51" s="38">
        <v>42657</v>
      </c>
      <c r="F51" s="34">
        <v>8.8582680000000007</v>
      </c>
      <c r="G51" s="34">
        <v>13.910761600000001</v>
      </c>
      <c r="H51" s="34">
        <v>11.6384381458333</v>
      </c>
      <c r="I51" s="34">
        <v>11.761811399999999</v>
      </c>
      <c r="J51" s="37" t="s">
        <v>723</v>
      </c>
      <c r="K51" s="41"/>
    </row>
    <row r="52" spans="1:11" x14ac:dyDescent="0.3">
      <c r="A52" s="7" t="str">
        <f t="shared" si="1"/>
        <v>gtmpiwq-42658-cdepth</v>
      </c>
      <c r="B52" s="37" t="s">
        <v>718</v>
      </c>
      <c r="C52" s="37" t="s">
        <v>23</v>
      </c>
      <c r="D52" s="37" t="s">
        <v>619</v>
      </c>
      <c r="E52" s="38">
        <v>42658</v>
      </c>
      <c r="F52" s="34">
        <v>8.9238847999999997</v>
      </c>
      <c r="G52" s="34">
        <v>13.8779532</v>
      </c>
      <c r="H52" s="34">
        <v>11.7047384541667</v>
      </c>
      <c r="I52" s="34">
        <v>11.8438324</v>
      </c>
      <c r="J52" s="37" t="s">
        <v>723</v>
      </c>
      <c r="K52" s="41"/>
    </row>
    <row r="53" spans="1:11" x14ac:dyDescent="0.3">
      <c r="A53" s="7" t="str">
        <f t="shared" si="1"/>
        <v>gtmpiwq-42659-cdepth</v>
      </c>
      <c r="B53" s="37" t="s">
        <v>718</v>
      </c>
      <c r="C53" s="37" t="s">
        <v>23</v>
      </c>
      <c r="D53" s="37" t="s">
        <v>619</v>
      </c>
      <c r="E53" s="38">
        <v>42659</v>
      </c>
      <c r="F53" s="34">
        <v>12.5328088</v>
      </c>
      <c r="G53" s="34">
        <v>13.943569999999999</v>
      </c>
      <c r="H53" s="34">
        <v>13.353018799999999</v>
      </c>
      <c r="I53" s="34">
        <v>13.4186356</v>
      </c>
      <c r="J53" s="37" t="s">
        <v>723</v>
      </c>
      <c r="K53" s="41"/>
    </row>
    <row r="54" spans="1:11" x14ac:dyDescent="0.3">
      <c r="A54" s="7" t="str">
        <f t="shared" si="1"/>
        <v>gtmsswq-42644-cdepth</v>
      </c>
      <c r="B54" s="37" t="s">
        <v>718</v>
      </c>
      <c r="C54" s="37" t="s">
        <v>23</v>
      </c>
      <c r="D54" s="37" t="s">
        <v>620</v>
      </c>
      <c r="E54" s="38">
        <v>42644</v>
      </c>
      <c r="F54" s="34">
        <v>12.893701200000001</v>
      </c>
      <c r="G54" s="34">
        <v>17.880578</v>
      </c>
      <c r="H54" s="34">
        <v>15.083661899999999</v>
      </c>
      <c r="I54" s="34">
        <v>14.780184200000001</v>
      </c>
      <c r="J54" s="37" t="s">
        <v>724</v>
      </c>
      <c r="K54" s="41"/>
    </row>
    <row r="55" spans="1:11" x14ac:dyDescent="0.3">
      <c r="A55" s="7" t="str">
        <f t="shared" si="1"/>
        <v>gtmsswq-42645-cdepth</v>
      </c>
      <c r="B55" s="37" t="s">
        <v>718</v>
      </c>
      <c r="C55" s="37" t="s">
        <v>23</v>
      </c>
      <c r="D55" s="37" t="s">
        <v>620</v>
      </c>
      <c r="E55" s="38">
        <v>42645</v>
      </c>
      <c r="F55" s="34">
        <v>13.517060799999999</v>
      </c>
      <c r="G55" s="34">
        <v>17.9133864</v>
      </c>
      <c r="H55" s="34">
        <v>15.6950601041667</v>
      </c>
      <c r="I55" s="34">
        <v>15.682415199999999</v>
      </c>
      <c r="J55" s="37" t="s">
        <v>724</v>
      </c>
      <c r="K55" s="41"/>
    </row>
    <row r="56" spans="1:11" x14ac:dyDescent="0.3">
      <c r="A56" s="7" t="str">
        <f t="shared" si="1"/>
        <v>gtmsswq-42646-cdepth</v>
      </c>
      <c r="B56" s="37" t="s">
        <v>718</v>
      </c>
      <c r="C56" s="37" t="s">
        <v>23</v>
      </c>
      <c r="D56" s="37" t="s">
        <v>620</v>
      </c>
      <c r="E56" s="38">
        <v>42646</v>
      </c>
      <c r="F56" s="34">
        <v>13.910761600000001</v>
      </c>
      <c r="G56" s="34">
        <v>18.077428399999999</v>
      </c>
      <c r="H56" s="34">
        <v>15.989993950000001</v>
      </c>
      <c r="I56" s="34">
        <v>16.076115999999999</v>
      </c>
      <c r="J56" s="37" t="s">
        <v>724</v>
      </c>
      <c r="K56" s="41"/>
    </row>
    <row r="57" spans="1:11" x14ac:dyDescent="0.3">
      <c r="A57" s="7" t="str">
        <f t="shared" si="1"/>
        <v>gtmsswq-42647-cdepth</v>
      </c>
      <c r="B57" s="37" t="s">
        <v>718</v>
      </c>
      <c r="C57" s="37" t="s">
        <v>23</v>
      </c>
      <c r="D57" s="37" t="s">
        <v>620</v>
      </c>
      <c r="E57" s="38">
        <v>42647</v>
      </c>
      <c r="F57" s="34">
        <v>14.5341212</v>
      </c>
      <c r="G57" s="34">
        <v>18.4711292</v>
      </c>
      <c r="H57" s="34">
        <v>16.458197158333299</v>
      </c>
      <c r="I57" s="34">
        <v>16.404199999999999</v>
      </c>
      <c r="J57" s="37" t="s">
        <v>724</v>
      </c>
      <c r="K57" s="41"/>
    </row>
    <row r="58" spans="1:11" x14ac:dyDescent="0.3">
      <c r="A58" s="7" t="str">
        <f t="shared" si="1"/>
        <v>gtmsswq-42648-cdepth</v>
      </c>
      <c r="B58" s="37" t="s">
        <v>718</v>
      </c>
      <c r="C58" s="37" t="s">
        <v>23</v>
      </c>
      <c r="D58" s="37" t="s">
        <v>620</v>
      </c>
      <c r="E58" s="38">
        <v>42648</v>
      </c>
      <c r="F58" s="34">
        <v>15.5511816</v>
      </c>
      <c r="G58" s="34">
        <v>19.094488800000001</v>
      </c>
      <c r="H58" s="34">
        <v>17.23671315</v>
      </c>
      <c r="I58" s="34">
        <v>17.208005799999999</v>
      </c>
      <c r="J58" s="37" t="s">
        <v>724</v>
      </c>
      <c r="K58" s="41"/>
    </row>
    <row r="59" spans="1:11" x14ac:dyDescent="0.3">
      <c r="A59" s="7" t="str">
        <f t="shared" si="1"/>
        <v>gtmsswq-42649-cdepth</v>
      </c>
      <c r="B59" s="37" t="s">
        <v>718</v>
      </c>
      <c r="C59" s="37" t="s">
        <v>23</v>
      </c>
      <c r="D59" s="37" t="s">
        <v>620</v>
      </c>
      <c r="E59" s="38">
        <v>42649</v>
      </c>
      <c r="F59" s="34">
        <v>16.108924399999999</v>
      </c>
      <c r="G59" s="34">
        <v>19.488189599999998</v>
      </c>
      <c r="H59" s="34">
        <v>17.6929549625</v>
      </c>
      <c r="I59" s="34">
        <v>17.667323400000001</v>
      </c>
      <c r="J59" s="37" t="s">
        <v>724</v>
      </c>
      <c r="K59" s="41"/>
    </row>
    <row r="60" spans="1:11" x14ac:dyDescent="0.3">
      <c r="A60" s="7" t="str">
        <f t="shared" si="1"/>
        <v>gtmsswq-42650-cdepth</v>
      </c>
      <c r="B60" s="37" t="s">
        <v>718</v>
      </c>
      <c r="C60" s="37" t="s">
        <v>23</v>
      </c>
      <c r="D60" s="37" t="s">
        <v>620</v>
      </c>
      <c r="E60" s="38">
        <v>42650</v>
      </c>
      <c r="F60" s="34">
        <v>16.535433600000001</v>
      </c>
      <c r="G60" s="34">
        <v>22.998688399999999</v>
      </c>
      <c r="H60" s="34">
        <v>19.412320175000001</v>
      </c>
      <c r="I60" s="34">
        <v>18.930446799999999</v>
      </c>
      <c r="J60" s="37" t="s">
        <v>724</v>
      </c>
      <c r="K60" s="41"/>
    </row>
    <row r="61" spans="1:11" x14ac:dyDescent="0.3">
      <c r="A61" s="7" t="str">
        <f t="shared" si="1"/>
        <v>gtmsswq-42651-cdepth</v>
      </c>
      <c r="B61" s="37" t="s">
        <v>718</v>
      </c>
      <c r="C61" s="37" t="s">
        <v>23</v>
      </c>
      <c r="D61" s="37" t="s">
        <v>620</v>
      </c>
      <c r="E61" s="38">
        <v>42651</v>
      </c>
      <c r="F61" s="34">
        <v>14.041995200000001</v>
      </c>
      <c r="G61" s="34">
        <v>17.9133864</v>
      </c>
      <c r="H61" s="34">
        <v>16.393605620833299</v>
      </c>
      <c r="I61" s="34">
        <v>16.847113400000001</v>
      </c>
      <c r="J61" s="37" t="s">
        <v>724</v>
      </c>
      <c r="K61" s="41"/>
    </row>
    <row r="62" spans="1:11" x14ac:dyDescent="0.3">
      <c r="A62" s="7" t="str">
        <f t="shared" si="1"/>
        <v>gtmsswq-42652-cdepth</v>
      </c>
      <c r="B62" s="37" t="s">
        <v>718</v>
      </c>
      <c r="C62" s="37" t="s">
        <v>23</v>
      </c>
      <c r="D62" s="37" t="s">
        <v>620</v>
      </c>
      <c r="E62" s="38">
        <v>42652</v>
      </c>
      <c r="F62" s="34">
        <v>14.501312799999999</v>
      </c>
      <c r="G62" s="34">
        <v>18.241470400000001</v>
      </c>
      <c r="H62" s="34">
        <v>16.470842062500001</v>
      </c>
      <c r="I62" s="34">
        <v>16.601050399999998</v>
      </c>
      <c r="J62" s="37" t="s">
        <v>724</v>
      </c>
      <c r="K62" s="41"/>
    </row>
    <row r="63" spans="1:11" x14ac:dyDescent="0.3">
      <c r="A63" s="7" t="str">
        <f t="shared" si="1"/>
        <v>gtmsswq-42653-cdepth</v>
      </c>
      <c r="B63" s="37" t="s">
        <v>718</v>
      </c>
      <c r="C63" s="37" t="s">
        <v>23</v>
      </c>
      <c r="D63" s="37" t="s">
        <v>620</v>
      </c>
      <c r="E63" s="38">
        <v>42653</v>
      </c>
      <c r="F63" s="34">
        <v>14.927822000000001</v>
      </c>
      <c r="G63" s="34">
        <v>18.864830000000001</v>
      </c>
      <c r="H63" s="34">
        <v>16.956816487499999</v>
      </c>
      <c r="I63" s="34">
        <v>17.060368</v>
      </c>
      <c r="J63" s="37" t="s">
        <v>724</v>
      </c>
      <c r="K63" s="41"/>
    </row>
    <row r="64" spans="1:11" x14ac:dyDescent="0.3">
      <c r="A64" s="7" t="str">
        <f t="shared" si="1"/>
        <v>gtmsswq-42654-cdepth</v>
      </c>
      <c r="B64" s="37" t="s">
        <v>718</v>
      </c>
      <c r="C64" s="37" t="s">
        <v>23</v>
      </c>
      <c r="D64" s="37" t="s">
        <v>620</v>
      </c>
      <c r="E64" s="38">
        <v>42654</v>
      </c>
      <c r="F64" s="34">
        <v>15.5511816</v>
      </c>
      <c r="G64" s="34">
        <v>19.291339199999999</v>
      </c>
      <c r="H64" s="34">
        <v>17.224409999999999</v>
      </c>
      <c r="I64" s="34">
        <v>17.093176400000001</v>
      </c>
      <c r="J64" s="37" t="s">
        <v>724</v>
      </c>
      <c r="K64" s="41"/>
    </row>
    <row r="65" spans="1:11" x14ac:dyDescent="0.3">
      <c r="A65" s="7" t="str">
        <f t="shared" si="1"/>
        <v>gtmsswq-42655-cdepth</v>
      </c>
      <c r="B65" s="37" t="s">
        <v>718</v>
      </c>
      <c r="C65" s="37" t="s">
        <v>23</v>
      </c>
      <c r="D65" s="37" t="s">
        <v>620</v>
      </c>
      <c r="E65" s="38">
        <v>42655</v>
      </c>
      <c r="F65" s="34">
        <v>15.485564800000001</v>
      </c>
      <c r="G65" s="34">
        <v>19.356956</v>
      </c>
      <c r="H65" s="34">
        <v>17.297545391666699</v>
      </c>
      <c r="I65" s="34">
        <v>17.224409999999999</v>
      </c>
      <c r="J65" s="37" t="s">
        <v>724</v>
      </c>
      <c r="K65" s="41"/>
    </row>
    <row r="66" spans="1:11" x14ac:dyDescent="0.3">
      <c r="A66" s="7" t="str">
        <f t="shared" si="1"/>
        <v>gtmsswq-42656-cdepth</v>
      </c>
      <c r="B66" s="37" t="s">
        <v>718</v>
      </c>
      <c r="C66" s="37" t="s">
        <v>23</v>
      </c>
      <c r="D66" s="37" t="s">
        <v>620</v>
      </c>
      <c r="E66" s="38">
        <v>42656</v>
      </c>
      <c r="F66" s="34">
        <v>14.501312799999999</v>
      </c>
      <c r="G66" s="34">
        <v>18.930446799999999</v>
      </c>
      <c r="H66" s="34">
        <v>16.846088137500001</v>
      </c>
      <c r="I66" s="34">
        <v>16.847113400000001</v>
      </c>
      <c r="J66" s="37" t="s">
        <v>724</v>
      </c>
      <c r="K66" s="41"/>
    </row>
    <row r="67" spans="1:11" x14ac:dyDescent="0.3">
      <c r="A67" s="7" t="str">
        <f t="shared" si="1"/>
        <v>gtmsswq-42657-cdepth</v>
      </c>
      <c r="B67" s="37" t="s">
        <v>718</v>
      </c>
      <c r="C67" s="37" t="s">
        <v>23</v>
      </c>
      <c r="D67" s="37" t="s">
        <v>620</v>
      </c>
      <c r="E67" s="38">
        <v>42657</v>
      </c>
      <c r="F67" s="34">
        <v>13.615486000000001</v>
      </c>
      <c r="G67" s="34">
        <v>18.7664048</v>
      </c>
      <c r="H67" s="34">
        <v>16.187869612499998</v>
      </c>
      <c r="I67" s="34">
        <v>16.158137</v>
      </c>
      <c r="J67" s="37" t="s">
        <v>724</v>
      </c>
      <c r="K67" s="41"/>
    </row>
    <row r="68" spans="1:11" x14ac:dyDescent="0.3">
      <c r="A68" s="7" t="str">
        <f t="shared" si="1"/>
        <v>gtmsswq-42658-cdepth</v>
      </c>
      <c r="B68" s="37" t="s">
        <v>718</v>
      </c>
      <c r="C68" s="37" t="s">
        <v>23</v>
      </c>
      <c r="D68" s="37" t="s">
        <v>620</v>
      </c>
      <c r="E68" s="38">
        <v>42658</v>
      </c>
      <c r="F68" s="34">
        <v>13.5826776</v>
      </c>
      <c r="G68" s="34">
        <v>18.897638400000002</v>
      </c>
      <c r="H68" s="34">
        <v>16.251777641666699</v>
      </c>
      <c r="I68" s="34">
        <v>16.207349600000001</v>
      </c>
      <c r="J68" s="37" t="s">
        <v>724</v>
      </c>
      <c r="K68" s="41"/>
    </row>
    <row r="69" spans="1:11" x14ac:dyDescent="0.3">
      <c r="A69" s="7" t="str">
        <f t="shared" si="1"/>
        <v>gtmsswq-42659-cdepth</v>
      </c>
      <c r="B69" s="37" t="s">
        <v>718</v>
      </c>
      <c r="C69" s="37" t="s">
        <v>23</v>
      </c>
      <c r="D69" s="37" t="s">
        <v>620</v>
      </c>
      <c r="E69" s="38">
        <v>42659</v>
      </c>
      <c r="F69" s="34">
        <v>15.485564800000001</v>
      </c>
      <c r="G69" s="34">
        <v>18.996063599999999</v>
      </c>
      <c r="H69" s="34">
        <v>17.7899643238095</v>
      </c>
      <c r="I69" s="34">
        <v>18.241470400000001</v>
      </c>
      <c r="J69" s="37" t="s">
        <v>724</v>
      </c>
      <c r="K69" s="41"/>
    </row>
    <row r="70" spans="1:11" x14ac:dyDescent="0.3">
      <c r="A70" s="7" t="str">
        <f t="shared" si="1"/>
        <v>gtmfmwq-42644-depth</v>
      </c>
      <c r="B70" s="37" t="s">
        <v>718</v>
      </c>
      <c r="C70" s="37" t="s">
        <v>27</v>
      </c>
      <c r="D70" s="37" t="s">
        <v>617</v>
      </c>
      <c r="E70" s="38">
        <v>42644</v>
      </c>
      <c r="F70" s="34">
        <v>5.7414699999999996</v>
      </c>
      <c r="G70" s="34">
        <v>9.8425200000000004</v>
      </c>
      <c r="H70" s="34">
        <v>7.5010362947368403</v>
      </c>
      <c r="I70" s="34">
        <v>7.2670605999999998</v>
      </c>
      <c r="J70" s="37" t="s">
        <v>722</v>
      </c>
      <c r="K70" s="41"/>
    </row>
    <row r="71" spans="1:11" x14ac:dyDescent="0.3">
      <c r="A71" s="7" t="str">
        <f t="shared" ref="A71:A134" si="2">D71&amp;"-"&amp;E71&amp;"-"&amp;C71</f>
        <v>gtmfmwq-42645-depth</v>
      </c>
      <c r="B71" s="37" t="s">
        <v>718</v>
      </c>
      <c r="C71" s="37" t="s">
        <v>27</v>
      </c>
      <c r="D71" s="37" t="s">
        <v>617</v>
      </c>
      <c r="E71" s="38">
        <v>42645</v>
      </c>
      <c r="F71" s="34">
        <v>6.2335960000000004</v>
      </c>
      <c r="G71" s="34">
        <v>9.8753284000000008</v>
      </c>
      <c r="H71" s="34">
        <v>8.0342987041666696</v>
      </c>
      <c r="I71" s="34">
        <v>8.0380579999999995</v>
      </c>
      <c r="J71" s="37" t="s">
        <v>722</v>
      </c>
      <c r="K71" s="41"/>
    </row>
    <row r="72" spans="1:11" x14ac:dyDescent="0.3">
      <c r="A72" s="7" t="str">
        <f t="shared" si="2"/>
        <v>gtmfmwq-42646-depth</v>
      </c>
      <c r="B72" s="37" t="s">
        <v>718</v>
      </c>
      <c r="C72" s="37" t="s">
        <v>27</v>
      </c>
      <c r="D72" s="37" t="s">
        <v>617</v>
      </c>
      <c r="E72" s="38">
        <v>42646</v>
      </c>
      <c r="F72" s="34">
        <v>6.4632547999999996</v>
      </c>
      <c r="G72" s="34">
        <v>10.039370399999999</v>
      </c>
      <c r="H72" s="34">
        <v>8.2270480541666693</v>
      </c>
      <c r="I72" s="34">
        <v>8.2513126000000003</v>
      </c>
      <c r="J72" s="37" t="s">
        <v>722</v>
      </c>
      <c r="K72" s="41"/>
    </row>
    <row r="73" spans="1:11" x14ac:dyDescent="0.3">
      <c r="A73" s="7" t="str">
        <f t="shared" si="2"/>
        <v>gtmfmwq-42647-depth</v>
      </c>
      <c r="B73" s="37" t="s">
        <v>718</v>
      </c>
      <c r="C73" s="37" t="s">
        <v>27</v>
      </c>
      <c r="D73" s="37" t="s">
        <v>617</v>
      </c>
      <c r="E73" s="38">
        <v>42647</v>
      </c>
      <c r="F73" s="34">
        <v>6.9553808000000004</v>
      </c>
      <c r="G73" s="34">
        <v>10.3674544</v>
      </c>
      <c r="H73" s="34">
        <v>8.5995600958333291</v>
      </c>
      <c r="I73" s="34">
        <v>8.5958007999999992</v>
      </c>
      <c r="J73" s="37" t="s">
        <v>722</v>
      </c>
      <c r="K73" s="41"/>
    </row>
    <row r="74" spans="1:11" x14ac:dyDescent="0.3">
      <c r="A74" s="7" t="str">
        <f t="shared" si="2"/>
        <v>gtmfmwq-42648-depth</v>
      </c>
      <c r="B74" s="37" t="s">
        <v>718</v>
      </c>
      <c r="C74" s="37" t="s">
        <v>27</v>
      </c>
      <c r="D74" s="37" t="s">
        <v>617</v>
      </c>
      <c r="E74" s="38">
        <v>42648</v>
      </c>
      <c r="F74" s="34">
        <v>7.8412075999999997</v>
      </c>
      <c r="G74" s="34">
        <v>10.990814</v>
      </c>
      <c r="H74" s="34">
        <v>9.3257876999999993</v>
      </c>
      <c r="I74" s="34">
        <v>9.3011814000000008</v>
      </c>
      <c r="J74" s="37" t="s">
        <v>722</v>
      </c>
      <c r="K74" s="41"/>
    </row>
    <row r="75" spans="1:11" x14ac:dyDescent="0.3">
      <c r="A75" s="7" t="str">
        <f t="shared" si="2"/>
        <v>gtmfmwq-42649-depth</v>
      </c>
      <c r="B75" s="37" t="s">
        <v>718</v>
      </c>
      <c r="C75" s="37" t="s">
        <v>27</v>
      </c>
      <c r="D75" s="37" t="s">
        <v>617</v>
      </c>
      <c r="E75" s="38">
        <v>42649</v>
      </c>
      <c r="F75" s="34">
        <v>8.3989504000000004</v>
      </c>
      <c r="G75" s="34">
        <v>11.3845148</v>
      </c>
      <c r="H75" s="34">
        <v>9.7837382833333297</v>
      </c>
      <c r="I75" s="34">
        <v>9.7769031999999996</v>
      </c>
      <c r="J75" s="37" t="s">
        <v>722</v>
      </c>
      <c r="K75" s="41"/>
    </row>
    <row r="76" spans="1:11" x14ac:dyDescent="0.3">
      <c r="A76" s="7" t="str">
        <f t="shared" si="2"/>
        <v>gtmfmwq-42650-depth</v>
      </c>
      <c r="B76" s="37" t="s">
        <v>718</v>
      </c>
      <c r="C76" s="37" t="s">
        <v>27</v>
      </c>
      <c r="D76" s="37" t="s">
        <v>617</v>
      </c>
      <c r="E76" s="38">
        <v>42650</v>
      </c>
      <c r="F76" s="34">
        <v>8.8582680000000007</v>
      </c>
      <c r="G76" s="34">
        <v>14.271654</v>
      </c>
      <c r="H76" s="34">
        <v>11.196208254166701</v>
      </c>
      <c r="I76" s="34">
        <v>10.925197199999999</v>
      </c>
      <c r="J76" s="37" t="s">
        <v>722</v>
      </c>
      <c r="K76" s="41"/>
    </row>
    <row r="77" spans="1:11" x14ac:dyDescent="0.3">
      <c r="A77" s="7" t="str">
        <f t="shared" si="2"/>
        <v>gtmfmwq-42651-depth</v>
      </c>
      <c r="B77" s="37" t="s">
        <v>718</v>
      </c>
      <c r="C77" s="37" t="s">
        <v>27</v>
      </c>
      <c r="D77" s="37" t="s">
        <v>617</v>
      </c>
      <c r="E77" s="38">
        <v>42651</v>
      </c>
      <c r="F77" s="34">
        <v>6.8569556</v>
      </c>
      <c r="G77" s="34">
        <v>10.761155199999999</v>
      </c>
      <c r="H77" s="34">
        <v>8.7109719541666699</v>
      </c>
      <c r="I77" s="34">
        <v>9.0715225999999998</v>
      </c>
      <c r="J77" s="37" t="s">
        <v>722</v>
      </c>
      <c r="K77" s="41"/>
    </row>
    <row r="78" spans="1:11" x14ac:dyDescent="0.3">
      <c r="A78" s="7" t="str">
        <f t="shared" si="2"/>
        <v>gtmfmwq-42652-depth</v>
      </c>
      <c r="B78" s="37" t="s">
        <v>718</v>
      </c>
      <c r="C78" s="37" t="s">
        <v>27</v>
      </c>
      <c r="D78" s="37" t="s">
        <v>617</v>
      </c>
      <c r="E78" s="38">
        <v>42652</v>
      </c>
      <c r="F78" s="34">
        <v>7.0209976000000003</v>
      </c>
      <c r="G78" s="34">
        <v>10.465879599999999</v>
      </c>
      <c r="H78" s="34">
        <v>8.7926511999999999</v>
      </c>
      <c r="I78" s="34">
        <v>8.9238847999999997</v>
      </c>
      <c r="J78" s="37" t="s">
        <v>722</v>
      </c>
      <c r="K78" s="41"/>
    </row>
    <row r="79" spans="1:11" x14ac:dyDescent="0.3">
      <c r="A79" s="7" t="str">
        <f t="shared" si="2"/>
        <v>gtmfmwq-42653-depth</v>
      </c>
      <c r="B79" s="37" t="s">
        <v>718</v>
      </c>
      <c r="C79" s="37" t="s">
        <v>27</v>
      </c>
      <c r="D79" s="37" t="s">
        <v>617</v>
      </c>
      <c r="E79" s="38">
        <v>42653</v>
      </c>
      <c r="F79" s="34">
        <v>7.7099739999999999</v>
      </c>
      <c r="G79" s="34">
        <v>11.2204728</v>
      </c>
      <c r="H79" s="34">
        <v>9.4515532333333301</v>
      </c>
      <c r="I79" s="34">
        <v>9.4324150000000007</v>
      </c>
      <c r="J79" s="37" t="s">
        <v>722</v>
      </c>
      <c r="K79" s="41"/>
    </row>
    <row r="80" spans="1:11" x14ac:dyDescent="0.3">
      <c r="A80" s="7" t="str">
        <f t="shared" si="2"/>
        <v>gtmfmwq-42654-depth</v>
      </c>
      <c r="B80" s="37" t="s">
        <v>718</v>
      </c>
      <c r="C80" s="37" t="s">
        <v>27</v>
      </c>
      <c r="D80" s="37" t="s">
        <v>617</v>
      </c>
      <c r="E80" s="38">
        <v>42654</v>
      </c>
      <c r="F80" s="34">
        <v>8.366142</v>
      </c>
      <c r="G80" s="34">
        <v>11.5485568</v>
      </c>
      <c r="H80" s="34">
        <v>9.7765614458333303</v>
      </c>
      <c r="I80" s="34">
        <v>9.6784780000000001</v>
      </c>
      <c r="J80" s="37" t="s">
        <v>722</v>
      </c>
      <c r="K80" s="41"/>
    </row>
    <row r="81" spans="1:11" x14ac:dyDescent="0.3">
      <c r="A81" s="7" t="str">
        <f t="shared" si="2"/>
        <v>gtmfmwq-42655-depth</v>
      </c>
      <c r="B81" s="37" t="s">
        <v>718</v>
      </c>
      <c r="C81" s="37" t="s">
        <v>27</v>
      </c>
      <c r="D81" s="37" t="s">
        <v>617</v>
      </c>
      <c r="E81" s="38">
        <v>42655</v>
      </c>
      <c r="F81" s="34">
        <v>8.2020999999999997</v>
      </c>
      <c r="G81" s="34">
        <v>11.5157484</v>
      </c>
      <c r="H81" s="34">
        <v>9.8144961583333306</v>
      </c>
      <c r="I81" s="34">
        <v>9.8097116</v>
      </c>
      <c r="J81" s="37" t="s">
        <v>722</v>
      </c>
      <c r="K81" s="41"/>
    </row>
    <row r="82" spans="1:11" x14ac:dyDescent="0.3">
      <c r="A82" s="7" t="str">
        <f t="shared" si="2"/>
        <v>gtmfmwq-42656-depth</v>
      </c>
      <c r="B82" s="37" t="s">
        <v>718</v>
      </c>
      <c r="C82" s="37" t="s">
        <v>27</v>
      </c>
      <c r="D82" s="37" t="s">
        <v>617</v>
      </c>
      <c r="E82" s="38">
        <v>42656</v>
      </c>
      <c r="F82" s="34">
        <v>7.5459319999999996</v>
      </c>
      <c r="G82" s="34">
        <v>11.2860896</v>
      </c>
      <c r="H82" s="34">
        <v>9.4467686749999995</v>
      </c>
      <c r="I82" s="34">
        <v>9.4980317999999997</v>
      </c>
      <c r="J82" s="37" t="s">
        <v>722</v>
      </c>
      <c r="K82" s="41"/>
    </row>
    <row r="83" spans="1:11" x14ac:dyDescent="0.3">
      <c r="A83" s="7" t="str">
        <f t="shared" si="2"/>
        <v>gtmfmwq-42657-depth</v>
      </c>
      <c r="B83" s="37" t="s">
        <v>718</v>
      </c>
      <c r="C83" s="37" t="s">
        <v>27</v>
      </c>
      <c r="D83" s="37" t="s">
        <v>617</v>
      </c>
      <c r="E83" s="38">
        <v>42657</v>
      </c>
      <c r="F83" s="34">
        <v>6.8569556</v>
      </c>
      <c r="G83" s="34">
        <v>11.1220476</v>
      </c>
      <c r="H83" s="34">
        <v>8.9433647875000002</v>
      </c>
      <c r="I83" s="34">
        <v>8.9730974000000003</v>
      </c>
      <c r="J83" s="37" t="s">
        <v>722</v>
      </c>
      <c r="K83" s="41"/>
    </row>
    <row r="84" spans="1:11" x14ac:dyDescent="0.3">
      <c r="A84" s="7" t="str">
        <f t="shared" si="2"/>
        <v>gtmfmwq-42658-depth</v>
      </c>
      <c r="B84" s="37" t="s">
        <v>718</v>
      </c>
      <c r="C84" s="37" t="s">
        <v>27</v>
      </c>
      <c r="D84" s="37" t="s">
        <v>617</v>
      </c>
      <c r="E84" s="38">
        <v>42658</v>
      </c>
      <c r="F84" s="34">
        <v>6.8897640000000004</v>
      </c>
      <c r="G84" s="34">
        <v>11.1220476</v>
      </c>
      <c r="H84" s="34">
        <v>8.9748061708333307</v>
      </c>
      <c r="I84" s="34">
        <v>8.9566932000000001</v>
      </c>
      <c r="J84" s="37" t="s">
        <v>722</v>
      </c>
      <c r="K84" s="41"/>
    </row>
    <row r="85" spans="1:11" x14ac:dyDescent="0.3">
      <c r="A85" s="7" t="str">
        <f t="shared" si="2"/>
        <v>gtmfmwq-42659-depth</v>
      </c>
      <c r="B85" s="37" t="s">
        <v>718</v>
      </c>
      <c r="C85" s="37" t="s">
        <v>27</v>
      </c>
      <c r="D85" s="37" t="s">
        <v>617</v>
      </c>
      <c r="E85" s="38">
        <v>42659</v>
      </c>
      <c r="F85" s="34">
        <v>9.0223099999999992</v>
      </c>
      <c r="G85" s="34">
        <v>11.187664399999999</v>
      </c>
      <c r="H85" s="34">
        <v>10.4346335047619</v>
      </c>
      <c r="I85" s="34">
        <v>10.629921599999999</v>
      </c>
      <c r="J85" s="37" t="s">
        <v>722</v>
      </c>
      <c r="K85" s="41"/>
    </row>
    <row r="86" spans="1:11" x14ac:dyDescent="0.3">
      <c r="A86" s="7" t="str">
        <f t="shared" si="2"/>
        <v>gtmpcwq-42644-depth</v>
      </c>
      <c r="B86" s="37" t="s">
        <v>718</v>
      </c>
      <c r="C86" s="37" t="s">
        <v>27</v>
      </c>
      <c r="D86" s="37" t="s">
        <v>618</v>
      </c>
      <c r="E86" s="38">
        <v>42644</v>
      </c>
      <c r="F86" s="34">
        <v>4.1338584000000003</v>
      </c>
      <c r="G86" s="34">
        <v>5.9055119999999999</v>
      </c>
      <c r="H86" s="34">
        <v>4.9570902263157901</v>
      </c>
      <c r="I86" s="34">
        <v>4.9048558</v>
      </c>
      <c r="J86" s="37" t="s">
        <v>720</v>
      </c>
      <c r="K86" s="41"/>
    </row>
    <row r="87" spans="1:11" x14ac:dyDescent="0.3">
      <c r="A87" s="7" t="str">
        <f t="shared" si="2"/>
        <v>gtmpcwq-42645-depth</v>
      </c>
      <c r="B87" s="37" t="s">
        <v>718</v>
      </c>
      <c r="C87" s="37" t="s">
        <v>27</v>
      </c>
      <c r="D87" s="37" t="s">
        <v>618</v>
      </c>
      <c r="E87" s="38">
        <v>42645</v>
      </c>
      <c r="F87" s="34">
        <v>4.3635172000000004</v>
      </c>
      <c r="G87" s="34">
        <v>6.0039372000000002</v>
      </c>
      <c r="H87" s="34">
        <v>5.2066247291666699</v>
      </c>
      <c r="I87" s="34">
        <v>5.2165356000000003</v>
      </c>
      <c r="J87" s="37" t="s">
        <v>720</v>
      </c>
      <c r="K87" s="41"/>
    </row>
    <row r="88" spans="1:11" x14ac:dyDescent="0.3">
      <c r="A88" s="7" t="str">
        <f t="shared" si="2"/>
        <v>gtmpcwq-42646-depth</v>
      </c>
      <c r="B88" s="37" t="s">
        <v>718</v>
      </c>
      <c r="C88" s="37" t="s">
        <v>27</v>
      </c>
      <c r="D88" s="37" t="s">
        <v>618</v>
      </c>
      <c r="E88" s="38">
        <v>42646</v>
      </c>
      <c r="F88" s="34">
        <v>4.4947508000000003</v>
      </c>
      <c r="G88" s="34">
        <v>6.1679792000000004</v>
      </c>
      <c r="H88" s="34">
        <v>5.3481109541666703</v>
      </c>
      <c r="I88" s="34">
        <v>5.3969817999999998</v>
      </c>
      <c r="J88" s="37" t="s">
        <v>720</v>
      </c>
      <c r="K88" s="41"/>
    </row>
    <row r="89" spans="1:11" x14ac:dyDescent="0.3">
      <c r="A89" s="7" t="str">
        <f t="shared" si="2"/>
        <v>gtmpcwq-42647-depth</v>
      </c>
      <c r="B89" s="37" t="s">
        <v>718</v>
      </c>
      <c r="C89" s="37" t="s">
        <v>27</v>
      </c>
      <c r="D89" s="37" t="s">
        <v>618</v>
      </c>
      <c r="E89" s="38">
        <v>42647</v>
      </c>
      <c r="F89" s="34">
        <v>4.7572179999999999</v>
      </c>
      <c r="G89" s="34">
        <v>6.3976379999999997</v>
      </c>
      <c r="H89" s="34">
        <v>5.6256153375000002</v>
      </c>
      <c r="I89" s="34">
        <v>5.6758531999999997</v>
      </c>
      <c r="J89" s="37" t="s">
        <v>720</v>
      </c>
      <c r="K89" s="41"/>
    </row>
    <row r="90" spans="1:11" x14ac:dyDescent="0.3">
      <c r="A90" s="7" t="str">
        <f t="shared" si="2"/>
        <v>gtmpcwq-42648-depth</v>
      </c>
      <c r="B90" s="37" t="s">
        <v>718</v>
      </c>
      <c r="C90" s="37" t="s">
        <v>27</v>
      </c>
      <c r="D90" s="37" t="s">
        <v>618</v>
      </c>
      <c r="E90" s="38">
        <v>42648</v>
      </c>
      <c r="F90" s="34">
        <v>5.2493439999999998</v>
      </c>
      <c r="G90" s="34">
        <v>7.0209976000000003</v>
      </c>
      <c r="H90" s="34">
        <v>6.1628528874999997</v>
      </c>
      <c r="I90" s="34">
        <v>6.1679792000000004</v>
      </c>
      <c r="J90" s="37" t="s">
        <v>720</v>
      </c>
      <c r="K90" s="41"/>
    </row>
    <row r="91" spans="1:11" x14ac:dyDescent="0.3">
      <c r="A91" s="7" t="str">
        <f t="shared" si="2"/>
        <v>gtmpcwq-42649-depth</v>
      </c>
      <c r="B91" s="37" t="s">
        <v>718</v>
      </c>
      <c r="C91" s="37" t="s">
        <v>27</v>
      </c>
      <c r="D91" s="37" t="s">
        <v>618</v>
      </c>
      <c r="E91" s="38">
        <v>42649</v>
      </c>
      <c r="F91" s="34">
        <v>6.0367455999999997</v>
      </c>
      <c r="G91" s="34">
        <v>7.4146983999999998</v>
      </c>
      <c r="H91" s="34">
        <v>6.6484855583333298</v>
      </c>
      <c r="I91" s="34">
        <v>6.6108925999999997</v>
      </c>
      <c r="J91" s="37" t="s">
        <v>720</v>
      </c>
      <c r="K91" s="41"/>
    </row>
    <row r="92" spans="1:11" x14ac:dyDescent="0.3">
      <c r="A92" s="7" t="str">
        <f t="shared" si="2"/>
        <v>gtmpcwq-42650-depth</v>
      </c>
      <c r="B92" s="37" t="s">
        <v>718</v>
      </c>
      <c r="C92" s="37" t="s">
        <v>27</v>
      </c>
      <c r="D92" s="37" t="s">
        <v>618</v>
      </c>
      <c r="E92" s="38">
        <v>42650</v>
      </c>
      <c r="F92" s="34">
        <v>6.3976379999999997</v>
      </c>
      <c r="G92" s="34">
        <v>9.8753284000000008</v>
      </c>
      <c r="H92" s="34">
        <v>7.7068982124999996</v>
      </c>
      <c r="I92" s="34">
        <v>7.2670605999999998</v>
      </c>
      <c r="J92" s="37" t="s">
        <v>720</v>
      </c>
      <c r="K92" s="41"/>
    </row>
    <row r="93" spans="1:11" x14ac:dyDescent="0.3">
      <c r="A93" s="7" t="str">
        <f t="shared" si="2"/>
        <v>gtmpcwq-42651-depth</v>
      </c>
      <c r="B93" s="37" t="s">
        <v>718</v>
      </c>
      <c r="C93" s="37" t="s">
        <v>27</v>
      </c>
      <c r="D93" s="37" t="s">
        <v>618</v>
      </c>
      <c r="E93" s="38">
        <v>42651</v>
      </c>
      <c r="F93" s="34">
        <v>5.2493439999999998</v>
      </c>
      <c r="G93" s="34">
        <v>8.9895016000000005</v>
      </c>
      <c r="H93" s="34">
        <v>6.5640722791666697</v>
      </c>
      <c r="I93" s="34">
        <v>6.2664043999999999</v>
      </c>
      <c r="J93" s="37" t="s">
        <v>720</v>
      </c>
      <c r="K93" s="41"/>
    </row>
    <row r="94" spans="1:11" x14ac:dyDescent="0.3">
      <c r="A94" s="7" t="str">
        <f t="shared" si="2"/>
        <v>gtmpcwq-42652-depth</v>
      </c>
      <c r="B94" s="37" t="s">
        <v>718</v>
      </c>
      <c r="C94" s="37" t="s">
        <v>27</v>
      </c>
      <c r="D94" s="37" t="s">
        <v>618</v>
      </c>
      <c r="E94" s="38">
        <v>42652</v>
      </c>
      <c r="F94" s="34">
        <v>5.1181103999999999</v>
      </c>
      <c r="G94" s="34">
        <v>6.8569556</v>
      </c>
      <c r="H94" s="34">
        <v>5.92328321666667</v>
      </c>
      <c r="I94" s="34">
        <v>5.8727036000000004</v>
      </c>
      <c r="J94" s="37" t="s">
        <v>720</v>
      </c>
      <c r="K94" s="41"/>
    </row>
    <row r="95" spans="1:11" x14ac:dyDescent="0.3">
      <c r="A95" s="7" t="str">
        <f t="shared" si="2"/>
        <v>gtmpcwq-42653-depth</v>
      </c>
      <c r="B95" s="37" t="s">
        <v>718</v>
      </c>
      <c r="C95" s="37" t="s">
        <v>27</v>
      </c>
      <c r="D95" s="37" t="s">
        <v>618</v>
      </c>
      <c r="E95" s="38">
        <v>42653</v>
      </c>
      <c r="F95" s="34">
        <v>5.6758531999999997</v>
      </c>
      <c r="G95" s="34">
        <v>7.4803151999999997</v>
      </c>
      <c r="H95" s="34">
        <v>6.4495846333333304</v>
      </c>
      <c r="I95" s="34">
        <v>6.3976379999999997</v>
      </c>
      <c r="J95" s="37" t="s">
        <v>720</v>
      </c>
      <c r="K95" s="41"/>
    </row>
    <row r="96" spans="1:11" x14ac:dyDescent="0.3">
      <c r="A96" s="7" t="str">
        <f t="shared" si="2"/>
        <v>gtmpcwq-42654-depth</v>
      </c>
      <c r="B96" s="37" t="s">
        <v>718</v>
      </c>
      <c r="C96" s="37" t="s">
        <v>27</v>
      </c>
      <c r="D96" s="37" t="s">
        <v>618</v>
      </c>
      <c r="E96" s="38">
        <v>42654</v>
      </c>
      <c r="F96" s="34">
        <v>6.2007876</v>
      </c>
      <c r="G96" s="34">
        <v>7.6115487999999996</v>
      </c>
      <c r="H96" s="34">
        <v>6.8097935249999999</v>
      </c>
      <c r="I96" s="34">
        <v>6.7913388000000001</v>
      </c>
      <c r="J96" s="37" t="s">
        <v>720</v>
      </c>
      <c r="K96" s="41"/>
    </row>
    <row r="97" spans="1:11" x14ac:dyDescent="0.3">
      <c r="A97" s="7" t="str">
        <f t="shared" si="2"/>
        <v>gtmpcwq-42655-depth</v>
      </c>
      <c r="B97" s="37" t="s">
        <v>718</v>
      </c>
      <c r="C97" s="37" t="s">
        <v>27</v>
      </c>
      <c r="D97" s="37" t="s">
        <v>618</v>
      </c>
      <c r="E97" s="38">
        <v>42655</v>
      </c>
      <c r="F97" s="34">
        <v>6.1351708</v>
      </c>
      <c r="G97" s="34">
        <v>7.7099739999999999</v>
      </c>
      <c r="H97" s="34">
        <v>6.8880552291666701</v>
      </c>
      <c r="I97" s="34">
        <v>6.8569556</v>
      </c>
      <c r="J97" s="37" t="s">
        <v>720</v>
      </c>
      <c r="K97" s="41"/>
    </row>
    <row r="98" spans="1:11" x14ac:dyDescent="0.3">
      <c r="A98" s="7" t="str">
        <f t="shared" si="2"/>
        <v>gtmpcwq-42656-depth</v>
      </c>
      <c r="B98" s="37" t="s">
        <v>718</v>
      </c>
      <c r="C98" s="37" t="s">
        <v>27</v>
      </c>
      <c r="D98" s="37" t="s">
        <v>618</v>
      </c>
      <c r="E98" s="38">
        <v>42656</v>
      </c>
      <c r="F98" s="34">
        <v>5.8727036000000004</v>
      </c>
      <c r="G98" s="34">
        <v>7.6443572</v>
      </c>
      <c r="H98" s="34">
        <v>6.7137606041666702</v>
      </c>
      <c r="I98" s="34">
        <v>6.6765093999999996</v>
      </c>
      <c r="J98" s="37" t="s">
        <v>720</v>
      </c>
      <c r="K98" s="41"/>
    </row>
    <row r="99" spans="1:11" x14ac:dyDescent="0.3">
      <c r="A99" s="7" t="str">
        <f t="shared" si="2"/>
        <v>gtmpcwq-42657-depth</v>
      </c>
      <c r="B99" s="37" t="s">
        <v>718</v>
      </c>
      <c r="C99" s="37" t="s">
        <v>27</v>
      </c>
      <c r="D99" s="37" t="s">
        <v>618</v>
      </c>
      <c r="E99" s="38">
        <v>42657</v>
      </c>
      <c r="F99" s="34">
        <v>5.3805775999999996</v>
      </c>
      <c r="G99" s="34">
        <v>7.2506563999999996</v>
      </c>
      <c r="H99" s="34">
        <v>6.33885628333333</v>
      </c>
      <c r="I99" s="34">
        <v>6.3320211999999998</v>
      </c>
      <c r="J99" s="37" t="s">
        <v>720</v>
      </c>
      <c r="K99" s="41"/>
    </row>
    <row r="100" spans="1:11" x14ac:dyDescent="0.3">
      <c r="A100" s="7" t="str">
        <f t="shared" si="2"/>
        <v>gtmpcwq-42658-depth</v>
      </c>
      <c r="B100" s="37" t="s">
        <v>718</v>
      </c>
      <c r="C100" s="37" t="s">
        <v>27</v>
      </c>
      <c r="D100" s="37" t="s">
        <v>618</v>
      </c>
      <c r="E100" s="38">
        <v>42658</v>
      </c>
      <c r="F100" s="34">
        <v>5.3805775999999996</v>
      </c>
      <c r="G100" s="34">
        <v>7.0866144000000002</v>
      </c>
      <c r="H100" s="34">
        <v>6.27870755</v>
      </c>
      <c r="I100" s="34">
        <v>6.2992128000000003</v>
      </c>
      <c r="J100" s="37" t="s">
        <v>720</v>
      </c>
      <c r="K100" s="41"/>
    </row>
    <row r="101" spans="1:11" x14ac:dyDescent="0.3">
      <c r="A101" s="7" t="str">
        <f t="shared" si="2"/>
        <v>gtmpcwq-42659-depth</v>
      </c>
      <c r="B101" s="37" t="s">
        <v>718</v>
      </c>
      <c r="C101" s="37" t="s">
        <v>27</v>
      </c>
      <c r="D101" s="37" t="s">
        <v>618</v>
      </c>
      <c r="E101" s="38">
        <v>42659</v>
      </c>
      <c r="F101" s="34">
        <v>6.0695540000000001</v>
      </c>
      <c r="G101" s="34">
        <v>7.1522312000000001</v>
      </c>
      <c r="H101" s="34">
        <v>6.7804026666666699</v>
      </c>
      <c r="I101" s="34">
        <v>6.9225724</v>
      </c>
      <c r="J101" s="37" t="s">
        <v>720</v>
      </c>
      <c r="K101" s="41"/>
    </row>
    <row r="102" spans="1:11" x14ac:dyDescent="0.3">
      <c r="A102" s="7" t="str">
        <f t="shared" si="2"/>
        <v>gtmpiwq-42644-depth</v>
      </c>
      <c r="B102" s="37" t="s">
        <v>718</v>
      </c>
      <c r="C102" s="37" t="s">
        <v>27</v>
      </c>
      <c r="D102" s="37" t="s">
        <v>619</v>
      </c>
      <c r="E102" s="38">
        <v>42644</v>
      </c>
      <c r="F102" s="34">
        <v>8.0708663999999999</v>
      </c>
      <c r="G102" s="34">
        <v>13.188976800000001</v>
      </c>
      <c r="H102" s="34">
        <v>10.5776871736842</v>
      </c>
      <c r="I102" s="34">
        <v>10.498688</v>
      </c>
      <c r="J102" s="37" t="s">
        <v>723</v>
      </c>
      <c r="K102" s="41"/>
    </row>
    <row r="103" spans="1:11" x14ac:dyDescent="0.3">
      <c r="A103" s="7" t="str">
        <f t="shared" si="2"/>
        <v>gtmpiwq-42645-depth</v>
      </c>
      <c r="B103" s="37" t="s">
        <v>718</v>
      </c>
      <c r="C103" s="37" t="s">
        <v>27</v>
      </c>
      <c r="D103" s="37" t="s">
        <v>619</v>
      </c>
      <c r="E103" s="38">
        <v>42645</v>
      </c>
      <c r="F103" s="34">
        <v>8.6942260000000005</v>
      </c>
      <c r="G103" s="34">
        <v>13.2545936</v>
      </c>
      <c r="H103" s="34">
        <v>11.218080520833301</v>
      </c>
      <c r="I103" s="34">
        <v>11.450131600000001</v>
      </c>
      <c r="J103" s="37" t="s">
        <v>723</v>
      </c>
      <c r="K103" s="41"/>
    </row>
    <row r="104" spans="1:11" x14ac:dyDescent="0.3">
      <c r="A104" s="7" t="str">
        <f t="shared" si="2"/>
        <v>gtmpiwq-42646-depth</v>
      </c>
      <c r="B104" s="37" t="s">
        <v>718</v>
      </c>
      <c r="C104" s="37" t="s">
        <v>27</v>
      </c>
      <c r="D104" s="37" t="s">
        <v>619</v>
      </c>
      <c r="E104" s="38">
        <v>42646</v>
      </c>
      <c r="F104" s="34">
        <v>8.9895016000000005</v>
      </c>
      <c r="G104" s="34">
        <v>13.353018799999999</v>
      </c>
      <c r="H104" s="34">
        <v>11.4224495125</v>
      </c>
      <c r="I104" s="34">
        <v>11.646982</v>
      </c>
      <c r="J104" s="37" t="s">
        <v>723</v>
      </c>
      <c r="K104" s="41"/>
    </row>
    <row r="105" spans="1:11" x14ac:dyDescent="0.3">
      <c r="A105" s="7" t="str">
        <f t="shared" si="2"/>
        <v>gtmpiwq-42647-depth</v>
      </c>
      <c r="B105" s="37" t="s">
        <v>718</v>
      </c>
      <c r="C105" s="37" t="s">
        <v>27</v>
      </c>
      <c r="D105" s="37" t="s">
        <v>619</v>
      </c>
      <c r="E105" s="38">
        <v>42647</v>
      </c>
      <c r="F105" s="34">
        <v>9.5800528000000007</v>
      </c>
      <c r="G105" s="34">
        <v>13.5826776</v>
      </c>
      <c r="H105" s="34">
        <v>11.770013499999999</v>
      </c>
      <c r="I105" s="34">
        <v>11.893045000000001</v>
      </c>
      <c r="J105" s="37" t="s">
        <v>723</v>
      </c>
      <c r="K105" s="41"/>
    </row>
    <row r="106" spans="1:11" x14ac:dyDescent="0.3">
      <c r="A106" s="7" t="str">
        <f t="shared" si="2"/>
        <v>gtmpiwq-42648-depth</v>
      </c>
      <c r="B106" s="37" t="s">
        <v>718</v>
      </c>
      <c r="C106" s="37" t="s">
        <v>27</v>
      </c>
      <c r="D106" s="37" t="s">
        <v>619</v>
      </c>
      <c r="E106" s="38">
        <v>42648</v>
      </c>
      <c r="F106" s="34">
        <v>10.465879599999999</v>
      </c>
      <c r="G106" s="34">
        <v>14.1732288</v>
      </c>
      <c r="H106" s="34">
        <v>12.443610962499999</v>
      </c>
      <c r="I106" s="34">
        <v>12.5328088</v>
      </c>
      <c r="J106" s="37" t="s">
        <v>723</v>
      </c>
      <c r="K106" s="41"/>
    </row>
    <row r="107" spans="1:11" x14ac:dyDescent="0.3">
      <c r="A107" s="7" t="str">
        <f t="shared" si="2"/>
        <v>gtmpiwq-42649-depth</v>
      </c>
      <c r="B107" s="37" t="s">
        <v>718</v>
      </c>
      <c r="C107" s="37" t="s">
        <v>27</v>
      </c>
      <c r="D107" s="37" t="s">
        <v>619</v>
      </c>
      <c r="E107" s="38">
        <v>42649</v>
      </c>
      <c r="F107" s="34">
        <v>11.1220476</v>
      </c>
      <c r="G107" s="34">
        <v>14.370079199999999</v>
      </c>
      <c r="H107" s="34">
        <v>12.823299841666699</v>
      </c>
      <c r="I107" s="34">
        <v>12.942913799999999</v>
      </c>
      <c r="J107" s="37" t="s">
        <v>723</v>
      </c>
      <c r="K107" s="41"/>
    </row>
    <row r="108" spans="1:11" x14ac:dyDescent="0.3">
      <c r="A108" s="7" t="str">
        <f t="shared" si="2"/>
        <v>gtmpiwq-42650-depth</v>
      </c>
      <c r="B108" s="37" t="s">
        <v>718</v>
      </c>
      <c r="C108" s="37" t="s">
        <v>27</v>
      </c>
      <c r="D108" s="37" t="s">
        <v>619</v>
      </c>
      <c r="E108" s="38">
        <v>42650</v>
      </c>
      <c r="F108" s="34">
        <v>11.614173600000001</v>
      </c>
      <c r="G108" s="34">
        <v>15.387139599999999</v>
      </c>
      <c r="H108" s="34">
        <v>13.467848200000001</v>
      </c>
      <c r="I108" s="34">
        <v>13.467848200000001</v>
      </c>
      <c r="J108" s="37" t="s">
        <v>723</v>
      </c>
      <c r="K108" s="41"/>
    </row>
    <row r="109" spans="1:11" x14ac:dyDescent="0.3">
      <c r="A109" s="7" t="str">
        <f t="shared" si="2"/>
        <v>gtmpiwq-42651-depth</v>
      </c>
      <c r="B109" s="37" t="s">
        <v>718</v>
      </c>
      <c r="C109" s="37" t="s">
        <v>27</v>
      </c>
      <c r="D109" s="37" t="s">
        <v>619</v>
      </c>
      <c r="E109" s="38">
        <v>42651</v>
      </c>
      <c r="F109" s="34">
        <v>9.0551183999999996</v>
      </c>
      <c r="G109" s="34">
        <v>13.779528000000001</v>
      </c>
      <c r="H109" s="34">
        <v>11.667487250000001</v>
      </c>
      <c r="I109" s="34">
        <v>12.024278600000001</v>
      </c>
      <c r="J109" s="37" t="s">
        <v>723</v>
      </c>
      <c r="K109" s="41"/>
    </row>
    <row r="110" spans="1:11" x14ac:dyDescent="0.3">
      <c r="A110" s="7" t="str">
        <f t="shared" si="2"/>
        <v>gtmpiwq-42652-depth</v>
      </c>
      <c r="B110" s="37" t="s">
        <v>718</v>
      </c>
      <c r="C110" s="37" t="s">
        <v>27</v>
      </c>
      <c r="D110" s="37" t="s">
        <v>619</v>
      </c>
      <c r="E110" s="38">
        <v>42652</v>
      </c>
      <c r="F110" s="34">
        <v>9.6456695999999997</v>
      </c>
      <c r="G110" s="34">
        <v>13.6811028</v>
      </c>
      <c r="H110" s="34">
        <v>11.843490645833301</v>
      </c>
      <c r="I110" s="34">
        <v>12.057086999999999</v>
      </c>
      <c r="J110" s="37" t="s">
        <v>723</v>
      </c>
      <c r="K110" s="41"/>
    </row>
    <row r="111" spans="1:11" x14ac:dyDescent="0.3">
      <c r="A111" s="7" t="str">
        <f t="shared" si="2"/>
        <v>gtmpiwq-42653-depth</v>
      </c>
      <c r="B111" s="37" t="s">
        <v>718</v>
      </c>
      <c r="C111" s="37" t="s">
        <v>27</v>
      </c>
      <c r="D111" s="37" t="s">
        <v>619</v>
      </c>
      <c r="E111" s="38">
        <v>42653</v>
      </c>
      <c r="F111" s="34">
        <v>10.301837600000001</v>
      </c>
      <c r="G111" s="34">
        <v>14.3044624</v>
      </c>
      <c r="H111" s="34">
        <v>12.4313078125</v>
      </c>
      <c r="I111" s="34">
        <v>12.4343836</v>
      </c>
      <c r="J111" s="37" t="s">
        <v>723</v>
      </c>
      <c r="K111" s="41"/>
    </row>
    <row r="112" spans="1:11" x14ac:dyDescent="0.3">
      <c r="A112" s="7" t="str">
        <f t="shared" si="2"/>
        <v>gtmpiwq-42654-depth</v>
      </c>
      <c r="B112" s="37" t="s">
        <v>718</v>
      </c>
      <c r="C112" s="37" t="s">
        <v>27</v>
      </c>
      <c r="D112" s="37" t="s">
        <v>619</v>
      </c>
      <c r="E112" s="38">
        <v>42654</v>
      </c>
      <c r="F112" s="34">
        <v>10.990814</v>
      </c>
      <c r="G112" s="34">
        <v>14.501312799999999</v>
      </c>
      <c r="H112" s="34">
        <v>12.731026216666701</v>
      </c>
      <c r="I112" s="34">
        <v>12.795275999999999</v>
      </c>
      <c r="J112" s="37" t="s">
        <v>723</v>
      </c>
      <c r="K112" s="41"/>
    </row>
    <row r="113" spans="1:11" x14ac:dyDescent="0.3">
      <c r="A113" s="7" t="str">
        <f t="shared" si="2"/>
        <v>gtmpiwq-42655-depth</v>
      </c>
      <c r="B113" s="37" t="s">
        <v>718</v>
      </c>
      <c r="C113" s="37" t="s">
        <v>27</v>
      </c>
      <c r="D113" s="37" t="s">
        <v>619</v>
      </c>
      <c r="E113" s="38">
        <v>42655</v>
      </c>
      <c r="F113" s="34">
        <v>10.826772</v>
      </c>
      <c r="G113" s="34">
        <v>14.435696</v>
      </c>
      <c r="H113" s="34">
        <v>12.7382030541667</v>
      </c>
      <c r="I113" s="34">
        <v>12.8280844</v>
      </c>
      <c r="J113" s="37" t="s">
        <v>723</v>
      </c>
      <c r="K113" s="41"/>
    </row>
    <row r="114" spans="1:11" x14ac:dyDescent="0.3">
      <c r="A114" s="7" t="str">
        <f t="shared" si="2"/>
        <v>gtmpiwq-42656-depth</v>
      </c>
      <c r="B114" s="37" t="s">
        <v>718</v>
      </c>
      <c r="C114" s="37" t="s">
        <v>27</v>
      </c>
      <c r="D114" s="37" t="s">
        <v>619</v>
      </c>
      <c r="E114" s="38">
        <v>42656</v>
      </c>
      <c r="F114" s="34">
        <v>9.9409451999999998</v>
      </c>
      <c r="G114" s="34">
        <v>14.501312799999999</v>
      </c>
      <c r="H114" s="34">
        <v>12.387221524999999</v>
      </c>
      <c r="I114" s="34">
        <v>12.500000399999999</v>
      </c>
      <c r="J114" s="37" t="s">
        <v>723</v>
      </c>
      <c r="K114" s="41"/>
    </row>
    <row r="115" spans="1:11" x14ac:dyDescent="0.3">
      <c r="A115" s="7" t="str">
        <f t="shared" si="2"/>
        <v>gtmpiwq-42657-depth</v>
      </c>
      <c r="B115" s="37" t="s">
        <v>718</v>
      </c>
      <c r="C115" s="37" t="s">
        <v>27</v>
      </c>
      <c r="D115" s="37" t="s">
        <v>619</v>
      </c>
      <c r="E115" s="38">
        <v>42657</v>
      </c>
      <c r="F115" s="34">
        <v>9.1207352000000004</v>
      </c>
      <c r="G115" s="34">
        <v>14.1404204</v>
      </c>
      <c r="H115" s="34">
        <v>11.899196574999999</v>
      </c>
      <c r="I115" s="34">
        <v>12.057086999999999</v>
      </c>
      <c r="J115" s="37" t="s">
        <v>723</v>
      </c>
      <c r="K115" s="41"/>
    </row>
    <row r="116" spans="1:11" x14ac:dyDescent="0.3">
      <c r="A116" s="7" t="str">
        <f t="shared" si="2"/>
        <v>gtmpiwq-42658-depth</v>
      </c>
      <c r="B116" s="37" t="s">
        <v>718</v>
      </c>
      <c r="C116" s="37" t="s">
        <v>27</v>
      </c>
      <c r="D116" s="37" t="s">
        <v>619</v>
      </c>
      <c r="E116" s="38">
        <v>42658</v>
      </c>
      <c r="F116" s="34">
        <v>9.1863519999999994</v>
      </c>
      <c r="G116" s="34">
        <v>14.1732288</v>
      </c>
      <c r="H116" s="34">
        <v>11.9764330166667</v>
      </c>
      <c r="I116" s="34">
        <v>12.0898954</v>
      </c>
      <c r="J116" s="37" t="s">
        <v>723</v>
      </c>
    </row>
    <row r="117" spans="1:11" x14ac:dyDescent="0.3">
      <c r="A117" s="7" t="str">
        <f t="shared" si="2"/>
        <v>gtmpiwq-42659-depth</v>
      </c>
      <c r="B117" s="37" t="s">
        <v>718</v>
      </c>
      <c r="C117" s="37" t="s">
        <v>27</v>
      </c>
      <c r="D117" s="37" t="s">
        <v>619</v>
      </c>
      <c r="E117" s="38">
        <v>42659</v>
      </c>
      <c r="F117" s="34">
        <v>12.795275999999999</v>
      </c>
      <c r="G117" s="34">
        <v>14.206037200000001</v>
      </c>
      <c r="H117" s="34">
        <v>13.615486000000001</v>
      </c>
      <c r="I117" s="34">
        <v>13.6811028</v>
      </c>
      <c r="J117" s="37" t="s">
        <v>723</v>
      </c>
    </row>
    <row r="118" spans="1:11" x14ac:dyDescent="0.3">
      <c r="A118" s="7" t="str">
        <f t="shared" si="2"/>
        <v>gtmsswq-42644-depth</v>
      </c>
      <c r="B118" s="37" t="s">
        <v>718</v>
      </c>
      <c r="C118" s="37" t="s">
        <v>27</v>
      </c>
      <c r="D118" s="37" t="s">
        <v>620</v>
      </c>
      <c r="E118" s="38">
        <v>42644</v>
      </c>
      <c r="F118" s="34">
        <v>12.9921264</v>
      </c>
      <c r="G118" s="34">
        <v>18.044619999999998</v>
      </c>
      <c r="H118" s="34">
        <v>15.204534952631599</v>
      </c>
      <c r="I118" s="34">
        <v>14.911417800000001</v>
      </c>
      <c r="J118" s="37" t="s">
        <v>724</v>
      </c>
    </row>
    <row r="119" spans="1:11" x14ac:dyDescent="0.3">
      <c r="A119" s="7" t="str">
        <f t="shared" si="2"/>
        <v>gtmsswq-42645-depth</v>
      </c>
      <c r="B119" s="37" t="s">
        <v>718</v>
      </c>
      <c r="C119" s="37" t="s">
        <v>27</v>
      </c>
      <c r="D119" s="37" t="s">
        <v>620</v>
      </c>
      <c r="E119" s="38">
        <v>42645</v>
      </c>
      <c r="F119" s="34">
        <v>13.615486000000001</v>
      </c>
      <c r="G119" s="34">
        <v>18.044619999999998</v>
      </c>
      <c r="H119" s="34">
        <v>15.8027126666667</v>
      </c>
      <c r="I119" s="34">
        <v>15.797244600000001</v>
      </c>
      <c r="J119" s="37" t="s">
        <v>724</v>
      </c>
    </row>
    <row r="120" spans="1:11" x14ac:dyDescent="0.3">
      <c r="A120" s="7" t="str">
        <f t="shared" si="2"/>
        <v>gtmsswq-42646-depth</v>
      </c>
      <c r="B120" s="37" t="s">
        <v>718</v>
      </c>
      <c r="C120" s="37" t="s">
        <v>27</v>
      </c>
      <c r="D120" s="37" t="s">
        <v>620</v>
      </c>
      <c r="E120" s="38">
        <v>42646</v>
      </c>
      <c r="F120" s="34">
        <v>13.910761600000001</v>
      </c>
      <c r="G120" s="34">
        <v>18.1430452</v>
      </c>
      <c r="H120" s="34">
        <v>16.021093579166699</v>
      </c>
      <c r="I120" s="34">
        <v>16.108924399999999</v>
      </c>
      <c r="J120" s="37" t="s">
        <v>724</v>
      </c>
    </row>
    <row r="121" spans="1:11" x14ac:dyDescent="0.3">
      <c r="A121" s="7" t="str">
        <f t="shared" si="2"/>
        <v>gtmsswq-42647-depth</v>
      </c>
      <c r="B121" s="37" t="s">
        <v>718</v>
      </c>
      <c r="C121" s="37" t="s">
        <v>27</v>
      </c>
      <c r="D121" s="37" t="s">
        <v>620</v>
      </c>
      <c r="E121" s="38">
        <v>42647</v>
      </c>
      <c r="F121" s="34">
        <v>14.501312799999999</v>
      </c>
      <c r="G121" s="34">
        <v>18.5039376</v>
      </c>
      <c r="H121" s="34">
        <v>16.447602779166701</v>
      </c>
      <c r="I121" s="34">
        <v>16.387795799999999</v>
      </c>
      <c r="J121" s="37" t="s">
        <v>724</v>
      </c>
    </row>
    <row r="122" spans="1:11" x14ac:dyDescent="0.3">
      <c r="A122" s="7" t="str">
        <f t="shared" si="2"/>
        <v>gtmsswq-42648-depth</v>
      </c>
      <c r="B122" s="37" t="s">
        <v>718</v>
      </c>
      <c r="C122" s="37" t="s">
        <v>27</v>
      </c>
      <c r="D122" s="37" t="s">
        <v>620</v>
      </c>
      <c r="E122" s="38">
        <v>42648</v>
      </c>
      <c r="F122" s="34">
        <v>15.518373199999999</v>
      </c>
      <c r="G122" s="34">
        <v>19.127297200000001</v>
      </c>
      <c r="H122" s="34">
        <v>17.2315868375</v>
      </c>
      <c r="I122" s="34">
        <v>17.191601599999998</v>
      </c>
      <c r="J122" s="37" t="s">
        <v>724</v>
      </c>
    </row>
    <row r="123" spans="1:11" x14ac:dyDescent="0.3">
      <c r="A123" s="7" t="str">
        <f t="shared" si="2"/>
        <v>gtmsswq-42649-depth</v>
      </c>
      <c r="B123" s="37" t="s">
        <v>718</v>
      </c>
      <c r="C123" s="37" t="s">
        <v>27</v>
      </c>
      <c r="D123" s="37" t="s">
        <v>620</v>
      </c>
      <c r="E123" s="38">
        <v>42649</v>
      </c>
      <c r="F123" s="34">
        <v>16.076115999999999</v>
      </c>
      <c r="G123" s="34">
        <v>19.455381200000001</v>
      </c>
      <c r="H123" s="34">
        <v>17.666639891666701</v>
      </c>
      <c r="I123" s="34">
        <v>17.6017066</v>
      </c>
      <c r="J123" s="37" t="s">
        <v>724</v>
      </c>
    </row>
    <row r="124" spans="1:11" x14ac:dyDescent="0.3">
      <c r="A124" s="7" t="str">
        <f t="shared" si="2"/>
        <v>gtmsswq-42650-depth</v>
      </c>
      <c r="B124" s="37" t="s">
        <v>718</v>
      </c>
      <c r="C124" s="37" t="s">
        <v>27</v>
      </c>
      <c r="D124" s="37" t="s">
        <v>620</v>
      </c>
      <c r="E124" s="38">
        <v>42650</v>
      </c>
      <c r="F124" s="34">
        <v>16.4698168</v>
      </c>
      <c r="G124" s="34">
        <v>21.817585999999999</v>
      </c>
      <c r="H124" s="34">
        <v>18.834072124999999</v>
      </c>
      <c r="I124" s="34">
        <v>18.585958600000001</v>
      </c>
      <c r="J124" s="37" t="s">
        <v>724</v>
      </c>
    </row>
    <row r="125" spans="1:11" x14ac:dyDescent="0.3">
      <c r="A125" s="7" t="str">
        <f t="shared" si="2"/>
        <v>gtmsswq-42651-depth</v>
      </c>
      <c r="B125" s="37" t="s">
        <v>718</v>
      </c>
      <c r="C125" s="37" t="s">
        <v>27</v>
      </c>
      <c r="D125" s="37" t="s">
        <v>620</v>
      </c>
      <c r="E125" s="38">
        <v>42651</v>
      </c>
      <c r="F125" s="34">
        <v>13.8123364</v>
      </c>
      <c r="G125" s="34">
        <v>17.650919200000001</v>
      </c>
      <c r="H125" s="34">
        <v>16.100038791666702</v>
      </c>
      <c r="I125" s="34">
        <v>16.404199999999999</v>
      </c>
      <c r="J125" s="37" t="s">
        <v>724</v>
      </c>
    </row>
    <row r="126" spans="1:11" x14ac:dyDescent="0.3">
      <c r="A126" s="7" t="str">
        <f t="shared" si="2"/>
        <v>gtmsswq-42652-depth</v>
      </c>
      <c r="B126" s="37" t="s">
        <v>718</v>
      </c>
      <c r="C126" s="37" t="s">
        <v>27</v>
      </c>
      <c r="D126" s="37" t="s">
        <v>620</v>
      </c>
      <c r="E126" s="38">
        <v>42652</v>
      </c>
      <c r="F126" s="34">
        <v>14.4685044</v>
      </c>
      <c r="G126" s="34">
        <v>18.372703999999999</v>
      </c>
      <c r="H126" s="34">
        <v>16.551154291666698</v>
      </c>
      <c r="I126" s="34">
        <v>16.7158798</v>
      </c>
      <c r="J126" s="37" t="s">
        <v>724</v>
      </c>
    </row>
    <row r="127" spans="1:11" x14ac:dyDescent="0.3">
      <c r="A127" s="7" t="str">
        <f t="shared" si="2"/>
        <v>gtmsswq-42653-depth</v>
      </c>
      <c r="B127" s="37" t="s">
        <v>718</v>
      </c>
      <c r="C127" s="37" t="s">
        <v>27</v>
      </c>
      <c r="D127" s="37" t="s">
        <v>620</v>
      </c>
      <c r="E127" s="38">
        <v>42653</v>
      </c>
      <c r="F127" s="34">
        <v>15.1574808</v>
      </c>
      <c r="G127" s="34">
        <v>19.160105600000001</v>
      </c>
      <c r="H127" s="34">
        <v>17.217233162500001</v>
      </c>
      <c r="I127" s="34">
        <v>17.3392394</v>
      </c>
      <c r="J127" s="37" t="s">
        <v>724</v>
      </c>
    </row>
    <row r="128" spans="1:11" x14ac:dyDescent="0.3">
      <c r="A128" s="7" t="str">
        <f t="shared" si="2"/>
        <v>gtmsswq-42654-depth</v>
      </c>
      <c r="B128" s="37" t="s">
        <v>718</v>
      </c>
      <c r="C128" s="37" t="s">
        <v>27</v>
      </c>
      <c r="D128" s="37" t="s">
        <v>620</v>
      </c>
      <c r="E128" s="38">
        <v>42654</v>
      </c>
      <c r="F128" s="34">
        <v>15.8792656</v>
      </c>
      <c r="G128" s="34">
        <v>19.553806399999999</v>
      </c>
      <c r="H128" s="34">
        <v>17.524470158333301</v>
      </c>
      <c r="I128" s="34">
        <v>17.388452000000001</v>
      </c>
      <c r="J128" s="37" t="s">
        <v>724</v>
      </c>
    </row>
    <row r="129" spans="1:10" x14ac:dyDescent="0.3">
      <c r="A129" s="7" t="str">
        <f t="shared" si="2"/>
        <v>gtmsswq-42655-depth</v>
      </c>
      <c r="B129" s="37" t="s">
        <v>718</v>
      </c>
      <c r="C129" s="37" t="s">
        <v>27</v>
      </c>
      <c r="D129" s="37" t="s">
        <v>620</v>
      </c>
      <c r="E129" s="38">
        <v>42655</v>
      </c>
      <c r="F129" s="34">
        <v>15.7152236</v>
      </c>
      <c r="G129" s="34">
        <v>19.520997999999999</v>
      </c>
      <c r="H129" s="34">
        <v>17.512508762500001</v>
      </c>
      <c r="I129" s="34">
        <v>17.454068800000002</v>
      </c>
      <c r="J129" s="37" t="s">
        <v>724</v>
      </c>
    </row>
    <row r="130" spans="1:10" x14ac:dyDescent="0.3">
      <c r="A130" s="7" t="str">
        <f t="shared" si="2"/>
        <v>gtmsswq-42656-depth</v>
      </c>
      <c r="B130" s="37" t="s">
        <v>718</v>
      </c>
      <c r="C130" s="37" t="s">
        <v>27</v>
      </c>
      <c r="D130" s="37" t="s">
        <v>620</v>
      </c>
      <c r="E130" s="38">
        <v>42656</v>
      </c>
      <c r="F130" s="34">
        <v>14.7309716</v>
      </c>
      <c r="G130" s="34">
        <v>19.127297200000001</v>
      </c>
      <c r="H130" s="34">
        <v>17.034052929166702</v>
      </c>
      <c r="I130" s="34">
        <v>17.0111554</v>
      </c>
      <c r="J130" s="37" t="s">
        <v>724</v>
      </c>
    </row>
    <row r="131" spans="1:10" x14ac:dyDescent="0.3">
      <c r="A131" s="7" t="str">
        <f t="shared" si="2"/>
        <v>gtmsswq-42657-depth</v>
      </c>
      <c r="B131" s="37" t="s">
        <v>718</v>
      </c>
      <c r="C131" s="37" t="s">
        <v>27</v>
      </c>
      <c r="D131" s="37" t="s">
        <v>620</v>
      </c>
      <c r="E131" s="38">
        <v>42657</v>
      </c>
      <c r="F131" s="34">
        <v>13.910761600000001</v>
      </c>
      <c r="G131" s="34">
        <v>18.996063599999999</v>
      </c>
      <c r="H131" s="34">
        <v>16.448628041666701</v>
      </c>
      <c r="I131" s="34">
        <v>16.404199999999999</v>
      </c>
      <c r="J131" s="37" t="s">
        <v>724</v>
      </c>
    </row>
    <row r="132" spans="1:10" x14ac:dyDescent="0.3">
      <c r="A132" s="7" t="str">
        <f t="shared" si="2"/>
        <v>gtmsswq-42658-depth</v>
      </c>
      <c r="B132" s="37" t="s">
        <v>718</v>
      </c>
      <c r="C132" s="37" t="s">
        <v>27</v>
      </c>
      <c r="D132" s="37" t="s">
        <v>620</v>
      </c>
      <c r="E132" s="38">
        <v>42658</v>
      </c>
      <c r="F132" s="34">
        <v>13.8451448</v>
      </c>
      <c r="G132" s="34">
        <v>19.192913999999998</v>
      </c>
      <c r="H132" s="34">
        <v>16.523472204166701</v>
      </c>
      <c r="I132" s="34">
        <v>16.4534126</v>
      </c>
      <c r="J132" s="37" t="s">
        <v>724</v>
      </c>
    </row>
    <row r="133" spans="1:10" x14ac:dyDescent="0.3">
      <c r="A133" s="7" t="str">
        <f t="shared" si="2"/>
        <v>gtmsswq-42659-depth</v>
      </c>
      <c r="B133" s="37" t="s">
        <v>718</v>
      </c>
      <c r="C133" s="37" t="s">
        <v>27</v>
      </c>
      <c r="D133" s="37" t="s">
        <v>620</v>
      </c>
      <c r="E133" s="38">
        <v>42659</v>
      </c>
      <c r="F133" s="34">
        <v>15.748032</v>
      </c>
      <c r="G133" s="34">
        <v>19.258530799999999</v>
      </c>
      <c r="H133" s="34">
        <v>18.052431523809499</v>
      </c>
      <c r="I133" s="34">
        <v>18.5039376</v>
      </c>
      <c r="J133" s="37" t="s">
        <v>724</v>
      </c>
    </row>
    <row r="134" spans="1:10" x14ac:dyDescent="0.3">
      <c r="A134" s="7" t="str">
        <f t="shared" si="2"/>
        <v>gtmfmwq-42644-do_mgl</v>
      </c>
      <c r="B134" s="37" t="s">
        <v>718</v>
      </c>
      <c r="C134" s="37" t="s">
        <v>28</v>
      </c>
      <c r="D134" s="37" t="s">
        <v>617</v>
      </c>
      <c r="E134" s="38">
        <v>42644</v>
      </c>
      <c r="F134" s="34">
        <v>3.8</v>
      </c>
      <c r="G134" s="34">
        <v>7.3</v>
      </c>
      <c r="H134" s="34">
        <v>5.4907894736842104</v>
      </c>
      <c r="I134" s="34">
        <v>5.3</v>
      </c>
      <c r="J134" s="37" t="s">
        <v>722</v>
      </c>
    </row>
    <row r="135" spans="1:10" x14ac:dyDescent="0.3">
      <c r="A135" s="7" t="str">
        <f t="shared" ref="A135:A198" si="3">D135&amp;"-"&amp;E135&amp;"-"&amp;C135</f>
        <v>gtmfmwq-42645-do_mgl</v>
      </c>
      <c r="B135" s="37" t="s">
        <v>718</v>
      </c>
      <c r="C135" s="37" t="s">
        <v>28</v>
      </c>
      <c r="D135" s="37" t="s">
        <v>617</v>
      </c>
      <c r="E135" s="38">
        <v>42645</v>
      </c>
      <c r="F135" s="34">
        <v>4.3</v>
      </c>
      <c r="G135" s="34">
        <v>7.1</v>
      </c>
      <c r="H135" s="34">
        <v>5.64479166666667</v>
      </c>
      <c r="I135" s="34">
        <v>5.6</v>
      </c>
      <c r="J135" s="37" t="s">
        <v>722</v>
      </c>
    </row>
    <row r="136" spans="1:10" x14ac:dyDescent="0.3">
      <c r="A136" s="7" t="str">
        <f t="shared" si="3"/>
        <v>gtmfmwq-42646-do_mgl</v>
      </c>
      <c r="B136" s="37" t="s">
        <v>718</v>
      </c>
      <c r="C136" s="37" t="s">
        <v>28</v>
      </c>
      <c r="D136" s="37" t="s">
        <v>617</v>
      </c>
      <c r="E136" s="38">
        <v>42646</v>
      </c>
      <c r="F136" s="34">
        <v>3.7</v>
      </c>
      <c r="G136" s="34">
        <v>6.9</v>
      </c>
      <c r="H136" s="34">
        <v>5.4781250000000004</v>
      </c>
      <c r="I136" s="34">
        <v>5.45</v>
      </c>
      <c r="J136" s="37" t="s">
        <v>722</v>
      </c>
    </row>
    <row r="137" spans="1:10" x14ac:dyDescent="0.3">
      <c r="A137" s="7" t="str">
        <f t="shared" si="3"/>
        <v>gtmfmwq-42647-do_mgl</v>
      </c>
      <c r="B137" s="37" t="s">
        <v>718</v>
      </c>
      <c r="C137" s="37" t="s">
        <v>28</v>
      </c>
      <c r="D137" s="37" t="s">
        <v>617</v>
      </c>
      <c r="E137" s="38">
        <v>42647</v>
      </c>
      <c r="F137" s="34">
        <v>3.7</v>
      </c>
      <c r="G137" s="34">
        <v>6.8</v>
      </c>
      <c r="H137" s="34">
        <v>5.6531250000000002</v>
      </c>
      <c r="I137" s="34">
        <v>5.6</v>
      </c>
      <c r="J137" s="37" t="s">
        <v>722</v>
      </c>
    </row>
    <row r="138" spans="1:10" x14ac:dyDescent="0.3">
      <c r="A138" s="7" t="str">
        <f t="shared" si="3"/>
        <v>gtmfmwq-42648-do_mgl</v>
      </c>
      <c r="B138" s="37" t="s">
        <v>718</v>
      </c>
      <c r="C138" s="37" t="s">
        <v>28</v>
      </c>
      <c r="D138" s="37" t="s">
        <v>617</v>
      </c>
      <c r="E138" s="38">
        <v>42648</v>
      </c>
      <c r="F138" s="34">
        <v>4.5</v>
      </c>
      <c r="G138" s="34">
        <v>6.8</v>
      </c>
      <c r="H138" s="34">
        <v>5.7083333333333304</v>
      </c>
      <c r="I138" s="34">
        <v>5.75</v>
      </c>
      <c r="J138" s="37" t="s">
        <v>722</v>
      </c>
    </row>
    <row r="139" spans="1:10" x14ac:dyDescent="0.3">
      <c r="A139" s="7" t="str">
        <f t="shared" si="3"/>
        <v>gtmfmwq-42649-do_mgl</v>
      </c>
      <c r="B139" s="37" t="s">
        <v>718</v>
      </c>
      <c r="C139" s="37" t="s">
        <v>28</v>
      </c>
      <c r="D139" s="37" t="s">
        <v>617</v>
      </c>
      <c r="E139" s="38">
        <v>42649</v>
      </c>
      <c r="F139" s="34">
        <v>4.2</v>
      </c>
      <c r="G139" s="34">
        <v>6.4</v>
      </c>
      <c r="H139" s="34">
        <v>5.7833333333333297</v>
      </c>
      <c r="I139" s="34">
        <v>5.9</v>
      </c>
      <c r="J139" s="37" t="s">
        <v>722</v>
      </c>
    </row>
    <row r="140" spans="1:10" x14ac:dyDescent="0.3">
      <c r="A140" s="7" t="str">
        <f t="shared" si="3"/>
        <v>gtmfmwq-42650-do_mgl</v>
      </c>
      <c r="B140" s="37" t="s">
        <v>718</v>
      </c>
      <c r="C140" s="37" t="s">
        <v>28</v>
      </c>
      <c r="D140" s="37" t="s">
        <v>617</v>
      </c>
      <c r="E140" s="38">
        <v>42650</v>
      </c>
      <c r="F140" s="34">
        <v>5.3</v>
      </c>
      <c r="G140" s="34">
        <v>6.5</v>
      </c>
      <c r="H140" s="34">
        <v>6.109375</v>
      </c>
      <c r="I140" s="34">
        <v>6.1</v>
      </c>
      <c r="J140" s="37" t="s">
        <v>722</v>
      </c>
    </row>
    <row r="141" spans="1:10" x14ac:dyDescent="0.3">
      <c r="A141" s="7" t="str">
        <f t="shared" si="3"/>
        <v>gtmfmwq-42651-do_mgl</v>
      </c>
      <c r="B141" s="37" t="s">
        <v>718</v>
      </c>
      <c r="C141" s="37" t="s">
        <v>28</v>
      </c>
      <c r="D141" s="37" t="s">
        <v>617</v>
      </c>
      <c r="E141" s="38">
        <v>42651</v>
      </c>
      <c r="F141" s="34">
        <v>4</v>
      </c>
      <c r="G141" s="34">
        <v>6.1</v>
      </c>
      <c r="H141" s="34">
        <v>5.4979166666666703</v>
      </c>
      <c r="I141" s="34">
        <v>5.5</v>
      </c>
      <c r="J141" s="37" t="s">
        <v>722</v>
      </c>
    </row>
    <row r="142" spans="1:10" x14ac:dyDescent="0.3">
      <c r="A142" s="7" t="str">
        <f t="shared" si="3"/>
        <v>gtmfmwq-42652-do_mgl</v>
      </c>
      <c r="B142" s="37" t="s">
        <v>718</v>
      </c>
      <c r="C142" s="37" t="s">
        <v>28</v>
      </c>
      <c r="D142" s="37" t="s">
        <v>617</v>
      </c>
      <c r="E142" s="38">
        <v>42652</v>
      </c>
      <c r="F142" s="34">
        <v>3.9</v>
      </c>
      <c r="G142" s="34">
        <v>6.1</v>
      </c>
      <c r="H142" s="34">
        <v>5.3250000000000002</v>
      </c>
      <c r="I142" s="34">
        <v>5.35</v>
      </c>
      <c r="J142" s="37" t="s">
        <v>722</v>
      </c>
    </row>
    <row r="143" spans="1:10" x14ac:dyDescent="0.3">
      <c r="A143" s="7" t="str">
        <f t="shared" si="3"/>
        <v>gtmfmwq-42653-do_mgl</v>
      </c>
      <c r="B143" s="37" t="s">
        <v>718</v>
      </c>
      <c r="C143" s="37" t="s">
        <v>28</v>
      </c>
      <c r="D143" s="37" t="s">
        <v>617</v>
      </c>
      <c r="E143" s="38">
        <v>42653</v>
      </c>
      <c r="F143" s="34">
        <v>5.0999999999999996</v>
      </c>
      <c r="G143" s="34">
        <v>7</v>
      </c>
      <c r="H143" s="34">
        <v>6.0906250000000002</v>
      </c>
      <c r="I143" s="34">
        <v>6.15</v>
      </c>
      <c r="J143" s="37" t="s">
        <v>722</v>
      </c>
    </row>
    <row r="144" spans="1:10" x14ac:dyDescent="0.3">
      <c r="A144" s="7" t="str">
        <f t="shared" si="3"/>
        <v>gtmfmwq-42654-do_mgl</v>
      </c>
      <c r="B144" s="37" t="s">
        <v>718</v>
      </c>
      <c r="C144" s="37" t="s">
        <v>28</v>
      </c>
      <c r="D144" s="37" t="s">
        <v>617</v>
      </c>
      <c r="E144" s="38">
        <v>42654</v>
      </c>
      <c r="F144" s="34">
        <v>5.2</v>
      </c>
      <c r="G144" s="34">
        <v>7</v>
      </c>
      <c r="H144" s="34">
        <v>6.3541666666666696</v>
      </c>
      <c r="I144" s="34">
        <v>6.4</v>
      </c>
      <c r="J144" s="37" t="s">
        <v>722</v>
      </c>
    </row>
    <row r="145" spans="1:10" x14ac:dyDescent="0.3">
      <c r="A145" s="7" t="str">
        <f t="shared" si="3"/>
        <v>gtmfmwq-42655-do_mgl</v>
      </c>
      <c r="B145" s="37" t="s">
        <v>718</v>
      </c>
      <c r="C145" s="37" t="s">
        <v>28</v>
      </c>
      <c r="D145" s="37" t="s">
        <v>617</v>
      </c>
      <c r="E145" s="38">
        <v>42655</v>
      </c>
      <c r="F145" s="34">
        <v>4.8</v>
      </c>
      <c r="G145" s="34">
        <v>6.9</v>
      </c>
      <c r="H145" s="34">
        <v>6.2895833333333302</v>
      </c>
      <c r="I145" s="34">
        <v>6.3</v>
      </c>
      <c r="J145" s="37" t="s">
        <v>722</v>
      </c>
    </row>
    <row r="146" spans="1:10" x14ac:dyDescent="0.3">
      <c r="A146" s="7" t="str">
        <f t="shared" si="3"/>
        <v>gtmfmwq-42656-do_mgl</v>
      </c>
      <c r="B146" s="37" t="s">
        <v>718</v>
      </c>
      <c r="C146" s="37" t="s">
        <v>28</v>
      </c>
      <c r="D146" s="37" t="s">
        <v>617</v>
      </c>
      <c r="E146" s="38">
        <v>42656</v>
      </c>
      <c r="F146" s="34">
        <v>4.8</v>
      </c>
      <c r="G146" s="34">
        <v>7</v>
      </c>
      <c r="H146" s="34">
        <v>6.17604166666667</v>
      </c>
      <c r="I146" s="34">
        <v>6.2</v>
      </c>
      <c r="J146" s="37" t="s">
        <v>722</v>
      </c>
    </row>
    <row r="147" spans="1:10" x14ac:dyDescent="0.3">
      <c r="A147" s="7" t="str">
        <f t="shared" si="3"/>
        <v>gtmfmwq-42657-do_mgl</v>
      </c>
      <c r="B147" s="37" t="s">
        <v>718</v>
      </c>
      <c r="C147" s="37" t="s">
        <v>28</v>
      </c>
      <c r="D147" s="37" t="s">
        <v>617</v>
      </c>
      <c r="E147" s="38">
        <v>42657</v>
      </c>
      <c r="F147" s="34">
        <v>5.3</v>
      </c>
      <c r="G147" s="34">
        <v>6.9</v>
      </c>
      <c r="H147" s="34">
        <v>6.1552083333333298</v>
      </c>
      <c r="I147" s="34">
        <v>6.15</v>
      </c>
      <c r="J147" s="37" t="s">
        <v>722</v>
      </c>
    </row>
    <row r="148" spans="1:10" x14ac:dyDescent="0.3">
      <c r="A148" s="7" t="str">
        <f t="shared" si="3"/>
        <v>gtmfmwq-42658-do_mgl</v>
      </c>
      <c r="B148" s="37" t="s">
        <v>718</v>
      </c>
      <c r="C148" s="37" t="s">
        <v>28</v>
      </c>
      <c r="D148" s="37" t="s">
        <v>617</v>
      </c>
      <c r="E148" s="38">
        <v>42658</v>
      </c>
      <c r="F148" s="34">
        <v>4.8</v>
      </c>
      <c r="G148" s="34">
        <v>7.2</v>
      </c>
      <c r="H148" s="34">
        <v>6.1770833333333304</v>
      </c>
      <c r="I148" s="34">
        <v>6.1</v>
      </c>
      <c r="J148" s="37" t="s">
        <v>722</v>
      </c>
    </row>
    <row r="149" spans="1:10" x14ac:dyDescent="0.3">
      <c r="A149" s="7" t="str">
        <f t="shared" si="3"/>
        <v>gtmfmwq-42659-do_mgl</v>
      </c>
      <c r="B149" s="37" t="s">
        <v>718</v>
      </c>
      <c r="C149" s="37" t="s">
        <v>28</v>
      </c>
      <c r="D149" s="37" t="s">
        <v>617</v>
      </c>
      <c r="E149" s="38">
        <v>42659</v>
      </c>
      <c r="F149" s="34">
        <v>5.4</v>
      </c>
      <c r="G149" s="34">
        <v>6.9</v>
      </c>
      <c r="H149" s="34">
        <v>6.3809523809523796</v>
      </c>
      <c r="I149" s="34">
        <v>6.5</v>
      </c>
      <c r="J149" s="37" t="s">
        <v>722</v>
      </c>
    </row>
    <row r="150" spans="1:10" x14ac:dyDescent="0.3">
      <c r="A150" s="7" t="str">
        <f t="shared" si="3"/>
        <v>gtmpcwq-42644-do_mgl</v>
      </c>
      <c r="B150" s="37" t="s">
        <v>718</v>
      </c>
      <c r="C150" s="37" t="s">
        <v>28</v>
      </c>
      <c r="D150" s="37" t="s">
        <v>618</v>
      </c>
      <c r="E150" s="38">
        <v>42644</v>
      </c>
      <c r="F150" s="34">
        <v>3.9</v>
      </c>
      <c r="G150" s="34">
        <v>6.7</v>
      </c>
      <c r="H150" s="34">
        <v>5.30131578947368</v>
      </c>
      <c r="I150" s="34">
        <v>5.3</v>
      </c>
      <c r="J150" s="37" t="s">
        <v>720</v>
      </c>
    </row>
    <row r="151" spans="1:10" x14ac:dyDescent="0.3">
      <c r="A151" s="7" t="str">
        <f t="shared" si="3"/>
        <v>gtmpcwq-42645-do_mgl</v>
      </c>
      <c r="B151" s="37" t="s">
        <v>718</v>
      </c>
      <c r="C151" s="37" t="s">
        <v>28</v>
      </c>
      <c r="D151" s="37" t="s">
        <v>618</v>
      </c>
      <c r="E151" s="38">
        <v>42645</v>
      </c>
      <c r="F151" s="34">
        <v>3.9</v>
      </c>
      <c r="G151" s="34">
        <v>7.2</v>
      </c>
      <c r="H151" s="34">
        <v>5.6</v>
      </c>
      <c r="I151" s="34">
        <v>5.5</v>
      </c>
      <c r="J151" s="37" t="s">
        <v>720</v>
      </c>
    </row>
    <row r="152" spans="1:10" x14ac:dyDescent="0.3">
      <c r="A152" s="7" t="str">
        <f t="shared" si="3"/>
        <v>gtmpcwq-42646-do_mgl</v>
      </c>
      <c r="B152" s="37" t="s">
        <v>718</v>
      </c>
      <c r="C152" s="37" t="s">
        <v>28</v>
      </c>
      <c r="D152" s="37" t="s">
        <v>618</v>
      </c>
      <c r="E152" s="38">
        <v>42646</v>
      </c>
      <c r="F152" s="34">
        <v>3.8</v>
      </c>
      <c r="G152" s="34">
        <v>6.2</v>
      </c>
      <c r="H152" s="34">
        <v>5.1802083333333302</v>
      </c>
      <c r="I152" s="34">
        <v>4.95</v>
      </c>
      <c r="J152" s="37" t="s">
        <v>720</v>
      </c>
    </row>
    <row r="153" spans="1:10" x14ac:dyDescent="0.3">
      <c r="A153" s="7" t="str">
        <f t="shared" si="3"/>
        <v>gtmpcwq-42647-do_mgl</v>
      </c>
      <c r="B153" s="37" t="s">
        <v>718</v>
      </c>
      <c r="C153" s="37" t="s">
        <v>28</v>
      </c>
      <c r="D153" s="37" t="s">
        <v>618</v>
      </c>
      <c r="E153" s="38">
        <v>42647</v>
      </c>
      <c r="F153" s="34">
        <v>3.3</v>
      </c>
      <c r="G153" s="34">
        <v>6.3</v>
      </c>
      <c r="H153" s="34">
        <v>5.1468749999999996</v>
      </c>
      <c r="I153" s="34">
        <v>5.0999999999999996</v>
      </c>
      <c r="J153" s="37" t="s">
        <v>720</v>
      </c>
    </row>
    <row r="154" spans="1:10" x14ac:dyDescent="0.3">
      <c r="A154" s="7" t="str">
        <f t="shared" si="3"/>
        <v>gtmpcwq-42648-do_mgl</v>
      </c>
      <c r="B154" s="37" t="s">
        <v>718</v>
      </c>
      <c r="C154" s="37" t="s">
        <v>28</v>
      </c>
      <c r="D154" s="37" t="s">
        <v>618</v>
      </c>
      <c r="E154" s="38">
        <v>42648</v>
      </c>
      <c r="F154" s="34">
        <v>3.7</v>
      </c>
      <c r="G154" s="34">
        <v>6.2</v>
      </c>
      <c r="H154" s="34">
        <v>5.125</v>
      </c>
      <c r="I154" s="34">
        <v>5.0999999999999996</v>
      </c>
      <c r="J154" s="37" t="s">
        <v>720</v>
      </c>
    </row>
    <row r="155" spans="1:10" x14ac:dyDescent="0.3">
      <c r="A155" s="7" t="str">
        <f t="shared" si="3"/>
        <v>gtmpcwq-42649-do_mgl</v>
      </c>
      <c r="B155" s="37" t="s">
        <v>718</v>
      </c>
      <c r="C155" s="37" t="s">
        <v>28</v>
      </c>
      <c r="D155" s="37" t="s">
        <v>618</v>
      </c>
      <c r="E155" s="38">
        <v>42649</v>
      </c>
      <c r="F155" s="34">
        <v>3.1</v>
      </c>
      <c r="G155" s="34">
        <v>6</v>
      </c>
      <c r="H155" s="34">
        <v>4.7906250000000004</v>
      </c>
      <c r="I155" s="34">
        <v>4.8499999999999996</v>
      </c>
      <c r="J155" s="37" t="s">
        <v>720</v>
      </c>
    </row>
    <row r="156" spans="1:10" x14ac:dyDescent="0.3">
      <c r="A156" s="7" t="str">
        <f t="shared" si="3"/>
        <v>gtmpcwq-42650-do_mgl</v>
      </c>
      <c r="B156" s="37" t="s">
        <v>718</v>
      </c>
      <c r="C156" s="37" t="s">
        <v>28</v>
      </c>
      <c r="D156" s="37" t="s">
        <v>618</v>
      </c>
      <c r="E156" s="38">
        <v>42650</v>
      </c>
      <c r="F156" s="34">
        <v>3.5</v>
      </c>
      <c r="G156" s="34">
        <v>6.4</v>
      </c>
      <c r="H156" s="34">
        <v>5.4385416666666702</v>
      </c>
      <c r="I156" s="34">
        <v>5.65</v>
      </c>
      <c r="J156" s="37" t="s">
        <v>720</v>
      </c>
    </row>
    <row r="157" spans="1:10" x14ac:dyDescent="0.3">
      <c r="A157" s="7" t="str">
        <f t="shared" si="3"/>
        <v>gtmpcwq-42651-do_mgl</v>
      </c>
      <c r="B157" s="37" t="s">
        <v>718</v>
      </c>
      <c r="C157" s="37" t="s">
        <v>28</v>
      </c>
      <c r="D157" s="37" t="s">
        <v>618</v>
      </c>
      <c r="E157" s="38">
        <v>42651</v>
      </c>
      <c r="F157" s="34">
        <v>1.3</v>
      </c>
      <c r="G157" s="34">
        <v>5.7</v>
      </c>
      <c r="H157" s="34">
        <v>2.6062500000000002</v>
      </c>
      <c r="I157" s="34">
        <v>2.2000000000000002</v>
      </c>
      <c r="J157" s="37" t="s">
        <v>720</v>
      </c>
    </row>
    <row r="158" spans="1:10" x14ac:dyDescent="0.3">
      <c r="A158" s="7" t="str">
        <f t="shared" si="3"/>
        <v>gtmpcwq-42652-do_mgl</v>
      </c>
      <c r="B158" s="37" t="s">
        <v>718</v>
      </c>
      <c r="C158" s="37" t="s">
        <v>28</v>
      </c>
      <c r="D158" s="37" t="s">
        <v>618</v>
      </c>
      <c r="E158" s="38">
        <v>42652</v>
      </c>
      <c r="F158" s="34">
        <v>0.1</v>
      </c>
      <c r="G158" s="34">
        <v>3.1</v>
      </c>
      <c r="H158" s="34">
        <v>1.39791666666667</v>
      </c>
      <c r="I158" s="34">
        <v>1.25</v>
      </c>
      <c r="J158" s="37" t="s">
        <v>720</v>
      </c>
    </row>
    <row r="159" spans="1:10" x14ac:dyDescent="0.3">
      <c r="A159" s="7" t="str">
        <f t="shared" si="3"/>
        <v>gtmpcwq-42653-do_mgl</v>
      </c>
      <c r="B159" s="37" t="s">
        <v>718</v>
      </c>
      <c r="C159" s="37" t="s">
        <v>28</v>
      </c>
      <c r="D159" s="37" t="s">
        <v>618</v>
      </c>
      <c r="E159" s="38">
        <v>42653</v>
      </c>
      <c r="F159" s="34">
        <v>1.9</v>
      </c>
      <c r="G159" s="34">
        <v>6.3</v>
      </c>
      <c r="H159" s="34">
        <v>3.3927083333333301</v>
      </c>
      <c r="I159" s="34">
        <v>3</v>
      </c>
      <c r="J159" s="37" t="s">
        <v>720</v>
      </c>
    </row>
    <row r="160" spans="1:10" x14ac:dyDescent="0.3">
      <c r="A160" s="7" t="str">
        <f t="shared" si="3"/>
        <v>gtmpcwq-42654-do_mgl</v>
      </c>
      <c r="B160" s="37" t="s">
        <v>718</v>
      </c>
      <c r="C160" s="37" t="s">
        <v>28</v>
      </c>
      <c r="D160" s="37" t="s">
        <v>618</v>
      </c>
      <c r="E160" s="38">
        <v>42654</v>
      </c>
      <c r="F160" s="34">
        <v>2.7</v>
      </c>
      <c r="G160" s="34">
        <v>6.2</v>
      </c>
      <c r="H160" s="34">
        <v>4.3604166666666702</v>
      </c>
      <c r="I160" s="34">
        <v>4.3</v>
      </c>
      <c r="J160" s="37" t="s">
        <v>720</v>
      </c>
    </row>
    <row r="161" spans="1:10" x14ac:dyDescent="0.3">
      <c r="A161" s="7" t="str">
        <f t="shared" si="3"/>
        <v>gtmpcwq-42655-do_mgl</v>
      </c>
      <c r="B161" s="37" t="s">
        <v>718</v>
      </c>
      <c r="C161" s="37" t="s">
        <v>28</v>
      </c>
      <c r="D161" s="37" t="s">
        <v>618</v>
      </c>
      <c r="E161" s="38">
        <v>42655</v>
      </c>
      <c r="F161" s="34">
        <v>2.2999999999999998</v>
      </c>
      <c r="G161" s="34">
        <v>6.3</v>
      </c>
      <c r="H161" s="34">
        <v>4.1791666666666698</v>
      </c>
      <c r="I161" s="34">
        <v>4.0999999999999996</v>
      </c>
      <c r="J161" s="37" t="s">
        <v>720</v>
      </c>
    </row>
    <row r="162" spans="1:10" x14ac:dyDescent="0.3">
      <c r="A162" s="7" t="str">
        <f t="shared" si="3"/>
        <v>gtmpcwq-42656-do_mgl</v>
      </c>
      <c r="B162" s="37" t="s">
        <v>718</v>
      </c>
      <c r="C162" s="37" t="s">
        <v>28</v>
      </c>
      <c r="D162" s="37" t="s">
        <v>618</v>
      </c>
      <c r="E162" s="38">
        <v>42656</v>
      </c>
      <c r="F162" s="34">
        <v>1.8</v>
      </c>
      <c r="G162" s="34">
        <v>5.9</v>
      </c>
      <c r="H162" s="34">
        <v>3.5812499999999998</v>
      </c>
      <c r="I162" s="34">
        <v>3.35</v>
      </c>
      <c r="J162" s="37" t="s">
        <v>720</v>
      </c>
    </row>
    <row r="163" spans="1:10" x14ac:dyDescent="0.3">
      <c r="A163" s="7" t="str">
        <f t="shared" si="3"/>
        <v>gtmpcwq-42657-do_mgl</v>
      </c>
      <c r="B163" s="37" t="s">
        <v>718</v>
      </c>
      <c r="C163" s="37" t="s">
        <v>28</v>
      </c>
      <c r="D163" s="37" t="s">
        <v>618</v>
      </c>
      <c r="E163" s="38">
        <v>42657</v>
      </c>
      <c r="F163" s="34">
        <v>1.5</v>
      </c>
      <c r="G163" s="34">
        <v>5</v>
      </c>
      <c r="H163" s="34">
        <v>2.9614583333333302</v>
      </c>
      <c r="I163" s="34">
        <v>2.7</v>
      </c>
      <c r="J163" s="37" t="s">
        <v>720</v>
      </c>
    </row>
    <row r="164" spans="1:10" x14ac:dyDescent="0.3">
      <c r="A164" s="7" t="str">
        <f t="shared" si="3"/>
        <v>gtmpcwq-42658-do_mgl</v>
      </c>
      <c r="B164" s="37" t="s">
        <v>718</v>
      </c>
      <c r="C164" s="37" t="s">
        <v>28</v>
      </c>
      <c r="D164" s="37" t="s">
        <v>618</v>
      </c>
      <c r="E164" s="38">
        <v>42658</v>
      </c>
      <c r="F164" s="34">
        <v>1.4</v>
      </c>
      <c r="G164" s="34">
        <v>4.8</v>
      </c>
      <c r="H164" s="34">
        <v>3.2208333333333301</v>
      </c>
      <c r="I164" s="34">
        <v>3.3</v>
      </c>
      <c r="J164" s="37" t="s">
        <v>720</v>
      </c>
    </row>
    <row r="165" spans="1:10" x14ac:dyDescent="0.3">
      <c r="A165" s="7" t="str">
        <f t="shared" si="3"/>
        <v>gtmpcwq-42659-do_mgl</v>
      </c>
      <c r="B165" s="37" t="s">
        <v>718</v>
      </c>
      <c r="C165" s="37" t="s">
        <v>28</v>
      </c>
      <c r="D165" s="37" t="s">
        <v>618</v>
      </c>
      <c r="E165" s="38">
        <v>42659</v>
      </c>
      <c r="F165" s="34">
        <v>3</v>
      </c>
      <c r="G165" s="34">
        <v>5.6</v>
      </c>
      <c r="H165" s="34">
        <v>4.8523809523809502</v>
      </c>
      <c r="I165" s="34">
        <v>5.0999999999999996</v>
      </c>
      <c r="J165" s="37" t="s">
        <v>720</v>
      </c>
    </row>
    <row r="166" spans="1:10" x14ac:dyDescent="0.3">
      <c r="A166" s="7" t="str">
        <f t="shared" si="3"/>
        <v>gtmpiwq-42644-do_mgl</v>
      </c>
      <c r="B166" s="37" t="s">
        <v>718</v>
      </c>
      <c r="C166" s="37" t="s">
        <v>28</v>
      </c>
      <c r="D166" s="37" t="s">
        <v>619</v>
      </c>
      <c r="E166" s="38">
        <v>42644</v>
      </c>
      <c r="F166" s="34">
        <v>4.0999999999999996</v>
      </c>
      <c r="G166" s="34">
        <v>6</v>
      </c>
      <c r="H166" s="34">
        <v>4.8184210526315798</v>
      </c>
      <c r="I166" s="34">
        <v>4.8</v>
      </c>
      <c r="J166" s="37" t="s">
        <v>723</v>
      </c>
    </row>
    <row r="167" spans="1:10" x14ac:dyDescent="0.3">
      <c r="A167" s="7" t="str">
        <f t="shared" si="3"/>
        <v>gtmpiwq-42645-do_mgl</v>
      </c>
      <c r="B167" s="37" t="s">
        <v>718</v>
      </c>
      <c r="C167" s="37" t="s">
        <v>28</v>
      </c>
      <c r="D167" s="37" t="s">
        <v>619</v>
      </c>
      <c r="E167" s="38">
        <v>42645</v>
      </c>
      <c r="F167" s="34">
        <v>4.2</v>
      </c>
      <c r="G167" s="34">
        <v>5.9</v>
      </c>
      <c r="H167" s="34">
        <v>5.16041666666667</v>
      </c>
      <c r="I167" s="34">
        <v>5.3</v>
      </c>
      <c r="J167" s="37" t="s">
        <v>723</v>
      </c>
    </row>
    <row r="168" spans="1:10" x14ac:dyDescent="0.3">
      <c r="A168" s="7" t="str">
        <f t="shared" si="3"/>
        <v>gtmpiwq-42646-do_mgl</v>
      </c>
      <c r="B168" s="37" t="s">
        <v>718</v>
      </c>
      <c r="C168" s="37" t="s">
        <v>28</v>
      </c>
      <c r="D168" s="37" t="s">
        <v>619</v>
      </c>
      <c r="E168" s="38">
        <v>42646</v>
      </c>
      <c r="F168" s="34">
        <v>4.4000000000000004</v>
      </c>
      <c r="G168" s="34">
        <v>5.9</v>
      </c>
      <c r="H168" s="34">
        <v>5.2333333333333298</v>
      </c>
      <c r="I168" s="34">
        <v>5.3</v>
      </c>
      <c r="J168" s="37" t="s">
        <v>723</v>
      </c>
    </row>
    <row r="169" spans="1:10" x14ac:dyDescent="0.3">
      <c r="A169" s="7" t="str">
        <f t="shared" si="3"/>
        <v>gtmpiwq-42647-do_mgl</v>
      </c>
      <c r="B169" s="37" t="s">
        <v>718</v>
      </c>
      <c r="C169" s="37" t="s">
        <v>28</v>
      </c>
      <c r="D169" s="37" t="s">
        <v>619</v>
      </c>
      <c r="E169" s="38">
        <v>42647</v>
      </c>
      <c r="F169" s="34">
        <v>4.7</v>
      </c>
      <c r="G169" s="34">
        <v>5.9</v>
      </c>
      <c r="H169" s="34">
        <v>5.4156250000000004</v>
      </c>
      <c r="I169" s="34">
        <v>5.5</v>
      </c>
      <c r="J169" s="37" t="s">
        <v>723</v>
      </c>
    </row>
    <row r="170" spans="1:10" x14ac:dyDescent="0.3">
      <c r="A170" s="7" t="str">
        <f t="shared" si="3"/>
        <v>gtmpiwq-42648-do_mgl</v>
      </c>
      <c r="B170" s="37" t="s">
        <v>718</v>
      </c>
      <c r="C170" s="37" t="s">
        <v>28</v>
      </c>
      <c r="D170" s="37" t="s">
        <v>619</v>
      </c>
      <c r="E170" s="38">
        <v>42648</v>
      </c>
      <c r="F170" s="34">
        <v>5.2</v>
      </c>
      <c r="G170" s="34">
        <v>6</v>
      </c>
      <c r="H170" s="34">
        <v>5.7156250000000002</v>
      </c>
      <c r="I170" s="34">
        <v>5.8</v>
      </c>
      <c r="J170" s="37" t="s">
        <v>723</v>
      </c>
    </row>
    <row r="171" spans="1:10" x14ac:dyDescent="0.3">
      <c r="A171" s="7" t="str">
        <f t="shared" si="3"/>
        <v>gtmpiwq-42649-do_mgl</v>
      </c>
      <c r="B171" s="37" t="s">
        <v>718</v>
      </c>
      <c r="C171" s="37" t="s">
        <v>28</v>
      </c>
      <c r="D171" s="37" t="s">
        <v>619</v>
      </c>
      <c r="E171" s="38">
        <v>42649</v>
      </c>
      <c r="F171" s="34">
        <v>5.3</v>
      </c>
      <c r="G171" s="34">
        <v>6.2</v>
      </c>
      <c r="H171" s="34">
        <v>5.8135416666666702</v>
      </c>
      <c r="I171" s="34">
        <v>5.8</v>
      </c>
      <c r="J171" s="37" t="s">
        <v>723</v>
      </c>
    </row>
    <row r="172" spans="1:10" x14ac:dyDescent="0.3">
      <c r="A172" s="7" t="str">
        <f t="shared" si="3"/>
        <v>gtmpiwq-42650-do_mgl</v>
      </c>
      <c r="B172" s="37" t="s">
        <v>718</v>
      </c>
      <c r="C172" s="37" t="s">
        <v>28</v>
      </c>
      <c r="D172" s="37" t="s">
        <v>619</v>
      </c>
      <c r="E172" s="38">
        <v>42650</v>
      </c>
      <c r="F172" s="34">
        <v>5.7</v>
      </c>
      <c r="G172" s="34">
        <v>6.5</v>
      </c>
      <c r="H172" s="34">
        <v>6.1791666666666698</v>
      </c>
      <c r="I172" s="34">
        <v>6.1</v>
      </c>
      <c r="J172" s="37" t="s">
        <v>723</v>
      </c>
    </row>
    <row r="173" spans="1:10" x14ac:dyDescent="0.3">
      <c r="A173" s="7" t="str">
        <f t="shared" si="3"/>
        <v>gtmpiwq-42651-do_mgl</v>
      </c>
      <c r="B173" s="37" t="s">
        <v>718</v>
      </c>
      <c r="C173" s="37" t="s">
        <v>28</v>
      </c>
      <c r="D173" s="37" t="s">
        <v>619</v>
      </c>
      <c r="E173" s="38">
        <v>42651</v>
      </c>
      <c r="F173" s="34">
        <v>5.0999999999999996</v>
      </c>
      <c r="G173" s="34">
        <v>6.6</v>
      </c>
      <c r="H173" s="34">
        <v>5.8677083333333302</v>
      </c>
      <c r="I173" s="34">
        <v>5.9</v>
      </c>
      <c r="J173" s="37" t="s">
        <v>723</v>
      </c>
    </row>
    <row r="174" spans="1:10" x14ac:dyDescent="0.3">
      <c r="A174" s="7" t="str">
        <f t="shared" si="3"/>
        <v>gtmpiwq-42652-do_mgl</v>
      </c>
      <c r="B174" s="37" t="s">
        <v>718</v>
      </c>
      <c r="C174" s="37" t="s">
        <v>28</v>
      </c>
      <c r="D174" s="37" t="s">
        <v>619</v>
      </c>
      <c r="E174" s="38">
        <v>42652</v>
      </c>
      <c r="F174" s="34">
        <v>3.9</v>
      </c>
      <c r="G174" s="34">
        <v>5.3</v>
      </c>
      <c r="H174" s="34">
        <v>4.7822916666666702</v>
      </c>
      <c r="I174" s="34">
        <v>4.9000000000000004</v>
      </c>
      <c r="J174" s="37" t="s">
        <v>723</v>
      </c>
    </row>
    <row r="175" spans="1:10" x14ac:dyDescent="0.3">
      <c r="A175" s="7" t="str">
        <f t="shared" si="3"/>
        <v>gtmpiwq-42653-do_mgl</v>
      </c>
      <c r="B175" s="37" t="s">
        <v>718</v>
      </c>
      <c r="C175" s="37" t="s">
        <v>28</v>
      </c>
      <c r="D175" s="37" t="s">
        <v>619</v>
      </c>
      <c r="E175" s="38">
        <v>42653</v>
      </c>
      <c r="F175" s="34">
        <v>4.0999999999999996</v>
      </c>
      <c r="G175" s="34">
        <v>5.5</v>
      </c>
      <c r="H175" s="34">
        <v>4.8156249999999998</v>
      </c>
      <c r="I175" s="34">
        <v>4.8</v>
      </c>
      <c r="J175" s="37" t="s">
        <v>723</v>
      </c>
    </row>
    <row r="176" spans="1:10" x14ac:dyDescent="0.3">
      <c r="A176" s="7" t="str">
        <f t="shared" si="3"/>
        <v>gtmpiwq-42654-do_mgl</v>
      </c>
      <c r="B176" s="37" t="s">
        <v>718</v>
      </c>
      <c r="C176" s="37" t="s">
        <v>28</v>
      </c>
      <c r="D176" s="37" t="s">
        <v>619</v>
      </c>
      <c r="E176" s="38">
        <v>42654</v>
      </c>
      <c r="F176" s="34">
        <v>4.9000000000000004</v>
      </c>
      <c r="G176" s="34">
        <v>5.9</v>
      </c>
      <c r="H176" s="34">
        <v>5.3583333333333298</v>
      </c>
      <c r="I176" s="34">
        <v>5.3</v>
      </c>
      <c r="J176" s="37" t="s">
        <v>723</v>
      </c>
    </row>
    <row r="177" spans="1:10" x14ac:dyDescent="0.3">
      <c r="A177" s="7" t="str">
        <f t="shared" si="3"/>
        <v>gtmpiwq-42655-do_mgl</v>
      </c>
      <c r="B177" s="37" t="s">
        <v>718</v>
      </c>
      <c r="C177" s="37" t="s">
        <v>28</v>
      </c>
      <c r="D177" s="37" t="s">
        <v>619</v>
      </c>
      <c r="E177" s="38">
        <v>42655</v>
      </c>
      <c r="F177" s="34">
        <v>5.4</v>
      </c>
      <c r="G177" s="34">
        <v>6</v>
      </c>
      <c r="H177" s="34">
        <v>5.8385416666666696</v>
      </c>
      <c r="I177" s="34">
        <v>5.9</v>
      </c>
      <c r="J177" s="37" t="s">
        <v>723</v>
      </c>
    </row>
    <row r="178" spans="1:10" x14ac:dyDescent="0.3">
      <c r="A178" s="7" t="str">
        <f t="shared" si="3"/>
        <v>gtmpiwq-42656-do_mgl</v>
      </c>
      <c r="B178" s="37" t="s">
        <v>718</v>
      </c>
      <c r="C178" s="37" t="s">
        <v>28</v>
      </c>
      <c r="D178" s="37" t="s">
        <v>619</v>
      </c>
      <c r="E178" s="38">
        <v>42656</v>
      </c>
      <c r="F178" s="34">
        <v>5</v>
      </c>
      <c r="G178" s="34">
        <v>6.1</v>
      </c>
      <c r="H178" s="34">
        <v>5.6177083333333302</v>
      </c>
      <c r="I178" s="34">
        <v>5.6</v>
      </c>
      <c r="J178" s="37" t="s">
        <v>723</v>
      </c>
    </row>
    <row r="179" spans="1:10" x14ac:dyDescent="0.3">
      <c r="A179" s="7" t="str">
        <f t="shared" si="3"/>
        <v>gtmpiwq-42657-do_mgl</v>
      </c>
      <c r="B179" s="37" t="s">
        <v>718</v>
      </c>
      <c r="C179" s="37" t="s">
        <v>28</v>
      </c>
      <c r="D179" s="37" t="s">
        <v>619</v>
      </c>
      <c r="E179" s="38">
        <v>42657</v>
      </c>
      <c r="F179" s="34">
        <v>4.2</v>
      </c>
      <c r="G179" s="34">
        <v>5.8</v>
      </c>
      <c r="H179" s="34">
        <v>5.0645833333333297</v>
      </c>
      <c r="I179" s="34">
        <v>5</v>
      </c>
      <c r="J179" s="37" t="s">
        <v>723</v>
      </c>
    </row>
    <row r="180" spans="1:10" x14ac:dyDescent="0.3">
      <c r="A180" s="7" t="str">
        <f t="shared" si="3"/>
        <v>gtmpiwq-42658-do_mgl</v>
      </c>
      <c r="B180" s="37" t="s">
        <v>718</v>
      </c>
      <c r="C180" s="37" t="s">
        <v>28</v>
      </c>
      <c r="D180" s="37" t="s">
        <v>619</v>
      </c>
      <c r="E180" s="38">
        <v>42658</v>
      </c>
      <c r="F180" s="34">
        <v>3.9</v>
      </c>
      <c r="G180" s="34">
        <v>5.3</v>
      </c>
      <c r="H180" s="34">
        <v>4.6479166666666698</v>
      </c>
      <c r="I180" s="34">
        <v>4.5999999999999996</v>
      </c>
      <c r="J180" s="37" t="s">
        <v>723</v>
      </c>
    </row>
    <row r="181" spans="1:10" x14ac:dyDescent="0.3">
      <c r="A181" s="7" t="str">
        <f t="shared" si="3"/>
        <v>gtmpiwq-42659-do_mgl</v>
      </c>
      <c r="B181" s="37" t="s">
        <v>718</v>
      </c>
      <c r="C181" s="37" t="s">
        <v>28</v>
      </c>
      <c r="D181" s="37" t="s">
        <v>619</v>
      </c>
      <c r="E181" s="38">
        <v>42659</v>
      </c>
      <c r="F181" s="34">
        <v>4.7</v>
      </c>
      <c r="G181" s="34">
        <v>5.4</v>
      </c>
      <c r="H181" s="34">
        <v>5.0952380952380896</v>
      </c>
      <c r="I181" s="34">
        <v>5.0999999999999996</v>
      </c>
      <c r="J181" s="37" t="s">
        <v>723</v>
      </c>
    </row>
    <row r="182" spans="1:10" x14ac:dyDescent="0.3">
      <c r="A182" s="7" t="str">
        <f t="shared" si="3"/>
        <v>gtmsswq-42644-do_mgl</v>
      </c>
      <c r="B182" s="37" t="s">
        <v>718</v>
      </c>
      <c r="C182" s="37" t="s">
        <v>28</v>
      </c>
      <c r="D182" s="37" t="s">
        <v>620</v>
      </c>
      <c r="E182" s="38">
        <v>42644</v>
      </c>
      <c r="F182" s="34">
        <v>4</v>
      </c>
      <c r="G182" s="34">
        <v>6.1</v>
      </c>
      <c r="H182" s="34">
        <v>5.2249999999999996</v>
      </c>
      <c r="I182" s="34">
        <v>5.45</v>
      </c>
      <c r="J182" s="37" t="s">
        <v>724</v>
      </c>
    </row>
    <row r="183" spans="1:10" x14ac:dyDescent="0.3">
      <c r="A183" s="7" t="str">
        <f t="shared" si="3"/>
        <v>gtmsswq-42645-do_mgl</v>
      </c>
      <c r="B183" s="37" t="s">
        <v>718</v>
      </c>
      <c r="C183" s="37" t="s">
        <v>28</v>
      </c>
      <c r="D183" s="37" t="s">
        <v>620</v>
      </c>
      <c r="E183" s="38">
        <v>42645</v>
      </c>
      <c r="F183" s="34">
        <v>3.7</v>
      </c>
      <c r="G183" s="34">
        <v>6.7</v>
      </c>
      <c r="H183" s="34">
        <v>5.6697916666666703</v>
      </c>
      <c r="I183" s="34">
        <v>5.9</v>
      </c>
      <c r="J183" s="37" t="s">
        <v>724</v>
      </c>
    </row>
    <row r="184" spans="1:10" x14ac:dyDescent="0.3">
      <c r="A184" s="7" t="str">
        <f t="shared" si="3"/>
        <v>gtmsswq-42646-do_mgl</v>
      </c>
      <c r="B184" s="37" t="s">
        <v>718</v>
      </c>
      <c r="C184" s="37" t="s">
        <v>28</v>
      </c>
      <c r="D184" s="37" t="s">
        <v>620</v>
      </c>
      <c r="E184" s="38">
        <v>42646</v>
      </c>
      <c r="F184" s="34">
        <v>4.4000000000000004</v>
      </c>
      <c r="G184" s="34">
        <v>6.4</v>
      </c>
      <c r="H184" s="34">
        <v>5.5562500000000004</v>
      </c>
      <c r="I184" s="34">
        <v>5.6</v>
      </c>
      <c r="J184" s="37" t="s">
        <v>724</v>
      </c>
    </row>
    <row r="185" spans="1:10" x14ac:dyDescent="0.3">
      <c r="A185" s="7" t="str">
        <f t="shared" si="3"/>
        <v>gtmsswq-42647-do_mgl</v>
      </c>
      <c r="B185" s="37" t="s">
        <v>718</v>
      </c>
      <c r="C185" s="37" t="s">
        <v>28</v>
      </c>
      <c r="D185" s="37" t="s">
        <v>620</v>
      </c>
      <c r="E185" s="38">
        <v>42647</v>
      </c>
      <c r="F185" s="34">
        <v>4</v>
      </c>
      <c r="G185" s="34">
        <v>6.6</v>
      </c>
      <c r="H185" s="34">
        <v>5.6875</v>
      </c>
      <c r="I185" s="34">
        <v>5.8</v>
      </c>
      <c r="J185" s="37" t="s">
        <v>724</v>
      </c>
    </row>
    <row r="186" spans="1:10" x14ac:dyDescent="0.3">
      <c r="A186" s="7" t="str">
        <f t="shared" si="3"/>
        <v>gtmsswq-42648-do_mgl</v>
      </c>
      <c r="B186" s="37" t="s">
        <v>718</v>
      </c>
      <c r="C186" s="37" t="s">
        <v>28</v>
      </c>
      <c r="D186" s="37" t="s">
        <v>620</v>
      </c>
      <c r="E186" s="38">
        <v>42648</v>
      </c>
      <c r="F186" s="34">
        <v>4.5</v>
      </c>
      <c r="G186" s="34">
        <v>6.4</v>
      </c>
      <c r="H186" s="34">
        <v>5.8489583333333304</v>
      </c>
      <c r="I186" s="34">
        <v>5.95</v>
      </c>
      <c r="J186" s="37" t="s">
        <v>724</v>
      </c>
    </row>
    <row r="187" spans="1:10" x14ac:dyDescent="0.3">
      <c r="A187" s="7" t="str">
        <f t="shared" si="3"/>
        <v>gtmsswq-42649-do_mgl</v>
      </c>
      <c r="B187" s="37" t="s">
        <v>718</v>
      </c>
      <c r="C187" s="37" t="s">
        <v>28</v>
      </c>
      <c r="D187" s="37" t="s">
        <v>620</v>
      </c>
      <c r="E187" s="38">
        <v>42649</v>
      </c>
      <c r="F187" s="34">
        <v>5.3</v>
      </c>
      <c r="G187" s="34">
        <v>6.5</v>
      </c>
      <c r="H187" s="34">
        <v>5.96458333333333</v>
      </c>
      <c r="I187" s="34">
        <v>6</v>
      </c>
      <c r="J187" s="37" t="s">
        <v>724</v>
      </c>
    </row>
    <row r="188" spans="1:10" x14ac:dyDescent="0.3">
      <c r="A188" s="7" t="str">
        <f t="shared" si="3"/>
        <v>gtmsswq-42650-do_mgl</v>
      </c>
      <c r="B188" s="37" t="s">
        <v>718</v>
      </c>
      <c r="C188" s="37" t="s">
        <v>28</v>
      </c>
      <c r="D188" s="37" t="s">
        <v>620</v>
      </c>
      <c r="E188" s="38">
        <v>42650</v>
      </c>
      <c r="F188" s="34">
        <v>5.8</v>
      </c>
      <c r="G188" s="34">
        <v>6.6</v>
      </c>
      <c r="H188" s="34">
        <v>6.2635416666666703</v>
      </c>
      <c r="I188" s="34">
        <v>6.2</v>
      </c>
      <c r="J188" s="37" t="s">
        <v>724</v>
      </c>
    </row>
    <row r="189" spans="1:10" x14ac:dyDescent="0.3">
      <c r="A189" s="7" t="str">
        <f t="shared" si="3"/>
        <v>gtmsswq-42651-do_mgl</v>
      </c>
      <c r="B189" s="37" t="s">
        <v>718</v>
      </c>
      <c r="C189" s="37" t="s">
        <v>28</v>
      </c>
      <c r="D189" s="37" t="s">
        <v>620</v>
      </c>
      <c r="E189" s="38">
        <v>42651</v>
      </c>
      <c r="F189" s="34">
        <v>5.3</v>
      </c>
      <c r="G189" s="34">
        <v>6.2</v>
      </c>
      <c r="H189" s="34">
        <v>5.9</v>
      </c>
      <c r="I189" s="34">
        <v>5.9</v>
      </c>
      <c r="J189" s="37" t="s">
        <v>724</v>
      </c>
    </row>
    <row r="190" spans="1:10" x14ac:dyDescent="0.3">
      <c r="A190" s="7" t="str">
        <f t="shared" si="3"/>
        <v>gtmsswq-42652-do_mgl</v>
      </c>
      <c r="B190" s="37" t="s">
        <v>718</v>
      </c>
      <c r="C190" s="37" t="s">
        <v>28</v>
      </c>
      <c r="D190" s="37" t="s">
        <v>620</v>
      </c>
      <c r="E190" s="38">
        <v>42652</v>
      </c>
      <c r="F190" s="34">
        <v>4.8</v>
      </c>
      <c r="G190" s="34">
        <v>6.5</v>
      </c>
      <c r="H190" s="34">
        <v>5.6541666666666703</v>
      </c>
      <c r="I190" s="34">
        <v>5.6</v>
      </c>
      <c r="J190" s="37" t="s">
        <v>724</v>
      </c>
    </row>
    <row r="191" spans="1:10" x14ac:dyDescent="0.3">
      <c r="A191" s="7" t="str">
        <f t="shared" si="3"/>
        <v>gtmsswq-42653-do_mgl</v>
      </c>
      <c r="B191" s="37" t="s">
        <v>718</v>
      </c>
      <c r="C191" s="37" t="s">
        <v>28</v>
      </c>
      <c r="D191" s="37" t="s">
        <v>620</v>
      </c>
      <c r="E191" s="38">
        <v>42653</v>
      </c>
      <c r="F191" s="34">
        <v>5.2</v>
      </c>
      <c r="G191" s="34">
        <v>7</v>
      </c>
      <c r="H191" s="34">
        <v>5.9166666666666696</v>
      </c>
      <c r="I191" s="34">
        <v>5.75</v>
      </c>
      <c r="J191" s="37" t="s">
        <v>724</v>
      </c>
    </row>
    <row r="192" spans="1:10" x14ac:dyDescent="0.3">
      <c r="A192" s="7" t="str">
        <f t="shared" si="3"/>
        <v>gtmsswq-42654-do_mgl</v>
      </c>
      <c r="B192" s="37" t="s">
        <v>718</v>
      </c>
      <c r="C192" s="37" t="s">
        <v>28</v>
      </c>
      <c r="D192" s="37" t="s">
        <v>620</v>
      </c>
      <c r="E192" s="38">
        <v>42654</v>
      </c>
      <c r="F192" s="34">
        <v>5.4</v>
      </c>
      <c r="G192" s="34">
        <v>7.1</v>
      </c>
      <c r="H192" s="34">
        <v>6.109375</v>
      </c>
      <c r="I192" s="34">
        <v>6</v>
      </c>
      <c r="J192" s="37" t="s">
        <v>724</v>
      </c>
    </row>
    <row r="193" spans="1:10" x14ac:dyDescent="0.3">
      <c r="A193" s="7" t="str">
        <f t="shared" si="3"/>
        <v>gtmsswq-42655-do_mgl</v>
      </c>
      <c r="B193" s="37" t="s">
        <v>718</v>
      </c>
      <c r="C193" s="37" t="s">
        <v>28</v>
      </c>
      <c r="D193" s="37" t="s">
        <v>620</v>
      </c>
      <c r="E193" s="38">
        <v>42655</v>
      </c>
      <c r="F193" s="34">
        <v>5.3</v>
      </c>
      <c r="G193" s="34">
        <v>7.1</v>
      </c>
      <c r="H193" s="34">
        <v>6.2354166666666702</v>
      </c>
      <c r="I193" s="34">
        <v>6.2</v>
      </c>
      <c r="J193" s="37" t="s">
        <v>724</v>
      </c>
    </row>
    <row r="194" spans="1:10" x14ac:dyDescent="0.3">
      <c r="A194" s="7" t="str">
        <f t="shared" si="3"/>
        <v>gtmsswq-42656-do_mgl</v>
      </c>
      <c r="B194" s="37" t="s">
        <v>718</v>
      </c>
      <c r="C194" s="37" t="s">
        <v>28</v>
      </c>
      <c r="D194" s="37" t="s">
        <v>620</v>
      </c>
      <c r="E194" s="38">
        <v>42656</v>
      </c>
      <c r="F194" s="34">
        <v>5.2</v>
      </c>
      <c r="G194" s="34">
        <v>7</v>
      </c>
      <c r="H194" s="34">
        <v>6.0374999999999996</v>
      </c>
      <c r="I194" s="34">
        <v>5.9</v>
      </c>
      <c r="J194" s="37" t="s">
        <v>724</v>
      </c>
    </row>
    <row r="195" spans="1:10" x14ac:dyDescent="0.3">
      <c r="A195" s="7" t="str">
        <f t="shared" si="3"/>
        <v>gtmsswq-42657-do_mgl</v>
      </c>
      <c r="B195" s="37" t="s">
        <v>718</v>
      </c>
      <c r="C195" s="37" t="s">
        <v>28</v>
      </c>
      <c r="D195" s="37" t="s">
        <v>620</v>
      </c>
      <c r="E195" s="38">
        <v>42657</v>
      </c>
      <c r="F195" s="34">
        <v>4.8</v>
      </c>
      <c r="G195" s="34">
        <v>6.9</v>
      </c>
      <c r="H195" s="34">
        <v>5.7468750000000002</v>
      </c>
      <c r="I195" s="34">
        <v>5.45</v>
      </c>
      <c r="J195" s="37" t="s">
        <v>724</v>
      </c>
    </row>
    <row r="196" spans="1:10" x14ac:dyDescent="0.3">
      <c r="A196" s="7" t="str">
        <f t="shared" si="3"/>
        <v>gtmsswq-42658-do_mgl</v>
      </c>
      <c r="B196" s="37" t="s">
        <v>718</v>
      </c>
      <c r="C196" s="37" t="s">
        <v>28</v>
      </c>
      <c r="D196" s="37" t="s">
        <v>620</v>
      </c>
      <c r="E196" s="38">
        <v>42658</v>
      </c>
      <c r="F196" s="34">
        <v>4.5</v>
      </c>
      <c r="G196" s="34">
        <v>7</v>
      </c>
      <c r="H196" s="34">
        <v>5.7218749999999998</v>
      </c>
      <c r="I196" s="34">
        <v>5.6</v>
      </c>
      <c r="J196" s="37" t="s">
        <v>724</v>
      </c>
    </row>
    <row r="197" spans="1:10" x14ac:dyDescent="0.3">
      <c r="A197" s="7" t="str">
        <f t="shared" si="3"/>
        <v>gtmsswq-42659-do_mgl</v>
      </c>
      <c r="B197" s="37" t="s">
        <v>718</v>
      </c>
      <c r="C197" s="37" t="s">
        <v>28</v>
      </c>
      <c r="D197" s="37" t="s">
        <v>620</v>
      </c>
      <c r="E197" s="38">
        <v>42659</v>
      </c>
      <c r="F197" s="34">
        <v>5.5</v>
      </c>
      <c r="G197" s="34">
        <v>7</v>
      </c>
      <c r="H197" s="34">
        <v>6.45714285714286</v>
      </c>
      <c r="I197" s="34">
        <v>6.6</v>
      </c>
      <c r="J197" s="37" t="s">
        <v>724</v>
      </c>
    </row>
    <row r="198" spans="1:10" x14ac:dyDescent="0.3">
      <c r="A198" s="7" t="str">
        <f t="shared" si="3"/>
        <v>gtmfmwq-42644-do_pct</v>
      </c>
      <c r="B198" s="37" t="s">
        <v>718</v>
      </c>
      <c r="C198" s="37" t="s">
        <v>29</v>
      </c>
      <c r="D198" s="37" t="s">
        <v>617</v>
      </c>
      <c r="E198" s="38">
        <v>42644</v>
      </c>
      <c r="F198" s="34">
        <v>59.8</v>
      </c>
      <c r="G198" s="34">
        <v>116.1</v>
      </c>
      <c r="H198" s="34">
        <v>86.368421052631604</v>
      </c>
      <c r="I198" s="34">
        <v>83.4</v>
      </c>
      <c r="J198" s="37" t="s">
        <v>722</v>
      </c>
    </row>
    <row r="199" spans="1:10" x14ac:dyDescent="0.3">
      <c r="A199" s="7" t="str">
        <f t="shared" ref="A199:A262" si="4">D199&amp;"-"&amp;E199&amp;"-"&amp;C199</f>
        <v>gtmfmwq-42645-do_pct</v>
      </c>
      <c r="B199" s="37" t="s">
        <v>718</v>
      </c>
      <c r="C199" s="37" t="s">
        <v>29</v>
      </c>
      <c r="D199" s="37" t="s">
        <v>617</v>
      </c>
      <c r="E199" s="38">
        <v>42645</v>
      </c>
      <c r="F199" s="34">
        <v>68.5</v>
      </c>
      <c r="G199" s="34">
        <v>113.7</v>
      </c>
      <c r="H199" s="34">
        <v>89.342708333333306</v>
      </c>
      <c r="I199" s="34">
        <v>87.9</v>
      </c>
      <c r="J199" s="37" t="s">
        <v>722</v>
      </c>
    </row>
    <row r="200" spans="1:10" x14ac:dyDescent="0.3">
      <c r="A200" s="7" t="str">
        <f t="shared" si="4"/>
        <v>gtmfmwq-42646-do_pct</v>
      </c>
      <c r="B200" s="37" t="s">
        <v>718</v>
      </c>
      <c r="C200" s="37" t="s">
        <v>29</v>
      </c>
      <c r="D200" s="37" t="s">
        <v>617</v>
      </c>
      <c r="E200" s="38">
        <v>42646</v>
      </c>
      <c r="F200" s="34">
        <v>58.3</v>
      </c>
      <c r="G200" s="34">
        <v>110.2</v>
      </c>
      <c r="H200" s="34">
        <v>86.894791666666706</v>
      </c>
      <c r="I200" s="34">
        <v>85.95</v>
      </c>
      <c r="J200" s="37" t="s">
        <v>722</v>
      </c>
    </row>
    <row r="201" spans="1:10" x14ac:dyDescent="0.3">
      <c r="A201" s="7" t="str">
        <f t="shared" si="4"/>
        <v>gtmfmwq-42647-do_pct</v>
      </c>
      <c r="B201" s="37" t="s">
        <v>718</v>
      </c>
      <c r="C201" s="37" t="s">
        <v>29</v>
      </c>
      <c r="D201" s="37" t="s">
        <v>617</v>
      </c>
      <c r="E201" s="38">
        <v>42647</v>
      </c>
      <c r="F201" s="34">
        <v>58.7</v>
      </c>
      <c r="G201" s="34">
        <v>107.6</v>
      </c>
      <c r="H201" s="34">
        <v>88.966666666666697</v>
      </c>
      <c r="I201" s="34">
        <v>88.15</v>
      </c>
      <c r="J201" s="37" t="s">
        <v>722</v>
      </c>
    </row>
    <row r="202" spans="1:10" x14ac:dyDescent="0.3">
      <c r="A202" s="7" t="str">
        <f t="shared" si="4"/>
        <v>gtmfmwq-42648-do_pct</v>
      </c>
      <c r="B202" s="37" t="s">
        <v>718</v>
      </c>
      <c r="C202" s="37" t="s">
        <v>29</v>
      </c>
      <c r="D202" s="37" t="s">
        <v>617</v>
      </c>
      <c r="E202" s="38">
        <v>42648</v>
      </c>
      <c r="F202" s="34">
        <v>70.400000000000006</v>
      </c>
      <c r="G202" s="34">
        <v>108.7</v>
      </c>
      <c r="H202" s="34">
        <v>88.867708333333297</v>
      </c>
      <c r="I202" s="34">
        <v>89.25</v>
      </c>
      <c r="J202" s="37" t="s">
        <v>722</v>
      </c>
    </row>
    <row r="203" spans="1:10" x14ac:dyDescent="0.3">
      <c r="A203" s="7" t="str">
        <f t="shared" si="4"/>
        <v>gtmfmwq-42649-do_pct</v>
      </c>
      <c r="B203" s="37" t="s">
        <v>718</v>
      </c>
      <c r="C203" s="37" t="s">
        <v>29</v>
      </c>
      <c r="D203" s="37" t="s">
        <v>617</v>
      </c>
      <c r="E203" s="38">
        <v>42649</v>
      </c>
      <c r="F203" s="34">
        <v>64.7</v>
      </c>
      <c r="G203" s="34">
        <v>99.7</v>
      </c>
      <c r="H203" s="34">
        <v>88.497916666666697</v>
      </c>
      <c r="I203" s="34">
        <v>89.55</v>
      </c>
      <c r="J203" s="37" t="s">
        <v>722</v>
      </c>
    </row>
    <row r="204" spans="1:10" x14ac:dyDescent="0.3">
      <c r="A204" s="7" t="str">
        <f t="shared" si="4"/>
        <v>gtmfmwq-42650-do_pct</v>
      </c>
      <c r="B204" s="37" t="s">
        <v>718</v>
      </c>
      <c r="C204" s="37" t="s">
        <v>29</v>
      </c>
      <c r="D204" s="37" t="s">
        <v>617</v>
      </c>
      <c r="E204" s="38">
        <v>42650</v>
      </c>
      <c r="F204" s="34">
        <v>80.900000000000006</v>
      </c>
      <c r="G204" s="34">
        <v>98.4</v>
      </c>
      <c r="H204" s="34">
        <v>91.990624999999994</v>
      </c>
      <c r="I204" s="34">
        <v>92.3</v>
      </c>
      <c r="J204" s="37" t="s">
        <v>722</v>
      </c>
    </row>
    <row r="205" spans="1:10" x14ac:dyDescent="0.3">
      <c r="A205" s="7" t="str">
        <f t="shared" si="4"/>
        <v>gtmfmwq-42651-do_pct</v>
      </c>
      <c r="B205" s="37" t="s">
        <v>718</v>
      </c>
      <c r="C205" s="37" t="s">
        <v>29</v>
      </c>
      <c r="D205" s="37" t="s">
        <v>617</v>
      </c>
      <c r="E205" s="38">
        <v>42651</v>
      </c>
      <c r="F205" s="34">
        <v>58.7</v>
      </c>
      <c r="G205" s="34">
        <v>90.7</v>
      </c>
      <c r="H205" s="34">
        <v>80.4166666666667</v>
      </c>
      <c r="I205" s="34">
        <v>79.95</v>
      </c>
      <c r="J205" s="37" t="s">
        <v>722</v>
      </c>
    </row>
    <row r="206" spans="1:10" x14ac:dyDescent="0.3">
      <c r="A206" s="7" t="str">
        <f t="shared" si="4"/>
        <v>gtmfmwq-42652-do_pct</v>
      </c>
      <c r="B206" s="37" t="s">
        <v>718</v>
      </c>
      <c r="C206" s="37" t="s">
        <v>29</v>
      </c>
      <c r="D206" s="37" t="s">
        <v>617</v>
      </c>
      <c r="E206" s="38">
        <v>42652</v>
      </c>
      <c r="F206" s="34">
        <v>58.9</v>
      </c>
      <c r="G206" s="34">
        <v>90.4</v>
      </c>
      <c r="H206" s="34">
        <v>78.315624999999997</v>
      </c>
      <c r="I206" s="34">
        <v>78.900000000000006</v>
      </c>
      <c r="J206" s="37" t="s">
        <v>722</v>
      </c>
    </row>
    <row r="207" spans="1:10" x14ac:dyDescent="0.3">
      <c r="A207" s="7" t="str">
        <f t="shared" si="4"/>
        <v>gtmfmwq-42653-do_pct</v>
      </c>
      <c r="B207" s="37" t="s">
        <v>718</v>
      </c>
      <c r="C207" s="37" t="s">
        <v>29</v>
      </c>
      <c r="D207" s="37" t="s">
        <v>617</v>
      </c>
      <c r="E207" s="38">
        <v>42653</v>
      </c>
      <c r="F207" s="34">
        <v>72.900000000000006</v>
      </c>
      <c r="G207" s="34">
        <v>100.9</v>
      </c>
      <c r="H207" s="34">
        <v>88.158333333333303</v>
      </c>
      <c r="I207" s="34">
        <v>89.45</v>
      </c>
      <c r="J207" s="37" t="s">
        <v>722</v>
      </c>
    </row>
    <row r="208" spans="1:10" x14ac:dyDescent="0.3">
      <c r="A208" s="7" t="str">
        <f t="shared" si="4"/>
        <v>gtmfmwq-42654-do_pct</v>
      </c>
      <c r="B208" s="37" t="s">
        <v>718</v>
      </c>
      <c r="C208" s="37" t="s">
        <v>29</v>
      </c>
      <c r="D208" s="37" t="s">
        <v>617</v>
      </c>
      <c r="E208" s="38">
        <v>42654</v>
      </c>
      <c r="F208" s="34">
        <v>73.5</v>
      </c>
      <c r="G208" s="34">
        <v>100.2</v>
      </c>
      <c r="H208" s="34">
        <v>90.564583333333303</v>
      </c>
      <c r="I208" s="34">
        <v>91.15</v>
      </c>
      <c r="J208" s="37" t="s">
        <v>722</v>
      </c>
    </row>
    <row r="209" spans="1:10" x14ac:dyDescent="0.3">
      <c r="A209" s="7" t="str">
        <f t="shared" si="4"/>
        <v>gtmfmwq-42655-do_pct</v>
      </c>
      <c r="B209" s="37" t="s">
        <v>718</v>
      </c>
      <c r="C209" s="37" t="s">
        <v>29</v>
      </c>
      <c r="D209" s="37" t="s">
        <v>617</v>
      </c>
      <c r="E209" s="38">
        <v>42655</v>
      </c>
      <c r="F209" s="34">
        <v>66.8</v>
      </c>
      <c r="G209" s="34">
        <v>99.9</v>
      </c>
      <c r="H209" s="34">
        <v>89.3645833333333</v>
      </c>
      <c r="I209" s="34">
        <v>88.8</v>
      </c>
      <c r="J209" s="37" t="s">
        <v>722</v>
      </c>
    </row>
    <row r="210" spans="1:10" x14ac:dyDescent="0.3">
      <c r="A210" s="7" t="str">
        <f t="shared" si="4"/>
        <v>gtmfmwq-42656-do_pct</v>
      </c>
      <c r="B210" s="37" t="s">
        <v>718</v>
      </c>
      <c r="C210" s="37" t="s">
        <v>29</v>
      </c>
      <c r="D210" s="37" t="s">
        <v>617</v>
      </c>
      <c r="E210" s="38">
        <v>42656</v>
      </c>
      <c r="F210" s="34">
        <v>68</v>
      </c>
      <c r="G210" s="34">
        <v>101.6</v>
      </c>
      <c r="H210" s="34">
        <v>88.654166666666697</v>
      </c>
      <c r="I210" s="34">
        <v>88.35</v>
      </c>
      <c r="J210" s="37" t="s">
        <v>722</v>
      </c>
    </row>
    <row r="211" spans="1:10" x14ac:dyDescent="0.3">
      <c r="A211" s="7" t="str">
        <f t="shared" si="4"/>
        <v>gtmfmwq-42657-do_pct</v>
      </c>
      <c r="B211" s="37" t="s">
        <v>718</v>
      </c>
      <c r="C211" s="37" t="s">
        <v>29</v>
      </c>
      <c r="D211" s="37" t="s">
        <v>617</v>
      </c>
      <c r="E211" s="38">
        <v>42657</v>
      </c>
      <c r="F211" s="34">
        <v>76.099999999999994</v>
      </c>
      <c r="G211" s="34">
        <v>101.3</v>
      </c>
      <c r="H211" s="34">
        <v>88.727083333333297</v>
      </c>
      <c r="I211" s="34">
        <v>88.25</v>
      </c>
      <c r="J211" s="37" t="s">
        <v>722</v>
      </c>
    </row>
    <row r="212" spans="1:10" x14ac:dyDescent="0.3">
      <c r="A212" s="7" t="str">
        <f t="shared" si="4"/>
        <v>gtmfmwq-42658-do_pct</v>
      </c>
      <c r="B212" s="37" t="s">
        <v>718</v>
      </c>
      <c r="C212" s="37" t="s">
        <v>29</v>
      </c>
      <c r="D212" s="37" t="s">
        <v>617</v>
      </c>
      <c r="E212" s="38">
        <v>42658</v>
      </c>
      <c r="F212" s="34">
        <v>69.8</v>
      </c>
      <c r="G212" s="34">
        <v>106.3</v>
      </c>
      <c r="H212" s="34">
        <v>89.691666666666706</v>
      </c>
      <c r="I212" s="34">
        <v>88.65</v>
      </c>
      <c r="J212" s="37" t="s">
        <v>722</v>
      </c>
    </row>
    <row r="213" spans="1:10" x14ac:dyDescent="0.3">
      <c r="A213" s="7" t="str">
        <f t="shared" si="4"/>
        <v>gtmfmwq-42659-do_pct</v>
      </c>
      <c r="B213" s="37" t="s">
        <v>718</v>
      </c>
      <c r="C213" s="37" t="s">
        <v>29</v>
      </c>
      <c r="D213" s="37" t="s">
        <v>617</v>
      </c>
      <c r="E213" s="38">
        <v>42659</v>
      </c>
      <c r="F213" s="34">
        <v>78</v>
      </c>
      <c r="G213" s="34">
        <v>100.1</v>
      </c>
      <c r="H213" s="34">
        <v>93.171428571428606</v>
      </c>
      <c r="I213" s="34">
        <v>94.9</v>
      </c>
      <c r="J213" s="37" t="s">
        <v>722</v>
      </c>
    </row>
    <row r="214" spans="1:10" x14ac:dyDescent="0.3">
      <c r="A214" s="7" t="str">
        <f t="shared" si="4"/>
        <v>gtmpcwq-42644-do_pct</v>
      </c>
      <c r="B214" s="37" t="s">
        <v>718</v>
      </c>
      <c r="C214" s="37" t="s">
        <v>29</v>
      </c>
      <c r="D214" s="37" t="s">
        <v>618</v>
      </c>
      <c r="E214" s="38">
        <v>42644</v>
      </c>
      <c r="F214" s="34">
        <v>57.4</v>
      </c>
      <c r="G214" s="34">
        <v>99.5</v>
      </c>
      <c r="H214" s="34">
        <v>78.206578947368399</v>
      </c>
      <c r="I214" s="34">
        <v>78.099999999999994</v>
      </c>
      <c r="J214" s="37" t="s">
        <v>720</v>
      </c>
    </row>
    <row r="215" spans="1:10" x14ac:dyDescent="0.3">
      <c r="A215" s="7" t="str">
        <f t="shared" si="4"/>
        <v>gtmpcwq-42645-do_pct</v>
      </c>
      <c r="B215" s="34" t="s">
        <v>718</v>
      </c>
      <c r="C215" s="34" t="s">
        <v>29</v>
      </c>
      <c r="D215" s="34" t="s">
        <v>618</v>
      </c>
      <c r="E215" s="38">
        <v>42645</v>
      </c>
      <c r="F215" s="34">
        <v>56</v>
      </c>
      <c r="G215" s="34">
        <v>104.8</v>
      </c>
      <c r="H215" s="34">
        <v>83.532291666666694</v>
      </c>
      <c r="I215" s="34">
        <v>82.8</v>
      </c>
      <c r="J215" s="34" t="s">
        <v>720</v>
      </c>
    </row>
    <row r="216" spans="1:10" x14ac:dyDescent="0.3">
      <c r="A216" s="7" t="str">
        <f t="shared" si="4"/>
        <v>gtmpcwq-42646-do_pct</v>
      </c>
      <c r="B216" s="34" t="s">
        <v>718</v>
      </c>
      <c r="C216" s="34" t="s">
        <v>29</v>
      </c>
      <c r="D216" s="34" t="s">
        <v>618</v>
      </c>
      <c r="E216" s="38">
        <v>42646</v>
      </c>
      <c r="F216" s="34">
        <v>55.2</v>
      </c>
      <c r="G216" s="34">
        <v>95.8</v>
      </c>
      <c r="H216" s="34">
        <v>77.735416666666694</v>
      </c>
      <c r="I216" s="34">
        <v>75.599999999999994</v>
      </c>
      <c r="J216" s="34" t="s">
        <v>720</v>
      </c>
    </row>
    <row r="217" spans="1:10" x14ac:dyDescent="0.3">
      <c r="A217" s="7" t="str">
        <f t="shared" si="4"/>
        <v>gtmpcwq-42647-do_pct</v>
      </c>
      <c r="B217" s="34" t="s">
        <v>718</v>
      </c>
      <c r="C217" s="34" t="s">
        <v>29</v>
      </c>
      <c r="D217" s="34" t="s">
        <v>618</v>
      </c>
      <c r="E217" s="38">
        <v>42647</v>
      </c>
      <c r="F217" s="34">
        <v>48.2</v>
      </c>
      <c r="G217" s="34">
        <v>97</v>
      </c>
      <c r="H217" s="34">
        <v>77.1458333333333</v>
      </c>
      <c r="I217" s="34">
        <v>76.05</v>
      </c>
      <c r="J217" s="34" t="s">
        <v>720</v>
      </c>
    </row>
    <row r="218" spans="1:10" x14ac:dyDescent="0.3">
      <c r="A218" s="7" t="str">
        <f t="shared" si="4"/>
        <v>gtmpcwq-42648-do_pct</v>
      </c>
      <c r="B218" s="34" t="s">
        <v>718</v>
      </c>
      <c r="C218" s="34" t="s">
        <v>29</v>
      </c>
      <c r="D218" s="34" t="s">
        <v>618</v>
      </c>
      <c r="E218" s="38">
        <v>42648</v>
      </c>
      <c r="F218" s="34">
        <v>54.7</v>
      </c>
      <c r="G218" s="34">
        <v>95.7</v>
      </c>
      <c r="H218" s="34">
        <v>77.347916666666706</v>
      </c>
      <c r="I218" s="34">
        <v>76.849999999999994</v>
      </c>
      <c r="J218" s="34" t="s">
        <v>720</v>
      </c>
    </row>
    <row r="219" spans="1:10" x14ac:dyDescent="0.3">
      <c r="A219" s="7" t="str">
        <f t="shared" si="4"/>
        <v>gtmpcwq-42649-do_pct</v>
      </c>
      <c r="B219" s="34" t="s">
        <v>718</v>
      </c>
      <c r="C219" s="34" t="s">
        <v>29</v>
      </c>
      <c r="D219" s="34" t="s">
        <v>618</v>
      </c>
      <c r="E219" s="38">
        <v>42649</v>
      </c>
      <c r="F219" s="34">
        <v>45.7</v>
      </c>
      <c r="G219" s="34">
        <v>90.7</v>
      </c>
      <c r="H219" s="34">
        <v>71.928124999999994</v>
      </c>
      <c r="I219" s="34">
        <v>73.150000000000006</v>
      </c>
      <c r="J219" s="34" t="s">
        <v>720</v>
      </c>
    </row>
    <row r="220" spans="1:10" x14ac:dyDescent="0.3">
      <c r="A220" s="7" t="str">
        <f t="shared" si="4"/>
        <v>gtmpcwq-42650-do_pct</v>
      </c>
      <c r="B220" s="34" t="s">
        <v>718</v>
      </c>
      <c r="C220" s="34" t="s">
        <v>29</v>
      </c>
      <c r="D220" s="34" t="s">
        <v>618</v>
      </c>
      <c r="E220" s="38">
        <v>42650</v>
      </c>
      <c r="F220" s="34">
        <v>52.2</v>
      </c>
      <c r="G220" s="34">
        <v>93.4</v>
      </c>
      <c r="H220" s="34">
        <v>80.328125</v>
      </c>
      <c r="I220" s="34">
        <v>84.1</v>
      </c>
      <c r="J220" s="34" t="s">
        <v>720</v>
      </c>
    </row>
    <row r="221" spans="1:10" x14ac:dyDescent="0.3">
      <c r="A221" s="7" t="str">
        <f t="shared" si="4"/>
        <v>gtmpcwq-42651-do_pct</v>
      </c>
      <c r="B221" s="34" t="s">
        <v>718</v>
      </c>
      <c r="C221" s="34" t="s">
        <v>29</v>
      </c>
      <c r="D221" s="34" t="s">
        <v>618</v>
      </c>
      <c r="E221" s="38">
        <v>42651</v>
      </c>
      <c r="F221" s="34">
        <v>16</v>
      </c>
      <c r="G221" s="34">
        <v>82.8</v>
      </c>
      <c r="H221" s="34">
        <v>36.193750000000001</v>
      </c>
      <c r="I221" s="34">
        <v>31.05</v>
      </c>
      <c r="J221" s="34" t="s">
        <v>720</v>
      </c>
    </row>
    <row r="222" spans="1:10" x14ac:dyDescent="0.3">
      <c r="A222" s="7" t="str">
        <f t="shared" si="4"/>
        <v>gtmpcwq-42652-do_pct</v>
      </c>
      <c r="B222" s="34" t="s">
        <v>718</v>
      </c>
      <c r="C222" s="34" t="s">
        <v>29</v>
      </c>
      <c r="D222" s="34" t="s">
        <v>618</v>
      </c>
      <c r="E222" s="38">
        <v>42652</v>
      </c>
      <c r="F222" s="34">
        <v>0.9</v>
      </c>
      <c r="G222" s="34">
        <v>43.4</v>
      </c>
      <c r="H222" s="34">
        <v>18.441666666666698</v>
      </c>
      <c r="I222" s="34">
        <v>15.75</v>
      </c>
      <c r="J222" s="34" t="s">
        <v>720</v>
      </c>
    </row>
    <row r="223" spans="1:10" x14ac:dyDescent="0.3">
      <c r="A223" s="7" t="str">
        <f t="shared" si="4"/>
        <v>gtmpcwq-42653-do_pct</v>
      </c>
      <c r="B223" s="34" t="s">
        <v>718</v>
      </c>
      <c r="C223" s="34" t="s">
        <v>29</v>
      </c>
      <c r="D223" s="34" t="s">
        <v>618</v>
      </c>
      <c r="E223" s="38">
        <v>42653</v>
      </c>
      <c r="F223" s="34">
        <v>23.5</v>
      </c>
      <c r="G223" s="34">
        <v>84.1</v>
      </c>
      <c r="H223" s="34">
        <v>43.603124999999999</v>
      </c>
      <c r="I223" s="34">
        <v>36.799999999999997</v>
      </c>
      <c r="J223" s="34" t="s">
        <v>720</v>
      </c>
    </row>
    <row r="224" spans="1:10" x14ac:dyDescent="0.3">
      <c r="A224" s="7" t="str">
        <f t="shared" si="4"/>
        <v>gtmpcwq-42654-do_pct</v>
      </c>
      <c r="B224" s="34" t="s">
        <v>718</v>
      </c>
      <c r="C224" s="34" t="s">
        <v>29</v>
      </c>
      <c r="D224" s="34" t="s">
        <v>618</v>
      </c>
      <c r="E224" s="38">
        <v>42654</v>
      </c>
      <c r="F224" s="34">
        <v>32.5</v>
      </c>
      <c r="G224" s="34">
        <v>84.2</v>
      </c>
      <c r="H224" s="34">
        <v>55.190624999999997</v>
      </c>
      <c r="I224" s="34">
        <v>54.05</v>
      </c>
      <c r="J224" s="34" t="s">
        <v>720</v>
      </c>
    </row>
    <row r="225" spans="1:10" x14ac:dyDescent="0.3">
      <c r="A225" s="7" t="str">
        <f t="shared" si="4"/>
        <v>gtmpcwq-42655-do_pct</v>
      </c>
      <c r="B225" s="34" t="s">
        <v>718</v>
      </c>
      <c r="C225" s="34" t="s">
        <v>29</v>
      </c>
      <c r="D225" s="34" t="s">
        <v>618</v>
      </c>
      <c r="E225" s="38">
        <v>42655</v>
      </c>
      <c r="F225" s="34">
        <v>27.6</v>
      </c>
      <c r="G225" s="34">
        <v>83.9</v>
      </c>
      <c r="H225" s="34">
        <v>53.028125000000003</v>
      </c>
      <c r="I225" s="34">
        <v>52</v>
      </c>
      <c r="J225" s="34" t="s">
        <v>720</v>
      </c>
    </row>
    <row r="226" spans="1:10" x14ac:dyDescent="0.3">
      <c r="A226" s="7" t="str">
        <f t="shared" si="4"/>
        <v>gtmpcwq-42656-do_pct</v>
      </c>
      <c r="B226" s="34" t="s">
        <v>718</v>
      </c>
      <c r="C226" s="34" t="s">
        <v>29</v>
      </c>
      <c r="D226" s="34" t="s">
        <v>618</v>
      </c>
      <c r="E226" s="38">
        <v>42656</v>
      </c>
      <c r="F226" s="34">
        <v>21.6</v>
      </c>
      <c r="G226" s="34">
        <v>79.7</v>
      </c>
      <c r="H226" s="34">
        <v>46.501041666666701</v>
      </c>
      <c r="I226" s="34">
        <v>42.9</v>
      </c>
      <c r="J226" s="34" t="s">
        <v>720</v>
      </c>
    </row>
    <row r="227" spans="1:10" x14ac:dyDescent="0.3">
      <c r="A227" s="7" t="str">
        <f t="shared" si="4"/>
        <v>gtmpcwq-42657-do_pct</v>
      </c>
      <c r="B227" s="34" t="s">
        <v>718</v>
      </c>
      <c r="C227" s="34" t="s">
        <v>29</v>
      </c>
      <c r="D227" s="34" t="s">
        <v>618</v>
      </c>
      <c r="E227" s="38">
        <v>42657</v>
      </c>
      <c r="F227" s="34">
        <v>17.3</v>
      </c>
      <c r="G227" s="34">
        <v>66.5</v>
      </c>
      <c r="H227" s="34">
        <v>37.993749999999999</v>
      </c>
      <c r="I227" s="34">
        <v>34.35</v>
      </c>
      <c r="J227" s="34" t="s">
        <v>720</v>
      </c>
    </row>
    <row r="228" spans="1:10" x14ac:dyDescent="0.3">
      <c r="A228" s="7" t="str">
        <f t="shared" si="4"/>
        <v>gtmpcwq-42658-do_pct</v>
      </c>
      <c r="B228" s="34" t="s">
        <v>718</v>
      </c>
      <c r="C228" s="34" t="s">
        <v>29</v>
      </c>
      <c r="D228" s="34" t="s">
        <v>618</v>
      </c>
      <c r="E228" s="38">
        <v>42658</v>
      </c>
      <c r="F228" s="34">
        <v>17.3</v>
      </c>
      <c r="G228" s="34">
        <v>63.5</v>
      </c>
      <c r="H228" s="34">
        <v>41.296875</v>
      </c>
      <c r="I228" s="34">
        <v>41.45</v>
      </c>
      <c r="J228" s="34" t="s">
        <v>720</v>
      </c>
    </row>
    <row r="229" spans="1:10" x14ac:dyDescent="0.3">
      <c r="A229" s="7" t="str">
        <f t="shared" si="4"/>
        <v>gtmpcwq-42659-do_pct</v>
      </c>
      <c r="B229" s="34" t="s">
        <v>718</v>
      </c>
      <c r="C229" s="34" t="s">
        <v>29</v>
      </c>
      <c r="D229" s="34" t="s">
        <v>618</v>
      </c>
      <c r="E229" s="38">
        <v>42659</v>
      </c>
      <c r="F229" s="34">
        <v>36.9</v>
      </c>
      <c r="G229" s="34">
        <v>74.599999999999994</v>
      </c>
      <c r="H229" s="34">
        <v>63.523809523809497</v>
      </c>
      <c r="I229" s="34">
        <v>68.3</v>
      </c>
      <c r="J229" s="34" t="s">
        <v>720</v>
      </c>
    </row>
    <row r="230" spans="1:10" x14ac:dyDescent="0.3">
      <c r="A230" s="7" t="str">
        <f t="shared" si="4"/>
        <v>gtmpiwq-42644-do_pct</v>
      </c>
      <c r="B230" s="34" t="s">
        <v>718</v>
      </c>
      <c r="C230" s="34" t="s">
        <v>29</v>
      </c>
      <c r="D230" s="34" t="s">
        <v>619</v>
      </c>
      <c r="E230" s="38">
        <v>42644</v>
      </c>
      <c r="F230" s="34">
        <v>64.5</v>
      </c>
      <c r="G230" s="34">
        <v>94</v>
      </c>
      <c r="H230" s="34">
        <v>75.451315789473696</v>
      </c>
      <c r="I230" s="34">
        <v>75.150000000000006</v>
      </c>
      <c r="J230" s="34" t="s">
        <v>723</v>
      </c>
    </row>
    <row r="231" spans="1:10" x14ac:dyDescent="0.3">
      <c r="A231" s="7" t="str">
        <f t="shared" si="4"/>
        <v>gtmpiwq-42645-do_pct</v>
      </c>
      <c r="B231" s="34" t="s">
        <v>718</v>
      </c>
      <c r="C231" s="34" t="s">
        <v>29</v>
      </c>
      <c r="D231" s="34" t="s">
        <v>619</v>
      </c>
      <c r="E231" s="38">
        <v>42645</v>
      </c>
      <c r="F231" s="34">
        <v>65.099999999999994</v>
      </c>
      <c r="G231" s="34">
        <v>93.1</v>
      </c>
      <c r="H231" s="34">
        <v>81.1614583333333</v>
      </c>
      <c r="I231" s="34">
        <v>82.85</v>
      </c>
      <c r="J231" s="34" t="s">
        <v>723</v>
      </c>
    </row>
    <row r="232" spans="1:10" x14ac:dyDescent="0.3">
      <c r="A232" s="7" t="str">
        <f t="shared" si="4"/>
        <v>gtmpiwq-42646-do_pct</v>
      </c>
      <c r="B232" s="34" t="s">
        <v>718</v>
      </c>
      <c r="C232" s="34" t="s">
        <v>29</v>
      </c>
      <c r="D232" s="34" t="s">
        <v>619</v>
      </c>
      <c r="E232" s="38">
        <v>42646</v>
      </c>
      <c r="F232" s="34">
        <v>68.8</v>
      </c>
      <c r="G232" s="34">
        <v>93.2</v>
      </c>
      <c r="H232" s="34">
        <v>82.3645833333333</v>
      </c>
      <c r="I232" s="34">
        <v>83.45</v>
      </c>
      <c r="J232" s="34" t="s">
        <v>723</v>
      </c>
    </row>
    <row r="233" spans="1:10" x14ac:dyDescent="0.3">
      <c r="A233" s="7" t="str">
        <f t="shared" si="4"/>
        <v>gtmpiwq-42647-do_pct</v>
      </c>
      <c r="B233" s="34" t="s">
        <v>718</v>
      </c>
      <c r="C233" s="34" t="s">
        <v>29</v>
      </c>
      <c r="D233" s="34" t="s">
        <v>619</v>
      </c>
      <c r="E233" s="38">
        <v>42647</v>
      </c>
      <c r="F233" s="34">
        <v>72.599999999999994</v>
      </c>
      <c r="G233" s="34">
        <v>92.9</v>
      </c>
      <c r="H233" s="34">
        <v>84.842708333333306</v>
      </c>
      <c r="I233" s="34">
        <v>86.55</v>
      </c>
      <c r="J233" s="34" t="s">
        <v>723</v>
      </c>
    </row>
    <row r="234" spans="1:10" x14ac:dyDescent="0.3">
      <c r="A234" s="7" t="str">
        <f t="shared" si="4"/>
        <v>gtmpiwq-42648-do_pct</v>
      </c>
      <c r="B234" s="34" t="s">
        <v>718</v>
      </c>
      <c r="C234" s="34" t="s">
        <v>29</v>
      </c>
      <c r="D234" s="34" t="s">
        <v>619</v>
      </c>
      <c r="E234" s="38">
        <v>42648</v>
      </c>
      <c r="F234" s="34">
        <v>78.599999999999994</v>
      </c>
      <c r="G234" s="34">
        <v>93.8</v>
      </c>
      <c r="H234" s="34">
        <v>87.8125</v>
      </c>
      <c r="I234" s="34">
        <v>88.1</v>
      </c>
      <c r="J234" s="34" t="s">
        <v>723</v>
      </c>
    </row>
    <row r="235" spans="1:10" x14ac:dyDescent="0.3">
      <c r="A235" s="7" t="str">
        <f t="shared" si="4"/>
        <v>gtmpiwq-42649-do_pct</v>
      </c>
      <c r="B235" s="34" t="s">
        <v>718</v>
      </c>
      <c r="C235" s="34" t="s">
        <v>29</v>
      </c>
      <c r="D235" s="34" t="s">
        <v>619</v>
      </c>
      <c r="E235" s="38">
        <v>42649</v>
      </c>
      <c r="F235" s="34">
        <v>79.2</v>
      </c>
      <c r="G235" s="34">
        <v>92</v>
      </c>
      <c r="H235" s="34">
        <v>86.454166666666694</v>
      </c>
      <c r="I235" s="34">
        <v>86.45</v>
      </c>
      <c r="J235" s="34" t="s">
        <v>723</v>
      </c>
    </row>
    <row r="236" spans="1:10" x14ac:dyDescent="0.3">
      <c r="A236" s="7" t="str">
        <f t="shared" si="4"/>
        <v>gtmpiwq-42650-do_pct</v>
      </c>
      <c r="B236" s="34" t="s">
        <v>718</v>
      </c>
      <c r="C236" s="34" t="s">
        <v>29</v>
      </c>
      <c r="D236" s="34" t="s">
        <v>619</v>
      </c>
      <c r="E236" s="38">
        <v>42650</v>
      </c>
      <c r="F236" s="34">
        <v>82.7</v>
      </c>
      <c r="G236" s="34">
        <v>97.3</v>
      </c>
      <c r="H236" s="34">
        <v>90.587500000000006</v>
      </c>
      <c r="I236" s="34">
        <v>88.65</v>
      </c>
      <c r="J236" s="34" t="s">
        <v>723</v>
      </c>
    </row>
    <row r="237" spans="1:10" x14ac:dyDescent="0.3">
      <c r="A237" s="7" t="str">
        <f t="shared" si="4"/>
        <v>gtmpiwq-42651-do_pct</v>
      </c>
      <c r="B237" s="34" t="s">
        <v>718</v>
      </c>
      <c r="C237" s="34" t="s">
        <v>29</v>
      </c>
      <c r="D237" s="34" t="s">
        <v>619</v>
      </c>
      <c r="E237" s="38">
        <v>42651</v>
      </c>
      <c r="F237" s="34">
        <v>68.099999999999994</v>
      </c>
      <c r="G237" s="34">
        <v>93.1</v>
      </c>
      <c r="H237" s="34">
        <v>79.752083333333303</v>
      </c>
      <c r="I237" s="34">
        <v>79.45</v>
      </c>
      <c r="J237" s="34" t="s">
        <v>723</v>
      </c>
    </row>
    <row r="238" spans="1:10" x14ac:dyDescent="0.3">
      <c r="A238" s="7" t="str">
        <f t="shared" si="4"/>
        <v>gtmpiwq-42652-do_pct</v>
      </c>
      <c r="B238" s="34" t="s">
        <v>718</v>
      </c>
      <c r="C238" s="34" t="s">
        <v>29</v>
      </c>
      <c r="D238" s="34" t="s">
        <v>619</v>
      </c>
      <c r="E238" s="38">
        <v>42652</v>
      </c>
      <c r="F238" s="34">
        <v>49.6</v>
      </c>
      <c r="G238" s="34">
        <v>71.599999999999994</v>
      </c>
      <c r="H238" s="34">
        <v>63.698958333333302</v>
      </c>
      <c r="I238" s="34">
        <v>65.349999999999994</v>
      </c>
      <c r="J238" s="34" t="s">
        <v>723</v>
      </c>
    </row>
    <row r="239" spans="1:10" x14ac:dyDescent="0.3">
      <c r="A239" s="7" t="str">
        <f t="shared" si="4"/>
        <v>gtmpiwq-42653-do_pct</v>
      </c>
      <c r="B239" s="34" t="s">
        <v>718</v>
      </c>
      <c r="C239" s="34" t="s">
        <v>29</v>
      </c>
      <c r="D239" s="34" t="s">
        <v>619</v>
      </c>
      <c r="E239" s="38">
        <v>42653</v>
      </c>
      <c r="F239" s="34">
        <v>52.9</v>
      </c>
      <c r="G239" s="34">
        <v>73.5</v>
      </c>
      <c r="H239" s="34">
        <v>62.879166666666698</v>
      </c>
      <c r="I239" s="34">
        <v>62.75</v>
      </c>
      <c r="J239" s="34" t="s">
        <v>723</v>
      </c>
    </row>
    <row r="240" spans="1:10" x14ac:dyDescent="0.3">
      <c r="A240" s="7" t="str">
        <f t="shared" si="4"/>
        <v>gtmpiwq-42654-do_pct</v>
      </c>
      <c r="B240" s="34" t="s">
        <v>718</v>
      </c>
      <c r="C240" s="34" t="s">
        <v>29</v>
      </c>
      <c r="D240" s="34" t="s">
        <v>619</v>
      </c>
      <c r="E240" s="38">
        <v>42654</v>
      </c>
      <c r="F240" s="34">
        <v>61.2</v>
      </c>
      <c r="G240" s="34">
        <v>79.099999999999994</v>
      </c>
      <c r="H240" s="34">
        <v>68.712500000000006</v>
      </c>
      <c r="I240" s="34">
        <v>68.3</v>
      </c>
      <c r="J240" s="34" t="s">
        <v>723</v>
      </c>
    </row>
    <row r="241" spans="1:10" x14ac:dyDescent="0.3">
      <c r="A241" s="7" t="str">
        <f t="shared" si="4"/>
        <v>gtmpiwq-42655-do_pct</v>
      </c>
      <c r="B241" s="34" t="s">
        <v>718</v>
      </c>
      <c r="C241" s="34" t="s">
        <v>29</v>
      </c>
      <c r="D241" s="34" t="s">
        <v>619</v>
      </c>
      <c r="E241" s="38">
        <v>42655</v>
      </c>
      <c r="F241" s="34">
        <v>67.599999999999994</v>
      </c>
      <c r="G241" s="34">
        <v>80.3</v>
      </c>
      <c r="H241" s="34">
        <v>74.612499999999997</v>
      </c>
      <c r="I241" s="34">
        <v>74.599999999999994</v>
      </c>
      <c r="J241" s="34" t="s">
        <v>723</v>
      </c>
    </row>
    <row r="242" spans="1:10" x14ac:dyDescent="0.3">
      <c r="A242" s="7" t="str">
        <f t="shared" si="4"/>
        <v>gtmpiwq-42656-do_pct</v>
      </c>
      <c r="B242" s="34" t="s">
        <v>718</v>
      </c>
      <c r="C242" s="34" t="s">
        <v>29</v>
      </c>
      <c r="D242" s="34" t="s">
        <v>619</v>
      </c>
      <c r="E242" s="38">
        <v>42656</v>
      </c>
      <c r="F242" s="34">
        <v>63.9</v>
      </c>
      <c r="G242" s="34">
        <v>81.8</v>
      </c>
      <c r="H242" s="34">
        <v>72.516666666666694</v>
      </c>
      <c r="I242" s="34">
        <v>72.05</v>
      </c>
      <c r="J242" s="34" t="s">
        <v>723</v>
      </c>
    </row>
    <row r="243" spans="1:10" x14ac:dyDescent="0.3">
      <c r="A243" s="7" t="str">
        <f t="shared" si="4"/>
        <v>gtmpiwq-42657-do_pct</v>
      </c>
      <c r="B243" s="34" t="s">
        <v>718</v>
      </c>
      <c r="C243" s="34" t="s">
        <v>29</v>
      </c>
      <c r="D243" s="34" t="s">
        <v>619</v>
      </c>
      <c r="E243" s="38">
        <v>42657</v>
      </c>
      <c r="F243" s="34">
        <v>53.6</v>
      </c>
      <c r="G243" s="34">
        <v>77.400000000000006</v>
      </c>
      <c r="H243" s="34">
        <v>65.794791666666697</v>
      </c>
      <c r="I243" s="34">
        <v>64.8</v>
      </c>
      <c r="J243" s="34" t="s">
        <v>723</v>
      </c>
    </row>
    <row r="244" spans="1:10" x14ac:dyDescent="0.3">
      <c r="A244" s="7" t="str">
        <f t="shared" si="4"/>
        <v>gtmpiwq-42658-do_pct</v>
      </c>
      <c r="B244" s="34" t="s">
        <v>718</v>
      </c>
      <c r="C244" s="34" t="s">
        <v>29</v>
      </c>
      <c r="D244" s="34" t="s">
        <v>619</v>
      </c>
      <c r="E244" s="38">
        <v>42658</v>
      </c>
      <c r="F244" s="34">
        <v>50</v>
      </c>
      <c r="G244" s="34">
        <v>71.3</v>
      </c>
      <c r="H244" s="34">
        <v>61.3</v>
      </c>
      <c r="I244" s="34">
        <v>60.4</v>
      </c>
      <c r="J244" s="34" t="s">
        <v>723</v>
      </c>
    </row>
    <row r="245" spans="1:10" x14ac:dyDescent="0.3">
      <c r="A245" s="7" t="str">
        <f t="shared" si="4"/>
        <v>gtmpiwq-42659-do_pct</v>
      </c>
      <c r="B245" s="34" t="s">
        <v>718</v>
      </c>
      <c r="C245" s="34" t="s">
        <v>29</v>
      </c>
      <c r="D245" s="34" t="s">
        <v>619</v>
      </c>
      <c r="E245" s="38">
        <v>42659</v>
      </c>
      <c r="F245" s="34">
        <v>63</v>
      </c>
      <c r="G245" s="34">
        <v>74.099999999999994</v>
      </c>
      <c r="H245" s="34">
        <v>69.352380952380997</v>
      </c>
      <c r="I245" s="34">
        <v>69.7</v>
      </c>
      <c r="J245" s="34" t="s">
        <v>723</v>
      </c>
    </row>
    <row r="246" spans="1:10" x14ac:dyDescent="0.3">
      <c r="A246" s="7" t="str">
        <f t="shared" si="4"/>
        <v>gtmsswq-42644-do_pct</v>
      </c>
      <c r="B246" s="34" t="s">
        <v>718</v>
      </c>
      <c r="C246" s="34" t="s">
        <v>29</v>
      </c>
      <c r="D246" s="34" t="s">
        <v>620</v>
      </c>
      <c r="E246" s="38">
        <v>42644</v>
      </c>
      <c r="F246" s="34">
        <v>61.5</v>
      </c>
      <c r="G246" s="34">
        <v>96.7</v>
      </c>
      <c r="H246" s="34">
        <v>81.863157894736801</v>
      </c>
      <c r="I246" s="34">
        <v>85.85</v>
      </c>
      <c r="J246" s="34" t="s">
        <v>724</v>
      </c>
    </row>
    <row r="247" spans="1:10" x14ac:dyDescent="0.3">
      <c r="A247" s="7" t="str">
        <f t="shared" si="4"/>
        <v>gtmsswq-42645-do_pct</v>
      </c>
      <c r="B247" s="34" t="s">
        <v>718</v>
      </c>
      <c r="C247" s="34" t="s">
        <v>29</v>
      </c>
      <c r="D247" s="34" t="s">
        <v>620</v>
      </c>
      <c r="E247" s="38">
        <v>42645</v>
      </c>
      <c r="F247" s="34">
        <v>58</v>
      </c>
      <c r="G247" s="34">
        <v>105.8</v>
      </c>
      <c r="H247" s="34">
        <v>89.252083333333303</v>
      </c>
      <c r="I247" s="34">
        <v>93.15</v>
      </c>
      <c r="J247" s="34" t="s">
        <v>724</v>
      </c>
    </row>
    <row r="248" spans="1:10" x14ac:dyDescent="0.3">
      <c r="A248" s="7" t="str">
        <f t="shared" si="4"/>
        <v>gtmsswq-42646-do_pct</v>
      </c>
      <c r="B248" s="34" t="s">
        <v>718</v>
      </c>
      <c r="C248" s="34" t="s">
        <v>29</v>
      </c>
      <c r="D248" s="34" t="s">
        <v>620</v>
      </c>
      <c r="E248" s="38">
        <v>42646</v>
      </c>
      <c r="F248" s="34">
        <v>69.7</v>
      </c>
      <c r="G248" s="34">
        <v>99.8</v>
      </c>
      <c r="H248" s="34">
        <v>86.879166666666706</v>
      </c>
      <c r="I248" s="34">
        <v>87.45</v>
      </c>
      <c r="J248" s="34" t="s">
        <v>724</v>
      </c>
    </row>
    <row r="249" spans="1:10" x14ac:dyDescent="0.3">
      <c r="A249" s="7" t="str">
        <f t="shared" si="4"/>
        <v>gtmsswq-42647-do_pct</v>
      </c>
      <c r="B249" s="34" t="s">
        <v>718</v>
      </c>
      <c r="C249" s="34" t="s">
        <v>29</v>
      </c>
      <c r="D249" s="34" t="s">
        <v>620</v>
      </c>
      <c r="E249" s="38">
        <v>42647</v>
      </c>
      <c r="F249" s="34">
        <v>61</v>
      </c>
      <c r="G249" s="34">
        <v>103.4</v>
      </c>
      <c r="H249" s="34">
        <v>87.965625000000003</v>
      </c>
      <c r="I249" s="34">
        <v>89.1</v>
      </c>
      <c r="J249" s="34" t="s">
        <v>724</v>
      </c>
    </row>
    <row r="250" spans="1:10" x14ac:dyDescent="0.3">
      <c r="A250" s="7" t="str">
        <f t="shared" si="4"/>
        <v>gtmsswq-42648-do_pct</v>
      </c>
      <c r="B250" s="34" t="s">
        <v>718</v>
      </c>
      <c r="C250" s="34" t="s">
        <v>29</v>
      </c>
      <c r="D250" s="34" t="s">
        <v>620</v>
      </c>
      <c r="E250" s="38">
        <v>42648</v>
      </c>
      <c r="F250" s="34">
        <v>68.7</v>
      </c>
      <c r="G250" s="34">
        <v>98.3</v>
      </c>
      <c r="H250" s="34">
        <v>89.665625000000006</v>
      </c>
      <c r="I250" s="34">
        <v>91.1</v>
      </c>
      <c r="J250" s="34" t="s">
        <v>724</v>
      </c>
    </row>
    <row r="251" spans="1:10" x14ac:dyDescent="0.3">
      <c r="A251" s="7" t="str">
        <f t="shared" si="4"/>
        <v>gtmsswq-42649-do_pct</v>
      </c>
      <c r="B251" s="34" t="s">
        <v>718</v>
      </c>
      <c r="C251" s="34" t="s">
        <v>29</v>
      </c>
      <c r="D251" s="34" t="s">
        <v>620</v>
      </c>
      <c r="E251" s="38">
        <v>42649</v>
      </c>
      <c r="F251" s="34">
        <v>79.599999999999994</v>
      </c>
      <c r="G251" s="34">
        <v>99</v>
      </c>
      <c r="H251" s="34">
        <v>90.590625000000003</v>
      </c>
      <c r="I251" s="34">
        <v>91</v>
      </c>
      <c r="J251" s="34" t="s">
        <v>724</v>
      </c>
    </row>
    <row r="252" spans="1:10" x14ac:dyDescent="0.3">
      <c r="A252" s="7" t="str">
        <f t="shared" si="4"/>
        <v>gtmsswq-42650-do_pct</v>
      </c>
      <c r="B252" s="34" t="s">
        <v>718</v>
      </c>
      <c r="C252" s="34" t="s">
        <v>29</v>
      </c>
      <c r="D252" s="34" t="s">
        <v>620</v>
      </c>
      <c r="E252" s="38">
        <v>42650</v>
      </c>
      <c r="F252" s="34">
        <v>87.8</v>
      </c>
      <c r="G252" s="34">
        <v>99.9</v>
      </c>
      <c r="H252" s="34">
        <v>94.3072916666667</v>
      </c>
      <c r="I252" s="34">
        <v>93.95</v>
      </c>
      <c r="J252" s="34" t="s">
        <v>724</v>
      </c>
    </row>
    <row r="253" spans="1:10" x14ac:dyDescent="0.3">
      <c r="A253" s="7" t="str">
        <f t="shared" si="4"/>
        <v>gtmsswq-42651-do_pct</v>
      </c>
      <c r="B253" s="34" t="s">
        <v>718</v>
      </c>
      <c r="C253" s="34" t="s">
        <v>29</v>
      </c>
      <c r="D253" s="34" t="s">
        <v>620</v>
      </c>
      <c r="E253" s="38">
        <v>42651</v>
      </c>
      <c r="F253" s="34">
        <v>76.400000000000006</v>
      </c>
      <c r="G253" s="34">
        <v>90.7</v>
      </c>
      <c r="H253" s="34">
        <v>85.201041666666697</v>
      </c>
      <c r="I253" s="34">
        <v>84.9</v>
      </c>
      <c r="J253" s="34" t="s">
        <v>724</v>
      </c>
    </row>
    <row r="254" spans="1:10" x14ac:dyDescent="0.3">
      <c r="A254" s="7" t="str">
        <f t="shared" si="4"/>
        <v>gtmsswq-42652-do_pct</v>
      </c>
      <c r="B254" s="34" t="s">
        <v>718</v>
      </c>
      <c r="C254" s="34" t="s">
        <v>29</v>
      </c>
      <c r="D254" s="34" t="s">
        <v>620</v>
      </c>
      <c r="E254" s="38">
        <v>42652</v>
      </c>
      <c r="F254" s="34">
        <v>68.2</v>
      </c>
      <c r="G254" s="34">
        <v>95.5</v>
      </c>
      <c r="H254" s="34">
        <v>81.439583333333303</v>
      </c>
      <c r="I254" s="34">
        <v>80.400000000000006</v>
      </c>
      <c r="J254" s="34" t="s">
        <v>724</v>
      </c>
    </row>
    <row r="255" spans="1:10" x14ac:dyDescent="0.3">
      <c r="A255" s="7" t="str">
        <f t="shared" si="4"/>
        <v>gtmsswq-42653-do_pct</v>
      </c>
      <c r="B255" s="34" t="s">
        <v>718</v>
      </c>
      <c r="C255" s="34" t="s">
        <v>29</v>
      </c>
      <c r="D255" s="34" t="s">
        <v>620</v>
      </c>
      <c r="E255" s="38">
        <v>42653</v>
      </c>
      <c r="F255" s="34">
        <v>72.2</v>
      </c>
      <c r="G255" s="34">
        <v>101.5</v>
      </c>
      <c r="H255" s="34">
        <v>84.6041666666667</v>
      </c>
      <c r="I255" s="34">
        <v>81.7</v>
      </c>
      <c r="J255" s="34" t="s">
        <v>724</v>
      </c>
    </row>
    <row r="256" spans="1:10" x14ac:dyDescent="0.3">
      <c r="A256" s="7" t="str">
        <f t="shared" si="4"/>
        <v>gtmsswq-42654-do_pct</v>
      </c>
      <c r="B256" s="34" t="s">
        <v>718</v>
      </c>
      <c r="C256" s="34" t="s">
        <v>29</v>
      </c>
      <c r="D256" s="34" t="s">
        <v>620</v>
      </c>
      <c r="E256" s="38">
        <v>42654</v>
      </c>
      <c r="F256" s="34">
        <v>74</v>
      </c>
      <c r="G256" s="34">
        <v>101.3</v>
      </c>
      <c r="H256" s="34">
        <v>86.071875000000006</v>
      </c>
      <c r="I256" s="34">
        <v>84.25</v>
      </c>
      <c r="J256" s="34" t="s">
        <v>724</v>
      </c>
    </row>
    <row r="257" spans="1:10" x14ac:dyDescent="0.3">
      <c r="A257" s="7" t="str">
        <f t="shared" si="4"/>
        <v>gtmsswq-42655-do_pct</v>
      </c>
      <c r="B257" s="34" t="s">
        <v>718</v>
      </c>
      <c r="C257" s="34" t="s">
        <v>29</v>
      </c>
      <c r="D257" s="34" t="s">
        <v>620</v>
      </c>
      <c r="E257" s="38">
        <v>42655</v>
      </c>
      <c r="F257" s="34">
        <v>72.3</v>
      </c>
      <c r="G257" s="34">
        <v>100.1</v>
      </c>
      <c r="H257" s="34">
        <v>87.304166666666703</v>
      </c>
      <c r="I257" s="34">
        <v>86.05</v>
      </c>
      <c r="J257" s="34" t="s">
        <v>724</v>
      </c>
    </row>
    <row r="258" spans="1:10" x14ac:dyDescent="0.3">
      <c r="A258" s="7" t="str">
        <f t="shared" si="4"/>
        <v>gtmsswq-42656-do_pct</v>
      </c>
      <c r="B258" s="34" t="s">
        <v>718</v>
      </c>
      <c r="C258" s="34" t="s">
        <v>29</v>
      </c>
      <c r="D258" s="34" t="s">
        <v>620</v>
      </c>
      <c r="E258" s="38">
        <v>42656</v>
      </c>
      <c r="F258" s="34">
        <v>71.3</v>
      </c>
      <c r="G258" s="34">
        <v>99.3</v>
      </c>
      <c r="H258" s="34">
        <v>84.559375000000003</v>
      </c>
      <c r="I258" s="34">
        <v>82.55</v>
      </c>
      <c r="J258" s="34" t="s">
        <v>724</v>
      </c>
    </row>
    <row r="259" spans="1:10" x14ac:dyDescent="0.3">
      <c r="A259" s="7" t="str">
        <f t="shared" si="4"/>
        <v>gtmsswq-42657-do_pct</v>
      </c>
      <c r="B259" s="34" t="s">
        <v>718</v>
      </c>
      <c r="C259" s="34" t="s">
        <v>29</v>
      </c>
      <c r="D259" s="34" t="s">
        <v>620</v>
      </c>
      <c r="E259" s="38">
        <v>42657</v>
      </c>
      <c r="F259" s="34">
        <v>65.900000000000006</v>
      </c>
      <c r="G259" s="34">
        <v>99.6</v>
      </c>
      <c r="H259" s="34">
        <v>80.342708333333306</v>
      </c>
      <c r="I259" s="34">
        <v>75.849999999999994</v>
      </c>
      <c r="J259" s="34" t="s">
        <v>724</v>
      </c>
    </row>
    <row r="260" spans="1:10" x14ac:dyDescent="0.3">
      <c r="A260" s="7" t="str">
        <f t="shared" si="4"/>
        <v>gtmsswq-42658-do_pct</v>
      </c>
      <c r="B260" s="34" t="s">
        <v>718</v>
      </c>
      <c r="C260" s="34" t="s">
        <v>29</v>
      </c>
      <c r="D260" s="34" t="s">
        <v>620</v>
      </c>
      <c r="E260" s="38">
        <v>42658</v>
      </c>
      <c r="F260" s="34">
        <v>61.8</v>
      </c>
      <c r="G260" s="34">
        <v>101.3</v>
      </c>
      <c r="H260" s="34">
        <v>80.657291666666694</v>
      </c>
      <c r="I260" s="34">
        <v>79.150000000000006</v>
      </c>
      <c r="J260" s="34" t="s">
        <v>724</v>
      </c>
    </row>
    <row r="261" spans="1:10" x14ac:dyDescent="0.3">
      <c r="A261" s="7" t="str">
        <f t="shared" si="4"/>
        <v>gtmsswq-42659-do_pct</v>
      </c>
      <c r="B261" s="34" t="s">
        <v>718</v>
      </c>
      <c r="C261" s="34" t="s">
        <v>29</v>
      </c>
      <c r="D261" s="34" t="s">
        <v>620</v>
      </c>
      <c r="E261" s="38">
        <v>42659</v>
      </c>
      <c r="F261" s="34">
        <v>77.8</v>
      </c>
      <c r="G261" s="34">
        <v>101.4</v>
      </c>
      <c r="H261" s="34">
        <v>92.171428571428606</v>
      </c>
      <c r="I261" s="34">
        <v>94.1</v>
      </c>
      <c r="J261" s="34" t="s">
        <v>724</v>
      </c>
    </row>
    <row r="262" spans="1:10" x14ac:dyDescent="0.3">
      <c r="A262" s="7" t="str">
        <f t="shared" si="4"/>
        <v>gtmfmwq-42644-ph</v>
      </c>
      <c r="B262" s="34" t="s">
        <v>718</v>
      </c>
      <c r="C262" s="34" t="s">
        <v>30</v>
      </c>
      <c r="D262" s="34" t="s">
        <v>617</v>
      </c>
      <c r="E262" s="38">
        <v>42644</v>
      </c>
      <c r="F262" s="34">
        <v>7.8</v>
      </c>
      <c r="G262" s="34">
        <v>8.1</v>
      </c>
      <c r="H262" s="34">
        <v>7.9526315789473703</v>
      </c>
      <c r="I262" s="34">
        <v>7.9</v>
      </c>
      <c r="J262" s="34" t="s">
        <v>722</v>
      </c>
    </row>
    <row r="263" spans="1:10" x14ac:dyDescent="0.3">
      <c r="A263" s="7" t="str">
        <f t="shared" ref="A263:A326" si="5">D263&amp;"-"&amp;E263&amp;"-"&amp;C263</f>
        <v>gtmfmwq-42645-ph</v>
      </c>
      <c r="B263" s="34" t="s">
        <v>718</v>
      </c>
      <c r="C263" s="34" t="s">
        <v>30</v>
      </c>
      <c r="D263" s="34" t="s">
        <v>617</v>
      </c>
      <c r="E263" s="38">
        <v>42645</v>
      </c>
      <c r="F263" s="34">
        <v>7.8</v>
      </c>
      <c r="G263" s="34">
        <v>8.1</v>
      </c>
      <c r="H263" s="34">
        <v>7.9697916666666702</v>
      </c>
      <c r="I263" s="34">
        <v>7.9</v>
      </c>
      <c r="J263" s="34" t="s">
        <v>722</v>
      </c>
    </row>
    <row r="264" spans="1:10" x14ac:dyDescent="0.3">
      <c r="A264" s="7" t="str">
        <f t="shared" si="5"/>
        <v>gtmfmwq-42646-ph</v>
      </c>
      <c r="B264" s="34" t="s">
        <v>718</v>
      </c>
      <c r="C264" s="34" t="s">
        <v>30</v>
      </c>
      <c r="D264" s="34" t="s">
        <v>617</v>
      </c>
      <c r="E264" s="38">
        <v>42646</v>
      </c>
      <c r="F264" s="34">
        <v>7.8</v>
      </c>
      <c r="G264" s="34">
        <v>8.1</v>
      </c>
      <c r="H264" s="34">
        <v>7.96875</v>
      </c>
      <c r="I264" s="34">
        <v>8</v>
      </c>
      <c r="J264" s="34" t="s">
        <v>722</v>
      </c>
    </row>
    <row r="265" spans="1:10" x14ac:dyDescent="0.3">
      <c r="A265" s="7" t="str">
        <f t="shared" si="5"/>
        <v>gtmfmwq-42647-ph</v>
      </c>
      <c r="B265" s="34" t="s">
        <v>718</v>
      </c>
      <c r="C265" s="34" t="s">
        <v>30</v>
      </c>
      <c r="D265" s="34" t="s">
        <v>617</v>
      </c>
      <c r="E265" s="38">
        <v>42647</v>
      </c>
      <c r="F265" s="34">
        <v>7.9</v>
      </c>
      <c r="G265" s="34">
        <v>8.1</v>
      </c>
      <c r="H265" s="34">
        <v>7.9833333333333298</v>
      </c>
      <c r="I265" s="34">
        <v>8</v>
      </c>
      <c r="J265" s="34" t="s">
        <v>722</v>
      </c>
    </row>
    <row r="266" spans="1:10" x14ac:dyDescent="0.3">
      <c r="A266" s="7" t="str">
        <f t="shared" si="5"/>
        <v>gtmfmwq-42648-ph</v>
      </c>
      <c r="B266" s="34" t="s">
        <v>718</v>
      </c>
      <c r="C266" s="34" t="s">
        <v>30</v>
      </c>
      <c r="D266" s="34" t="s">
        <v>617</v>
      </c>
      <c r="E266" s="38">
        <v>42648</v>
      </c>
      <c r="F266" s="34">
        <v>7.9</v>
      </c>
      <c r="G266" s="34">
        <v>8.1</v>
      </c>
      <c r="H266" s="34">
        <v>7.9770833333333302</v>
      </c>
      <c r="I266" s="34">
        <v>7.9</v>
      </c>
      <c r="J266" s="34" t="s">
        <v>722</v>
      </c>
    </row>
    <row r="267" spans="1:10" x14ac:dyDescent="0.3">
      <c r="A267" s="7" t="str">
        <f t="shared" si="5"/>
        <v>gtmfmwq-42649-ph</v>
      </c>
      <c r="B267" s="34" t="s">
        <v>718</v>
      </c>
      <c r="C267" s="34" t="s">
        <v>30</v>
      </c>
      <c r="D267" s="34" t="s">
        <v>617</v>
      </c>
      <c r="E267" s="38">
        <v>42649</v>
      </c>
      <c r="F267" s="34">
        <v>7.8</v>
      </c>
      <c r="G267" s="34">
        <v>8.1</v>
      </c>
      <c r="H267" s="34">
        <v>7.9510416666666703</v>
      </c>
      <c r="I267" s="34">
        <v>7.9</v>
      </c>
      <c r="J267" s="34" t="s">
        <v>722</v>
      </c>
    </row>
    <row r="268" spans="1:10" x14ac:dyDescent="0.3">
      <c r="A268" s="7" t="str">
        <f t="shared" si="5"/>
        <v>gtmfmwq-42650-ph</v>
      </c>
      <c r="B268" s="34" t="s">
        <v>718</v>
      </c>
      <c r="C268" s="34" t="s">
        <v>30</v>
      </c>
      <c r="D268" s="34" t="s">
        <v>617</v>
      </c>
      <c r="E268" s="38">
        <v>42650</v>
      </c>
      <c r="F268" s="34">
        <v>7.9</v>
      </c>
      <c r="G268" s="34">
        <v>8.1</v>
      </c>
      <c r="H268" s="34">
        <v>7.9562499999999998</v>
      </c>
      <c r="I268" s="34">
        <v>8</v>
      </c>
      <c r="J268" s="34" t="s">
        <v>722</v>
      </c>
    </row>
    <row r="269" spans="1:10" x14ac:dyDescent="0.3">
      <c r="A269" s="7" t="str">
        <f t="shared" si="5"/>
        <v>gtmfmwq-42651-ph</v>
      </c>
      <c r="B269" s="34" t="s">
        <v>718</v>
      </c>
      <c r="C269" s="34" t="s">
        <v>30</v>
      </c>
      <c r="D269" s="34" t="s">
        <v>617</v>
      </c>
      <c r="E269" s="38">
        <v>42651</v>
      </c>
      <c r="F269" s="34">
        <v>7.5</v>
      </c>
      <c r="G269" s="34">
        <v>8</v>
      </c>
      <c r="H269" s="34">
        <v>7.7760416666666696</v>
      </c>
      <c r="I269" s="34">
        <v>7.75</v>
      </c>
      <c r="J269" s="34" t="s">
        <v>722</v>
      </c>
    </row>
    <row r="270" spans="1:10" x14ac:dyDescent="0.3">
      <c r="A270" s="7" t="str">
        <f t="shared" si="5"/>
        <v>gtmfmwq-42652-ph</v>
      </c>
      <c r="B270" s="34" t="s">
        <v>718</v>
      </c>
      <c r="C270" s="34" t="s">
        <v>30</v>
      </c>
      <c r="D270" s="34" t="s">
        <v>617</v>
      </c>
      <c r="E270" s="38">
        <v>42652</v>
      </c>
      <c r="F270" s="34">
        <v>7.6</v>
      </c>
      <c r="G270" s="34">
        <v>8</v>
      </c>
      <c r="H270" s="34">
        <v>7.7687499999999998</v>
      </c>
      <c r="I270" s="34">
        <v>7.8</v>
      </c>
      <c r="J270" s="34" t="s">
        <v>722</v>
      </c>
    </row>
    <row r="271" spans="1:10" x14ac:dyDescent="0.3">
      <c r="A271" s="7" t="str">
        <f t="shared" si="5"/>
        <v>gtmfmwq-42653-ph</v>
      </c>
      <c r="B271" s="34" t="s">
        <v>718</v>
      </c>
      <c r="C271" s="34" t="s">
        <v>30</v>
      </c>
      <c r="D271" s="34" t="s">
        <v>617</v>
      </c>
      <c r="E271" s="38">
        <v>42653</v>
      </c>
      <c r="F271" s="34">
        <v>7.7</v>
      </c>
      <c r="G271" s="34">
        <v>8.1</v>
      </c>
      <c r="H271" s="34">
        <v>7.9114583333333304</v>
      </c>
      <c r="I271" s="34">
        <v>8</v>
      </c>
      <c r="J271" s="34" t="s">
        <v>722</v>
      </c>
    </row>
    <row r="272" spans="1:10" x14ac:dyDescent="0.3">
      <c r="A272" s="7" t="str">
        <f t="shared" si="5"/>
        <v>gtmfmwq-42654-ph</v>
      </c>
      <c r="B272" s="34" t="s">
        <v>718</v>
      </c>
      <c r="C272" s="34" t="s">
        <v>30</v>
      </c>
      <c r="D272" s="34" t="s">
        <v>617</v>
      </c>
      <c r="E272" s="38">
        <v>42654</v>
      </c>
      <c r="F272" s="34">
        <v>7.8</v>
      </c>
      <c r="G272" s="34">
        <v>8</v>
      </c>
      <c r="H272" s="34">
        <v>7.9270833333333304</v>
      </c>
      <c r="I272" s="34">
        <v>8</v>
      </c>
      <c r="J272" s="34" t="s">
        <v>722</v>
      </c>
    </row>
    <row r="273" spans="1:10" x14ac:dyDescent="0.3">
      <c r="A273" s="7" t="str">
        <f t="shared" si="5"/>
        <v>gtmfmwq-42655-ph</v>
      </c>
      <c r="B273" s="34" t="s">
        <v>718</v>
      </c>
      <c r="C273" s="34" t="s">
        <v>30</v>
      </c>
      <c r="D273" s="34" t="s">
        <v>617</v>
      </c>
      <c r="E273" s="38">
        <v>42655</v>
      </c>
      <c r="F273" s="34">
        <v>7.8</v>
      </c>
      <c r="G273" s="34">
        <v>8.1</v>
      </c>
      <c r="H273" s="34">
        <v>7.9187500000000002</v>
      </c>
      <c r="I273" s="34">
        <v>7.95</v>
      </c>
      <c r="J273" s="34" t="s">
        <v>722</v>
      </c>
    </row>
    <row r="274" spans="1:10" x14ac:dyDescent="0.3">
      <c r="A274" s="7" t="str">
        <f t="shared" si="5"/>
        <v>gtmfmwq-42656-ph</v>
      </c>
      <c r="B274" s="34" t="s">
        <v>718</v>
      </c>
      <c r="C274" s="34" t="s">
        <v>30</v>
      </c>
      <c r="D274" s="34" t="s">
        <v>617</v>
      </c>
      <c r="E274" s="38">
        <v>42656</v>
      </c>
      <c r="F274" s="34">
        <v>7.8</v>
      </c>
      <c r="G274" s="34">
        <v>8.1</v>
      </c>
      <c r="H274" s="34">
        <v>7.9124999999999996</v>
      </c>
      <c r="I274" s="34">
        <v>7.9</v>
      </c>
      <c r="J274" s="34" t="s">
        <v>722</v>
      </c>
    </row>
    <row r="275" spans="1:10" x14ac:dyDescent="0.3">
      <c r="A275" s="7" t="str">
        <f t="shared" si="5"/>
        <v>gtmfmwq-42657-ph</v>
      </c>
      <c r="B275" s="34" t="s">
        <v>718</v>
      </c>
      <c r="C275" s="34" t="s">
        <v>30</v>
      </c>
      <c r="D275" s="34" t="s">
        <v>617</v>
      </c>
      <c r="E275" s="38">
        <v>42657</v>
      </c>
      <c r="F275" s="34">
        <v>7.8</v>
      </c>
      <c r="G275" s="34">
        <v>8</v>
      </c>
      <c r="H275" s="34">
        <v>7.89479166666667</v>
      </c>
      <c r="I275" s="34">
        <v>7.9</v>
      </c>
      <c r="J275" s="34" t="s">
        <v>722</v>
      </c>
    </row>
    <row r="276" spans="1:10" x14ac:dyDescent="0.3">
      <c r="A276" s="7" t="str">
        <f t="shared" si="5"/>
        <v>gtmfmwq-42658-ph</v>
      </c>
      <c r="B276" s="34" t="s">
        <v>718</v>
      </c>
      <c r="C276" s="34" t="s">
        <v>30</v>
      </c>
      <c r="D276" s="34" t="s">
        <v>617</v>
      </c>
      <c r="E276" s="38">
        <v>42658</v>
      </c>
      <c r="F276" s="34">
        <v>7.8</v>
      </c>
      <c r="G276" s="34">
        <v>8</v>
      </c>
      <c r="H276" s="34">
        <v>7.8895833333333298</v>
      </c>
      <c r="I276" s="34">
        <v>7.9</v>
      </c>
      <c r="J276" s="34" t="s">
        <v>722</v>
      </c>
    </row>
    <row r="277" spans="1:10" x14ac:dyDescent="0.3">
      <c r="A277" s="7" t="str">
        <f t="shared" si="5"/>
        <v>gtmfmwq-42659-ph</v>
      </c>
      <c r="B277" s="34" t="s">
        <v>718</v>
      </c>
      <c r="C277" s="34" t="s">
        <v>30</v>
      </c>
      <c r="D277" s="34" t="s">
        <v>617</v>
      </c>
      <c r="E277" s="38">
        <v>42659</v>
      </c>
      <c r="F277" s="34">
        <v>7.8</v>
      </c>
      <c r="G277" s="34">
        <v>8</v>
      </c>
      <c r="H277" s="34">
        <v>7.9285714285714297</v>
      </c>
      <c r="I277" s="34">
        <v>8</v>
      </c>
      <c r="J277" s="34" t="s">
        <v>722</v>
      </c>
    </row>
    <row r="278" spans="1:10" x14ac:dyDescent="0.3">
      <c r="A278" s="7" t="str">
        <f t="shared" si="5"/>
        <v>gtmpcwq-42644-ph</v>
      </c>
      <c r="B278" s="34" t="s">
        <v>718</v>
      </c>
      <c r="C278" s="34" t="s">
        <v>30</v>
      </c>
      <c r="D278" s="34" t="s">
        <v>618</v>
      </c>
      <c r="E278" s="38">
        <v>42644</v>
      </c>
      <c r="F278" s="34">
        <v>7.3</v>
      </c>
      <c r="G278" s="34">
        <v>7.7</v>
      </c>
      <c r="H278" s="34">
        <v>7.5</v>
      </c>
      <c r="I278" s="34">
        <v>7.5</v>
      </c>
      <c r="J278" s="34" t="s">
        <v>720</v>
      </c>
    </row>
    <row r="279" spans="1:10" x14ac:dyDescent="0.3">
      <c r="A279" s="7" t="str">
        <f t="shared" si="5"/>
        <v>gtmpcwq-42645-ph</v>
      </c>
      <c r="B279" s="34" t="s">
        <v>718</v>
      </c>
      <c r="C279" s="34" t="s">
        <v>30</v>
      </c>
      <c r="D279" s="34" t="s">
        <v>618</v>
      </c>
      <c r="E279" s="38">
        <v>42645</v>
      </c>
      <c r="F279" s="34">
        <v>7.3</v>
      </c>
      <c r="G279" s="34">
        <v>7.7</v>
      </c>
      <c r="H279" s="34">
        <v>7.5572916666666696</v>
      </c>
      <c r="I279" s="34">
        <v>7.6</v>
      </c>
      <c r="J279" s="34" t="s">
        <v>720</v>
      </c>
    </row>
    <row r="280" spans="1:10" x14ac:dyDescent="0.3">
      <c r="A280" s="7" t="str">
        <f t="shared" si="5"/>
        <v>gtmpcwq-42646-ph</v>
      </c>
      <c r="B280" s="34" t="s">
        <v>718</v>
      </c>
      <c r="C280" s="34" t="s">
        <v>30</v>
      </c>
      <c r="D280" s="34" t="s">
        <v>618</v>
      </c>
      <c r="E280" s="38">
        <v>42646</v>
      </c>
      <c r="F280" s="34">
        <v>7.3</v>
      </c>
      <c r="G280" s="34">
        <v>7.7</v>
      </c>
      <c r="H280" s="34">
        <v>7.51145833333333</v>
      </c>
      <c r="I280" s="34">
        <v>7.5</v>
      </c>
      <c r="J280" s="34" t="s">
        <v>720</v>
      </c>
    </row>
    <row r="281" spans="1:10" x14ac:dyDescent="0.3">
      <c r="A281" s="7" t="str">
        <f t="shared" si="5"/>
        <v>gtmpcwq-42647-ph</v>
      </c>
      <c r="B281" s="34" t="s">
        <v>718</v>
      </c>
      <c r="C281" s="34" t="s">
        <v>30</v>
      </c>
      <c r="D281" s="34" t="s">
        <v>618</v>
      </c>
      <c r="E281" s="38">
        <v>42647</v>
      </c>
      <c r="F281" s="34">
        <v>7.2</v>
      </c>
      <c r="G281" s="34">
        <v>7.8</v>
      </c>
      <c r="H281" s="34">
        <v>7.5031249999999998</v>
      </c>
      <c r="I281" s="34">
        <v>7.5</v>
      </c>
      <c r="J281" s="34" t="s">
        <v>720</v>
      </c>
    </row>
    <row r="282" spans="1:10" x14ac:dyDescent="0.3">
      <c r="A282" s="7" t="str">
        <f t="shared" si="5"/>
        <v>gtmpcwq-42648-ph</v>
      </c>
      <c r="B282" s="34" t="s">
        <v>718</v>
      </c>
      <c r="C282" s="34" t="s">
        <v>30</v>
      </c>
      <c r="D282" s="34" t="s">
        <v>618</v>
      </c>
      <c r="E282" s="38">
        <v>42648</v>
      </c>
      <c r="F282" s="34">
        <v>7.2</v>
      </c>
      <c r="G282" s="34">
        <v>7.8</v>
      </c>
      <c r="H282" s="34">
        <v>7.5208333333333304</v>
      </c>
      <c r="I282" s="34">
        <v>7.5</v>
      </c>
      <c r="J282" s="34" t="s">
        <v>720</v>
      </c>
    </row>
    <row r="283" spans="1:10" x14ac:dyDescent="0.3">
      <c r="A283" s="7" t="str">
        <f t="shared" si="5"/>
        <v>gtmpcwq-42649-ph</v>
      </c>
      <c r="B283" s="34" t="s">
        <v>718</v>
      </c>
      <c r="C283" s="34" t="s">
        <v>30</v>
      </c>
      <c r="D283" s="34" t="s">
        <v>618</v>
      </c>
      <c r="E283" s="38">
        <v>42649</v>
      </c>
      <c r="F283" s="34">
        <v>7</v>
      </c>
      <c r="G283" s="34">
        <v>7.8</v>
      </c>
      <c r="H283" s="34">
        <v>7.4312500000000004</v>
      </c>
      <c r="I283" s="34">
        <v>7.4</v>
      </c>
      <c r="J283" s="34" t="s">
        <v>720</v>
      </c>
    </row>
    <row r="284" spans="1:10" x14ac:dyDescent="0.3">
      <c r="A284" s="7" t="str">
        <f t="shared" si="5"/>
        <v>gtmpcwq-42650-ph</v>
      </c>
      <c r="B284" s="34" t="s">
        <v>718</v>
      </c>
      <c r="C284" s="34" t="s">
        <v>30</v>
      </c>
      <c r="D284" s="34" t="s">
        <v>618</v>
      </c>
      <c r="E284" s="38">
        <v>42650</v>
      </c>
      <c r="F284" s="34">
        <v>7.1</v>
      </c>
      <c r="G284" s="34">
        <v>7.9</v>
      </c>
      <c r="H284" s="34">
        <v>7.5854166666666698</v>
      </c>
      <c r="I284" s="34">
        <v>7.7</v>
      </c>
      <c r="J284" s="34" t="s">
        <v>720</v>
      </c>
    </row>
    <row r="285" spans="1:10" x14ac:dyDescent="0.3">
      <c r="A285" s="7" t="str">
        <f t="shared" si="5"/>
        <v>gtmpcwq-42651-ph</v>
      </c>
      <c r="B285" s="34" t="s">
        <v>718</v>
      </c>
      <c r="C285" s="34" t="s">
        <v>30</v>
      </c>
      <c r="D285" s="34" t="s">
        <v>618</v>
      </c>
      <c r="E285" s="38">
        <v>42651</v>
      </c>
      <c r="F285" s="34">
        <v>6.4</v>
      </c>
      <c r="G285" s="34">
        <v>7.6</v>
      </c>
      <c r="H285" s="34">
        <v>6.6843750000000002</v>
      </c>
      <c r="I285" s="34">
        <v>6.6</v>
      </c>
      <c r="J285" s="34" t="s">
        <v>720</v>
      </c>
    </row>
    <row r="286" spans="1:10" x14ac:dyDescent="0.3">
      <c r="A286" s="7" t="str">
        <f t="shared" si="5"/>
        <v>gtmpcwq-42652-ph</v>
      </c>
      <c r="B286" s="34" t="s">
        <v>718</v>
      </c>
      <c r="C286" s="34" t="s">
        <v>30</v>
      </c>
      <c r="D286" s="34" t="s">
        <v>618</v>
      </c>
      <c r="E286" s="38">
        <v>42652</v>
      </c>
      <c r="F286" s="34">
        <v>6.2</v>
      </c>
      <c r="G286" s="34">
        <v>6.8</v>
      </c>
      <c r="H286" s="34">
        <v>6.4906249999999996</v>
      </c>
      <c r="I286" s="34">
        <v>6.5</v>
      </c>
      <c r="J286" s="34" t="s">
        <v>720</v>
      </c>
    </row>
    <row r="287" spans="1:10" x14ac:dyDescent="0.3">
      <c r="A287" s="7" t="str">
        <f t="shared" si="5"/>
        <v>gtmpcwq-42653-ph</v>
      </c>
      <c r="B287" s="34" t="s">
        <v>718</v>
      </c>
      <c r="C287" s="34" t="s">
        <v>30</v>
      </c>
      <c r="D287" s="34" t="s">
        <v>618</v>
      </c>
      <c r="E287" s="38">
        <v>42653</v>
      </c>
      <c r="F287" s="34">
        <v>6.5</v>
      </c>
      <c r="G287" s="34">
        <v>7.4</v>
      </c>
      <c r="H287" s="34">
        <v>6.7552083333333304</v>
      </c>
      <c r="I287" s="34">
        <v>6.7</v>
      </c>
      <c r="J287" s="34" t="s">
        <v>720</v>
      </c>
    </row>
    <row r="288" spans="1:10" x14ac:dyDescent="0.3">
      <c r="A288" s="7" t="str">
        <f t="shared" si="5"/>
        <v>gtmpcwq-42654-ph</v>
      </c>
      <c r="B288" s="34" t="s">
        <v>718</v>
      </c>
      <c r="C288" s="34" t="s">
        <v>30</v>
      </c>
      <c r="D288" s="34" t="s">
        <v>618</v>
      </c>
      <c r="E288" s="38">
        <v>42654</v>
      </c>
      <c r="F288" s="34">
        <v>6.5</v>
      </c>
      <c r="G288" s="34">
        <v>7.4</v>
      </c>
      <c r="H288" s="34">
        <v>6.87916666666667</v>
      </c>
      <c r="I288" s="34">
        <v>6.8</v>
      </c>
      <c r="J288" s="34" t="s">
        <v>720</v>
      </c>
    </row>
    <row r="289" spans="1:10" x14ac:dyDescent="0.3">
      <c r="A289" s="7" t="str">
        <f t="shared" si="5"/>
        <v>gtmpcwq-42655-ph</v>
      </c>
      <c r="B289" s="34" t="s">
        <v>718</v>
      </c>
      <c r="C289" s="34" t="s">
        <v>30</v>
      </c>
      <c r="D289" s="34" t="s">
        <v>618</v>
      </c>
      <c r="E289" s="38">
        <v>42655</v>
      </c>
      <c r="F289" s="34">
        <v>6.4</v>
      </c>
      <c r="G289" s="34">
        <v>7.5</v>
      </c>
      <c r="H289" s="34">
        <v>6.8624999999999998</v>
      </c>
      <c r="I289" s="34">
        <v>6.8</v>
      </c>
      <c r="J289" s="34" t="s">
        <v>720</v>
      </c>
    </row>
    <row r="290" spans="1:10" x14ac:dyDescent="0.3">
      <c r="A290" s="7" t="str">
        <f t="shared" si="5"/>
        <v>gtmpcwq-42656-ph</v>
      </c>
      <c r="B290" s="34" t="s">
        <v>718</v>
      </c>
      <c r="C290" s="34" t="s">
        <v>30</v>
      </c>
      <c r="D290" s="34" t="s">
        <v>618</v>
      </c>
      <c r="E290" s="38">
        <v>42656</v>
      </c>
      <c r="F290" s="34">
        <v>6.4</v>
      </c>
      <c r="G290" s="34">
        <v>7.4</v>
      </c>
      <c r="H290" s="34">
        <v>6.8343749999999996</v>
      </c>
      <c r="I290" s="34">
        <v>6.7</v>
      </c>
      <c r="J290" s="34" t="s">
        <v>720</v>
      </c>
    </row>
    <row r="291" spans="1:10" x14ac:dyDescent="0.3">
      <c r="A291" s="7" t="str">
        <f t="shared" si="5"/>
        <v>gtmpcwq-42657-ph</v>
      </c>
      <c r="B291" s="34" t="s">
        <v>718</v>
      </c>
      <c r="C291" s="34" t="s">
        <v>30</v>
      </c>
      <c r="D291" s="34" t="s">
        <v>618</v>
      </c>
      <c r="E291" s="38">
        <v>42657</v>
      </c>
      <c r="F291" s="34">
        <v>6.4</v>
      </c>
      <c r="G291" s="34">
        <v>7.2</v>
      </c>
      <c r="H291" s="34">
        <v>6.7166666666666703</v>
      </c>
      <c r="I291" s="34">
        <v>6.65</v>
      </c>
      <c r="J291" s="34" t="s">
        <v>720</v>
      </c>
    </row>
    <row r="292" spans="1:10" x14ac:dyDescent="0.3">
      <c r="A292" s="7" t="str">
        <f t="shared" si="5"/>
        <v>gtmpcwq-42658-ph</v>
      </c>
      <c r="B292" s="34" t="s">
        <v>718</v>
      </c>
      <c r="C292" s="34" t="s">
        <v>30</v>
      </c>
      <c r="D292" s="34" t="s">
        <v>618</v>
      </c>
      <c r="E292" s="38">
        <v>42658</v>
      </c>
      <c r="F292" s="34">
        <v>6.4</v>
      </c>
      <c r="G292" s="34">
        <v>7.1</v>
      </c>
      <c r="H292" s="34">
        <v>6.7364583333333297</v>
      </c>
      <c r="I292" s="34">
        <v>6.7</v>
      </c>
      <c r="J292" s="34" t="s">
        <v>720</v>
      </c>
    </row>
    <row r="293" spans="1:10" x14ac:dyDescent="0.3">
      <c r="A293" s="7" t="str">
        <f t="shared" si="5"/>
        <v>gtmpcwq-42659-ph</v>
      </c>
      <c r="B293" s="34" t="s">
        <v>718</v>
      </c>
      <c r="C293" s="34" t="s">
        <v>30</v>
      </c>
      <c r="D293" s="34" t="s">
        <v>618</v>
      </c>
      <c r="E293" s="38">
        <v>42659</v>
      </c>
      <c r="F293" s="34">
        <v>6.6</v>
      </c>
      <c r="G293" s="34">
        <v>7.3</v>
      </c>
      <c r="H293" s="34">
        <v>7.0761904761904804</v>
      </c>
      <c r="I293" s="34">
        <v>7.2</v>
      </c>
      <c r="J293" s="34" t="s">
        <v>720</v>
      </c>
    </row>
    <row r="294" spans="1:10" x14ac:dyDescent="0.3">
      <c r="A294" s="7" t="str">
        <f t="shared" si="5"/>
        <v>gtmpiwq-42644-ph</v>
      </c>
      <c r="B294" s="34" t="s">
        <v>718</v>
      </c>
      <c r="C294" s="34" t="s">
        <v>30</v>
      </c>
      <c r="D294" s="34" t="s">
        <v>619</v>
      </c>
      <c r="E294" s="38">
        <v>42644</v>
      </c>
      <c r="F294" s="34">
        <v>7.4</v>
      </c>
      <c r="G294" s="34">
        <v>7.7</v>
      </c>
      <c r="H294" s="34">
        <v>7.5526315789473699</v>
      </c>
      <c r="I294" s="34">
        <v>7.5</v>
      </c>
      <c r="J294" s="34" t="s">
        <v>723</v>
      </c>
    </row>
    <row r="295" spans="1:10" x14ac:dyDescent="0.3">
      <c r="A295" s="7" t="str">
        <f t="shared" si="5"/>
        <v>gtmpiwq-42645-ph</v>
      </c>
      <c r="B295" s="34" t="s">
        <v>718</v>
      </c>
      <c r="C295" s="34" t="s">
        <v>30</v>
      </c>
      <c r="D295" s="34" t="s">
        <v>619</v>
      </c>
      <c r="E295" s="38">
        <v>42645</v>
      </c>
      <c r="F295" s="34">
        <v>7.4</v>
      </c>
      <c r="G295" s="34">
        <v>7.7</v>
      </c>
      <c r="H295" s="34">
        <v>7.6010416666666698</v>
      </c>
      <c r="I295" s="34">
        <v>7.6</v>
      </c>
      <c r="J295" s="34" t="s">
        <v>723</v>
      </c>
    </row>
    <row r="296" spans="1:10" x14ac:dyDescent="0.3">
      <c r="A296" s="7" t="str">
        <f t="shared" si="5"/>
        <v>gtmpiwq-42646-ph</v>
      </c>
      <c r="B296" s="34" t="s">
        <v>718</v>
      </c>
      <c r="C296" s="34" t="s">
        <v>30</v>
      </c>
      <c r="D296" s="34" t="s">
        <v>619</v>
      </c>
      <c r="E296" s="38">
        <v>42646</v>
      </c>
      <c r="F296" s="34">
        <v>7.5</v>
      </c>
      <c r="G296" s="34">
        <v>7.8</v>
      </c>
      <c r="H296" s="34">
        <v>7.62916666666667</v>
      </c>
      <c r="I296" s="34">
        <v>7.6</v>
      </c>
      <c r="J296" s="34" t="s">
        <v>723</v>
      </c>
    </row>
    <row r="297" spans="1:10" x14ac:dyDescent="0.3">
      <c r="A297" s="7" t="str">
        <f t="shared" si="5"/>
        <v>gtmpiwq-42647-ph</v>
      </c>
      <c r="B297" s="34" t="s">
        <v>718</v>
      </c>
      <c r="C297" s="34" t="s">
        <v>30</v>
      </c>
      <c r="D297" s="34" t="s">
        <v>619</v>
      </c>
      <c r="E297" s="38">
        <v>42647</v>
      </c>
      <c r="F297" s="34">
        <v>7.5</v>
      </c>
      <c r="G297" s="34">
        <v>7.8</v>
      </c>
      <c r="H297" s="34">
        <v>7.6552083333333298</v>
      </c>
      <c r="I297" s="34">
        <v>7.6</v>
      </c>
      <c r="J297" s="34" t="s">
        <v>723</v>
      </c>
    </row>
    <row r="298" spans="1:10" x14ac:dyDescent="0.3">
      <c r="A298" s="7" t="str">
        <f t="shared" si="5"/>
        <v>gtmpiwq-42648-ph</v>
      </c>
      <c r="B298" s="34" t="s">
        <v>718</v>
      </c>
      <c r="C298" s="34" t="s">
        <v>30</v>
      </c>
      <c r="D298" s="34" t="s">
        <v>619</v>
      </c>
      <c r="E298" s="38">
        <v>42648</v>
      </c>
      <c r="F298" s="34">
        <v>7.6</v>
      </c>
      <c r="G298" s="34">
        <v>7.9</v>
      </c>
      <c r="H298" s="34">
        <v>7.7135416666666696</v>
      </c>
      <c r="I298" s="34">
        <v>7.7</v>
      </c>
      <c r="J298" s="34" t="s">
        <v>723</v>
      </c>
    </row>
    <row r="299" spans="1:10" x14ac:dyDescent="0.3">
      <c r="A299" s="7" t="str">
        <f t="shared" si="5"/>
        <v>gtmpiwq-42649-ph</v>
      </c>
      <c r="B299" s="34" t="s">
        <v>718</v>
      </c>
      <c r="C299" s="34" t="s">
        <v>30</v>
      </c>
      <c r="D299" s="34" t="s">
        <v>619</v>
      </c>
      <c r="E299" s="38">
        <v>42649</v>
      </c>
      <c r="F299" s="34">
        <v>7.6</v>
      </c>
      <c r="G299" s="34">
        <v>7.9</v>
      </c>
      <c r="H299" s="34">
        <v>7.7093749999999996</v>
      </c>
      <c r="I299" s="34">
        <v>7.7</v>
      </c>
      <c r="J299" s="34" t="s">
        <v>723</v>
      </c>
    </row>
    <row r="300" spans="1:10" x14ac:dyDescent="0.3">
      <c r="A300" s="7" t="str">
        <f t="shared" si="5"/>
        <v>gtmpiwq-42650-ph</v>
      </c>
      <c r="B300" s="34" t="s">
        <v>718</v>
      </c>
      <c r="C300" s="34" t="s">
        <v>30</v>
      </c>
      <c r="D300" s="34" t="s">
        <v>619</v>
      </c>
      <c r="E300" s="38">
        <v>42650</v>
      </c>
      <c r="F300" s="34">
        <v>7.6</v>
      </c>
      <c r="G300" s="34">
        <v>8.1</v>
      </c>
      <c r="H300" s="34">
        <v>7.7947916666666703</v>
      </c>
      <c r="I300" s="34">
        <v>7.75</v>
      </c>
      <c r="J300" s="34" t="s">
        <v>723</v>
      </c>
    </row>
    <row r="301" spans="1:10" x14ac:dyDescent="0.3">
      <c r="A301" s="7" t="str">
        <f t="shared" si="5"/>
        <v>gtmpiwq-42651-ph</v>
      </c>
      <c r="B301" s="34" t="s">
        <v>718</v>
      </c>
      <c r="C301" s="34" t="s">
        <v>30</v>
      </c>
      <c r="D301" s="34" t="s">
        <v>619</v>
      </c>
      <c r="E301" s="38">
        <v>42651</v>
      </c>
      <c r="F301" s="34">
        <v>7.2</v>
      </c>
      <c r="G301" s="34">
        <v>7.9</v>
      </c>
      <c r="H301" s="34">
        <v>7.4749999999999996</v>
      </c>
      <c r="I301" s="34">
        <v>7.45</v>
      </c>
      <c r="J301" s="34" t="s">
        <v>723</v>
      </c>
    </row>
    <row r="302" spans="1:10" x14ac:dyDescent="0.3">
      <c r="A302" s="7" t="str">
        <f t="shared" si="5"/>
        <v>gtmpiwq-42652-ph</v>
      </c>
      <c r="B302" s="34" t="s">
        <v>718</v>
      </c>
      <c r="C302" s="34" t="s">
        <v>30</v>
      </c>
      <c r="D302" s="34" t="s">
        <v>619</v>
      </c>
      <c r="E302" s="38">
        <v>42652</v>
      </c>
      <c r="F302" s="34">
        <v>6.9</v>
      </c>
      <c r="G302" s="34">
        <v>7.4</v>
      </c>
      <c r="H302" s="34">
        <v>7.15625</v>
      </c>
      <c r="I302" s="34">
        <v>7.1</v>
      </c>
      <c r="J302" s="34" t="s">
        <v>723</v>
      </c>
    </row>
    <row r="303" spans="1:10" x14ac:dyDescent="0.3">
      <c r="A303" s="7" t="str">
        <f t="shared" si="5"/>
        <v>gtmpiwq-42653-ph</v>
      </c>
      <c r="B303" s="34" t="s">
        <v>718</v>
      </c>
      <c r="C303" s="34" t="s">
        <v>30</v>
      </c>
      <c r="D303" s="34" t="s">
        <v>619</v>
      </c>
      <c r="E303" s="38">
        <v>42653</v>
      </c>
      <c r="F303" s="34">
        <v>7</v>
      </c>
      <c r="G303" s="34">
        <v>7.5</v>
      </c>
      <c r="H303" s="34">
        <v>7.19166666666667</v>
      </c>
      <c r="I303" s="34">
        <v>7.2</v>
      </c>
      <c r="J303" s="34" t="s">
        <v>723</v>
      </c>
    </row>
    <row r="304" spans="1:10" x14ac:dyDescent="0.3">
      <c r="A304" s="7" t="str">
        <f t="shared" si="5"/>
        <v>gtmpiwq-42654-ph</v>
      </c>
      <c r="B304" s="34" t="s">
        <v>718</v>
      </c>
      <c r="C304" s="34" t="s">
        <v>30</v>
      </c>
      <c r="D304" s="34" t="s">
        <v>619</v>
      </c>
      <c r="E304" s="38">
        <v>42654</v>
      </c>
      <c r="F304" s="34">
        <v>7.1</v>
      </c>
      <c r="G304" s="34">
        <v>7.6</v>
      </c>
      <c r="H304" s="34">
        <v>7.3062500000000004</v>
      </c>
      <c r="I304" s="34">
        <v>7.3</v>
      </c>
      <c r="J304" s="34" t="s">
        <v>723</v>
      </c>
    </row>
    <row r="305" spans="1:10" x14ac:dyDescent="0.3">
      <c r="A305" s="7" t="str">
        <f t="shared" si="5"/>
        <v>gtmpiwq-42655-ph</v>
      </c>
      <c r="B305" s="34" t="s">
        <v>718</v>
      </c>
      <c r="C305" s="34" t="s">
        <v>30</v>
      </c>
      <c r="D305" s="34" t="s">
        <v>619</v>
      </c>
      <c r="E305" s="38">
        <v>42655</v>
      </c>
      <c r="F305" s="34">
        <v>7.2</v>
      </c>
      <c r="G305" s="34">
        <v>7.6</v>
      </c>
      <c r="H305" s="34">
        <v>7.4083333333333297</v>
      </c>
      <c r="I305" s="34">
        <v>7.4</v>
      </c>
      <c r="J305" s="34" t="s">
        <v>723</v>
      </c>
    </row>
    <row r="306" spans="1:10" x14ac:dyDescent="0.3">
      <c r="A306" s="7" t="str">
        <f t="shared" si="5"/>
        <v>gtmpiwq-42656-ph</v>
      </c>
      <c r="B306" s="34" t="s">
        <v>718</v>
      </c>
      <c r="C306" s="34" t="s">
        <v>30</v>
      </c>
      <c r="D306" s="34" t="s">
        <v>619</v>
      </c>
      <c r="E306" s="38">
        <v>42656</v>
      </c>
      <c r="F306" s="34">
        <v>7.2</v>
      </c>
      <c r="G306" s="34">
        <v>7.7</v>
      </c>
      <c r="H306" s="34">
        <v>7.4041666666666703</v>
      </c>
      <c r="I306" s="34">
        <v>7.4</v>
      </c>
      <c r="J306" s="34" t="s">
        <v>723</v>
      </c>
    </row>
    <row r="307" spans="1:10" x14ac:dyDescent="0.3">
      <c r="A307" s="7" t="str">
        <f t="shared" si="5"/>
        <v>gtmpiwq-42657-ph</v>
      </c>
      <c r="B307" s="34" t="s">
        <v>718</v>
      </c>
      <c r="C307" s="34" t="s">
        <v>30</v>
      </c>
      <c r="D307" s="34" t="s">
        <v>619</v>
      </c>
      <c r="E307" s="38">
        <v>42657</v>
      </c>
      <c r="F307" s="34">
        <v>7.2</v>
      </c>
      <c r="G307" s="34">
        <v>7.6</v>
      </c>
      <c r="H307" s="34">
        <v>7.3458333333333297</v>
      </c>
      <c r="I307" s="34">
        <v>7.3</v>
      </c>
      <c r="J307" s="34" t="s">
        <v>723</v>
      </c>
    </row>
    <row r="308" spans="1:10" x14ac:dyDescent="0.3">
      <c r="A308" s="7" t="str">
        <f t="shared" si="5"/>
        <v>gtmpiwq-42658-ph</v>
      </c>
      <c r="B308" s="34" t="s">
        <v>718</v>
      </c>
      <c r="C308" s="34" t="s">
        <v>30</v>
      </c>
      <c r="D308" s="34" t="s">
        <v>619</v>
      </c>
      <c r="E308" s="38">
        <v>42658</v>
      </c>
      <c r="F308" s="34">
        <v>7.1</v>
      </c>
      <c r="G308" s="34">
        <v>7.6</v>
      </c>
      <c r="H308" s="34">
        <v>7.3364583333333302</v>
      </c>
      <c r="I308" s="34">
        <v>7.3</v>
      </c>
      <c r="J308" s="34" t="s">
        <v>723</v>
      </c>
    </row>
    <row r="309" spans="1:10" x14ac:dyDescent="0.3">
      <c r="A309" s="7" t="str">
        <f t="shared" si="5"/>
        <v>gtmpiwq-42659-ph</v>
      </c>
      <c r="B309" s="34" t="s">
        <v>718</v>
      </c>
      <c r="C309" s="34" t="s">
        <v>30</v>
      </c>
      <c r="D309" s="34" t="s">
        <v>619</v>
      </c>
      <c r="E309" s="38">
        <v>42659</v>
      </c>
      <c r="F309" s="34">
        <v>7.3</v>
      </c>
      <c r="G309" s="34">
        <v>7.6</v>
      </c>
      <c r="H309" s="34">
        <v>7.5142857142857098</v>
      </c>
      <c r="I309" s="34">
        <v>7.5</v>
      </c>
      <c r="J309" s="34" t="s">
        <v>723</v>
      </c>
    </row>
    <row r="310" spans="1:10" x14ac:dyDescent="0.3">
      <c r="A310" s="7" t="str">
        <f t="shared" si="5"/>
        <v>gtmsswq-42644-ph</v>
      </c>
      <c r="B310" s="34" t="s">
        <v>718</v>
      </c>
      <c r="C310" s="34" t="s">
        <v>30</v>
      </c>
      <c r="D310" s="34" t="s">
        <v>620</v>
      </c>
      <c r="E310" s="38">
        <v>42644</v>
      </c>
      <c r="F310" s="34">
        <v>7.7</v>
      </c>
      <c r="G310" s="34">
        <v>8.1</v>
      </c>
      <c r="H310" s="34">
        <v>7.8776315789473701</v>
      </c>
      <c r="I310" s="34">
        <v>7.85</v>
      </c>
      <c r="J310" s="34" t="s">
        <v>724</v>
      </c>
    </row>
    <row r="311" spans="1:10" x14ac:dyDescent="0.3">
      <c r="A311" s="7" t="str">
        <f t="shared" si="5"/>
        <v>gtmsswq-42645-ph</v>
      </c>
      <c r="B311" s="34" t="s">
        <v>718</v>
      </c>
      <c r="C311" s="34" t="s">
        <v>30</v>
      </c>
      <c r="D311" s="34" t="s">
        <v>620</v>
      </c>
      <c r="E311" s="38">
        <v>42645</v>
      </c>
      <c r="F311" s="34">
        <v>7.7</v>
      </c>
      <c r="G311" s="34">
        <v>8.1</v>
      </c>
      <c r="H311" s="34">
        <v>7.9479166666666696</v>
      </c>
      <c r="I311" s="34">
        <v>7.9</v>
      </c>
      <c r="J311" s="34" t="s">
        <v>724</v>
      </c>
    </row>
    <row r="312" spans="1:10" x14ac:dyDescent="0.3">
      <c r="A312" s="7" t="str">
        <f t="shared" si="5"/>
        <v>gtmsswq-42646-ph</v>
      </c>
      <c r="B312" s="34" t="s">
        <v>718</v>
      </c>
      <c r="C312" s="34" t="s">
        <v>30</v>
      </c>
      <c r="D312" s="34" t="s">
        <v>620</v>
      </c>
      <c r="E312" s="38">
        <v>42646</v>
      </c>
      <c r="F312" s="34">
        <v>7.8</v>
      </c>
      <c r="G312" s="34">
        <v>8.1</v>
      </c>
      <c r="H312" s="34">
        <v>7.953125</v>
      </c>
      <c r="I312" s="34">
        <v>8</v>
      </c>
      <c r="J312" s="34" t="s">
        <v>724</v>
      </c>
    </row>
    <row r="313" spans="1:10" x14ac:dyDescent="0.3">
      <c r="A313" s="7" t="str">
        <f t="shared" si="5"/>
        <v>gtmsswq-42647-ph</v>
      </c>
      <c r="B313" s="34" t="s">
        <v>718</v>
      </c>
      <c r="C313" s="34" t="s">
        <v>30</v>
      </c>
      <c r="D313" s="34" t="s">
        <v>620</v>
      </c>
      <c r="E313" s="38">
        <v>42647</v>
      </c>
      <c r="F313" s="34">
        <v>7.8</v>
      </c>
      <c r="G313" s="34">
        <v>8.1</v>
      </c>
      <c r="H313" s="34">
        <v>7.9708333333333297</v>
      </c>
      <c r="I313" s="34">
        <v>8</v>
      </c>
      <c r="J313" s="34" t="s">
        <v>724</v>
      </c>
    </row>
    <row r="314" spans="1:10" x14ac:dyDescent="0.3">
      <c r="A314" s="7" t="str">
        <f t="shared" si="5"/>
        <v>gtmsswq-42648-ph</v>
      </c>
      <c r="B314" s="34" t="s">
        <v>718</v>
      </c>
      <c r="C314" s="34" t="s">
        <v>30</v>
      </c>
      <c r="D314" s="34" t="s">
        <v>620</v>
      </c>
      <c r="E314" s="38">
        <v>42648</v>
      </c>
      <c r="F314" s="34">
        <v>7.9</v>
      </c>
      <c r="G314" s="34">
        <v>8.1</v>
      </c>
      <c r="H314" s="34">
        <v>8.0208333333333304</v>
      </c>
      <c r="I314" s="34">
        <v>8</v>
      </c>
      <c r="J314" s="34" t="s">
        <v>724</v>
      </c>
    </row>
    <row r="315" spans="1:10" x14ac:dyDescent="0.3">
      <c r="A315" s="7" t="str">
        <f t="shared" si="5"/>
        <v>gtmsswq-42649-ph</v>
      </c>
      <c r="B315" s="34" t="s">
        <v>718</v>
      </c>
      <c r="C315" s="34" t="s">
        <v>30</v>
      </c>
      <c r="D315" s="34" t="s">
        <v>620</v>
      </c>
      <c r="E315" s="38">
        <v>42649</v>
      </c>
      <c r="F315" s="34">
        <v>7.9</v>
      </c>
      <c r="G315" s="34">
        <v>8.1</v>
      </c>
      <c r="H315" s="34">
        <v>8.0229166666666707</v>
      </c>
      <c r="I315" s="34">
        <v>8</v>
      </c>
      <c r="J315" s="34" t="s">
        <v>724</v>
      </c>
    </row>
    <row r="316" spans="1:10" x14ac:dyDescent="0.3">
      <c r="A316" s="7" t="str">
        <f t="shared" si="5"/>
        <v>gtmsswq-42650-ph</v>
      </c>
      <c r="B316" s="34" t="s">
        <v>718</v>
      </c>
      <c r="C316" s="34" t="s">
        <v>30</v>
      </c>
      <c r="D316" s="34" t="s">
        <v>620</v>
      </c>
      <c r="E316" s="38">
        <v>42650</v>
      </c>
      <c r="F316" s="34">
        <v>8</v>
      </c>
      <c r="G316" s="34">
        <v>8.1</v>
      </c>
      <c r="H316" s="34">
        <v>8.015625</v>
      </c>
      <c r="I316" s="34">
        <v>8</v>
      </c>
      <c r="J316" s="34" t="s">
        <v>724</v>
      </c>
    </row>
    <row r="317" spans="1:10" x14ac:dyDescent="0.3">
      <c r="A317" s="7" t="str">
        <f t="shared" si="5"/>
        <v>gtmsswq-42651-ph</v>
      </c>
      <c r="B317" s="34" t="s">
        <v>718</v>
      </c>
      <c r="C317" s="34" t="s">
        <v>30</v>
      </c>
      <c r="D317" s="34" t="s">
        <v>620</v>
      </c>
      <c r="E317" s="38">
        <v>42651</v>
      </c>
      <c r="F317" s="34">
        <v>7.8</v>
      </c>
      <c r="G317" s="34">
        <v>8</v>
      </c>
      <c r="H317" s="34">
        <v>7.88645833333333</v>
      </c>
      <c r="I317" s="34">
        <v>7.9</v>
      </c>
      <c r="J317" s="34" t="s">
        <v>724</v>
      </c>
    </row>
    <row r="318" spans="1:10" x14ac:dyDescent="0.3">
      <c r="A318" s="7" t="str">
        <f t="shared" si="5"/>
        <v>gtmsswq-42652-ph</v>
      </c>
      <c r="B318" s="34" t="s">
        <v>718</v>
      </c>
      <c r="C318" s="34" t="s">
        <v>30</v>
      </c>
      <c r="D318" s="34" t="s">
        <v>620</v>
      </c>
      <c r="E318" s="38">
        <v>42652</v>
      </c>
      <c r="F318" s="34">
        <v>7.7</v>
      </c>
      <c r="G318" s="34">
        <v>8</v>
      </c>
      <c r="H318" s="34">
        <v>7.8343749999999996</v>
      </c>
      <c r="I318" s="34">
        <v>7.8</v>
      </c>
      <c r="J318" s="34" t="s">
        <v>724</v>
      </c>
    </row>
    <row r="319" spans="1:10" x14ac:dyDescent="0.3">
      <c r="A319" s="7" t="str">
        <f t="shared" si="5"/>
        <v>gtmsswq-42653-ph</v>
      </c>
      <c r="B319" s="34" t="s">
        <v>718</v>
      </c>
      <c r="C319" s="34" t="s">
        <v>30</v>
      </c>
      <c r="D319" s="34" t="s">
        <v>620</v>
      </c>
      <c r="E319" s="38">
        <v>42653</v>
      </c>
      <c r="F319" s="34">
        <v>7.7</v>
      </c>
      <c r="G319" s="34">
        <v>8</v>
      </c>
      <c r="H319" s="34">
        <v>7.8583333333333298</v>
      </c>
      <c r="I319" s="34">
        <v>7.8</v>
      </c>
      <c r="J319" s="34" t="s">
        <v>724</v>
      </c>
    </row>
    <row r="320" spans="1:10" x14ac:dyDescent="0.3">
      <c r="A320" s="7" t="str">
        <f t="shared" si="5"/>
        <v>gtmsswq-42654-ph</v>
      </c>
      <c r="B320" s="34" t="s">
        <v>718</v>
      </c>
      <c r="C320" s="34" t="s">
        <v>30</v>
      </c>
      <c r="D320" s="34" t="s">
        <v>620</v>
      </c>
      <c r="E320" s="38">
        <v>42654</v>
      </c>
      <c r="F320" s="34">
        <v>7.7</v>
      </c>
      <c r="G320" s="34">
        <v>8</v>
      </c>
      <c r="H320" s="34">
        <v>7.87083333333333</v>
      </c>
      <c r="I320" s="34">
        <v>7.9</v>
      </c>
      <c r="J320" s="34" t="s">
        <v>724</v>
      </c>
    </row>
    <row r="321" spans="1:10" x14ac:dyDescent="0.3">
      <c r="A321" s="7" t="str">
        <f t="shared" si="5"/>
        <v>gtmsswq-42655-ph</v>
      </c>
      <c r="B321" s="34" t="s">
        <v>718</v>
      </c>
      <c r="C321" s="34" t="s">
        <v>30</v>
      </c>
      <c r="D321" s="34" t="s">
        <v>620</v>
      </c>
      <c r="E321" s="38">
        <v>42655</v>
      </c>
      <c r="F321" s="34">
        <v>7.7</v>
      </c>
      <c r="G321" s="34">
        <v>8</v>
      </c>
      <c r="H321" s="34">
        <v>7.87083333333333</v>
      </c>
      <c r="I321" s="34">
        <v>7.9</v>
      </c>
      <c r="J321" s="34" t="s">
        <v>724</v>
      </c>
    </row>
    <row r="322" spans="1:10" x14ac:dyDescent="0.3">
      <c r="A322" s="7" t="str">
        <f t="shared" si="5"/>
        <v>gtmsswq-42656-ph</v>
      </c>
      <c r="B322" s="34" t="s">
        <v>718</v>
      </c>
      <c r="C322" s="34" t="s">
        <v>30</v>
      </c>
      <c r="D322" s="34" t="s">
        <v>620</v>
      </c>
      <c r="E322" s="38">
        <v>42656</v>
      </c>
      <c r="F322" s="34">
        <v>7.6</v>
      </c>
      <c r="G322" s="34">
        <v>8</v>
      </c>
      <c r="H322" s="34">
        <v>7.8062500000000004</v>
      </c>
      <c r="I322" s="34">
        <v>7.8</v>
      </c>
      <c r="J322" s="34" t="s">
        <v>724</v>
      </c>
    </row>
    <row r="323" spans="1:10" x14ac:dyDescent="0.3">
      <c r="A323" s="7" t="str">
        <f t="shared" si="5"/>
        <v>gtmsswq-42657-ph</v>
      </c>
      <c r="B323" s="34" t="s">
        <v>718</v>
      </c>
      <c r="C323" s="34" t="s">
        <v>30</v>
      </c>
      <c r="D323" s="34" t="s">
        <v>620</v>
      </c>
      <c r="E323" s="38">
        <v>42657</v>
      </c>
      <c r="F323" s="34">
        <v>7.5</v>
      </c>
      <c r="G323" s="34">
        <v>8</v>
      </c>
      <c r="H323" s="34">
        <v>7.7322916666666703</v>
      </c>
      <c r="I323" s="34">
        <v>7.7</v>
      </c>
      <c r="J323" s="34" t="s">
        <v>724</v>
      </c>
    </row>
    <row r="324" spans="1:10" x14ac:dyDescent="0.3">
      <c r="A324" s="7" t="str">
        <f t="shared" si="5"/>
        <v>gtmsswq-42658-ph</v>
      </c>
      <c r="B324" s="34" t="s">
        <v>718</v>
      </c>
      <c r="C324" s="34" t="s">
        <v>30</v>
      </c>
      <c r="D324" s="34" t="s">
        <v>620</v>
      </c>
      <c r="E324" s="38">
        <v>42658</v>
      </c>
      <c r="F324" s="34">
        <v>7.5</v>
      </c>
      <c r="G324" s="34">
        <v>8</v>
      </c>
      <c r="H324" s="34">
        <v>7.7510416666666702</v>
      </c>
      <c r="I324" s="34">
        <v>7.7</v>
      </c>
      <c r="J324" s="34" t="s">
        <v>724</v>
      </c>
    </row>
    <row r="325" spans="1:10" x14ac:dyDescent="0.3">
      <c r="A325" s="7" t="str">
        <f t="shared" si="5"/>
        <v>gtmsswq-42659-ph</v>
      </c>
      <c r="B325" s="34" t="s">
        <v>718</v>
      </c>
      <c r="C325" s="34" t="s">
        <v>30</v>
      </c>
      <c r="D325" s="34" t="s">
        <v>620</v>
      </c>
      <c r="E325" s="38">
        <v>42659</v>
      </c>
      <c r="F325" s="34">
        <v>7.7</v>
      </c>
      <c r="G325" s="34">
        <v>8</v>
      </c>
      <c r="H325" s="34">
        <v>7.9285714285714297</v>
      </c>
      <c r="I325" s="34">
        <v>8</v>
      </c>
      <c r="J325" s="34" t="s">
        <v>724</v>
      </c>
    </row>
    <row r="326" spans="1:10" x14ac:dyDescent="0.3">
      <c r="A326" s="7" t="str">
        <f t="shared" si="5"/>
        <v>gtmfmwq-42644-sal</v>
      </c>
      <c r="B326" s="34" t="s">
        <v>718</v>
      </c>
      <c r="C326" s="34" t="s">
        <v>31</v>
      </c>
      <c r="D326" s="34" t="s">
        <v>617</v>
      </c>
      <c r="E326" s="38">
        <v>42644</v>
      </c>
      <c r="F326" s="34">
        <v>36.4</v>
      </c>
      <c r="G326" s="34">
        <v>36.6</v>
      </c>
      <c r="H326" s="34">
        <v>36.560526315789502</v>
      </c>
      <c r="I326" s="34">
        <v>36.6</v>
      </c>
      <c r="J326" s="34" t="s">
        <v>722</v>
      </c>
    </row>
    <row r="327" spans="1:10" x14ac:dyDescent="0.3">
      <c r="A327" s="7" t="str">
        <f t="shared" ref="A327:A390" si="6">D327&amp;"-"&amp;E327&amp;"-"&amp;C327</f>
        <v>gtmfmwq-42645-sal</v>
      </c>
      <c r="B327" s="34" t="s">
        <v>718</v>
      </c>
      <c r="C327" s="34" t="s">
        <v>31</v>
      </c>
      <c r="D327" s="34" t="s">
        <v>617</v>
      </c>
      <c r="E327" s="38">
        <v>42645</v>
      </c>
      <c r="F327" s="34">
        <v>36.4</v>
      </c>
      <c r="G327" s="34">
        <v>36.6</v>
      </c>
      <c r="H327" s="34">
        <v>36.546875</v>
      </c>
      <c r="I327" s="34">
        <v>36.6</v>
      </c>
      <c r="J327" s="34" t="s">
        <v>722</v>
      </c>
    </row>
    <row r="328" spans="1:10" x14ac:dyDescent="0.3">
      <c r="A328" s="7" t="str">
        <f t="shared" si="6"/>
        <v>gtmfmwq-42646-sal</v>
      </c>
      <c r="B328" s="34" t="s">
        <v>718</v>
      </c>
      <c r="C328" s="34" t="s">
        <v>31</v>
      </c>
      <c r="D328" s="34" t="s">
        <v>617</v>
      </c>
      <c r="E328" s="38">
        <v>42646</v>
      </c>
      <c r="F328" s="34">
        <v>35.9</v>
      </c>
      <c r="G328" s="34">
        <v>36.700000000000003</v>
      </c>
      <c r="H328" s="34">
        <v>36.495833333333302</v>
      </c>
      <c r="I328" s="34">
        <v>36.6</v>
      </c>
      <c r="J328" s="34" t="s">
        <v>722</v>
      </c>
    </row>
    <row r="329" spans="1:10" x14ac:dyDescent="0.3">
      <c r="A329" s="7" t="str">
        <f t="shared" si="6"/>
        <v>gtmfmwq-42647-sal</v>
      </c>
      <c r="B329" s="34" t="s">
        <v>718</v>
      </c>
      <c r="C329" s="34" t="s">
        <v>31</v>
      </c>
      <c r="D329" s="34" t="s">
        <v>617</v>
      </c>
      <c r="E329" s="38">
        <v>42647</v>
      </c>
      <c r="F329" s="34">
        <v>31.5</v>
      </c>
      <c r="G329" s="34">
        <v>36.799999999999997</v>
      </c>
      <c r="H329" s="34">
        <v>36.169791666666697</v>
      </c>
      <c r="I329" s="34">
        <v>36.4</v>
      </c>
      <c r="J329" s="34" t="s">
        <v>722</v>
      </c>
    </row>
    <row r="330" spans="1:10" x14ac:dyDescent="0.3">
      <c r="A330" s="7" t="str">
        <f t="shared" si="6"/>
        <v>gtmfmwq-42648-sal</v>
      </c>
      <c r="B330" s="34" t="s">
        <v>718</v>
      </c>
      <c r="C330" s="34" t="s">
        <v>31</v>
      </c>
      <c r="D330" s="34" t="s">
        <v>617</v>
      </c>
      <c r="E330" s="38">
        <v>42648</v>
      </c>
      <c r="F330" s="34">
        <v>33.6</v>
      </c>
      <c r="G330" s="34">
        <v>36.799999999999997</v>
      </c>
      <c r="H330" s="34">
        <v>35.680208333333297</v>
      </c>
      <c r="I330" s="34">
        <v>35.799999999999997</v>
      </c>
      <c r="J330" s="34" t="s">
        <v>722</v>
      </c>
    </row>
    <row r="331" spans="1:10" x14ac:dyDescent="0.3">
      <c r="A331" s="7" t="str">
        <f t="shared" si="6"/>
        <v>gtmfmwq-42649-sal</v>
      </c>
      <c r="B331" s="34" t="s">
        <v>718</v>
      </c>
      <c r="C331" s="34" t="s">
        <v>31</v>
      </c>
      <c r="D331" s="34" t="s">
        <v>617</v>
      </c>
      <c r="E331" s="38">
        <v>42649</v>
      </c>
      <c r="F331" s="34">
        <v>32.700000000000003</v>
      </c>
      <c r="G331" s="34">
        <v>36</v>
      </c>
      <c r="H331" s="34">
        <v>34.444791666666703</v>
      </c>
      <c r="I331" s="34">
        <v>34.450000000000003</v>
      </c>
      <c r="J331" s="34" t="s">
        <v>722</v>
      </c>
    </row>
    <row r="332" spans="1:10" x14ac:dyDescent="0.3">
      <c r="A332" s="7" t="str">
        <f t="shared" si="6"/>
        <v>gtmfmwq-42650-sal</v>
      </c>
      <c r="B332" s="34" t="s">
        <v>718</v>
      </c>
      <c r="C332" s="34" t="s">
        <v>31</v>
      </c>
      <c r="D332" s="34" t="s">
        <v>617</v>
      </c>
      <c r="E332" s="38">
        <v>42650</v>
      </c>
      <c r="F332" s="34">
        <v>31.8</v>
      </c>
      <c r="G332" s="34">
        <v>35.6</v>
      </c>
      <c r="H332" s="34">
        <v>33.543750000000003</v>
      </c>
      <c r="I332" s="34">
        <v>33.25</v>
      </c>
      <c r="J332" s="34" t="s">
        <v>722</v>
      </c>
    </row>
    <row r="333" spans="1:10" x14ac:dyDescent="0.3">
      <c r="A333" s="7" t="str">
        <f t="shared" si="6"/>
        <v>gtmfmwq-42651-sal</v>
      </c>
      <c r="B333" s="34" t="s">
        <v>718</v>
      </c>
      <c r="C333" s="34" t="s">
        <v>31</v>
      </c>
      <c r="D333" s="34" t="s">
        <v>617</v>
      </c>
      <c r="E333" s="38">
        <v>42651</v>
      </c>
      <c r="F333" s="34">
        <v>30.4</v>
      </c>
      <c r="G333" s="34">
        <v>34</v>
      </c>
      <c r="H333" s="34">
        <v>32.301041666666698</v>
      </c>
      <c r="I333" s="34">
        <v>32.15</v>
      </c>
      <c r="J333" s="34" t="s">
        <v>722</v>
      </c>
    </row>
    <row r="334" spans="1:10" x14ac:dyDescent="0.3">
      <c r="A334" s="7" t="str">
        <f t="shared" si="6"/>
        <v>gtmfmwq-42652-sal</v>
      </c>
      <c r="B334" s="34" t="s">
        <v>718</v>
      </c>
      <c r="C334" s="34" t="s">
        <v>31</v>
      </c>
      <c r="D334" s="34" t="s">
        <v>617</v>
      </c>
      <c r="E334" s="38">
        <v>42652</v>
      </c>
      <c r="F334" s="34">
        <v>29.6</v>
      </c>
      <c r="G334" s="34">
        <v>34</v>
      </c>
      <c r="H334" s="34">
        <v>31.988541666666698</v>
      </c>
      <c r="I334" s="34">
        <v>31.75</v>
      </c>
      <c r="J334" s="34" t="s">
        <v>722</v>
      </c>
    </row>
    <row r="335" spans="1:10" x14ac:dyDescent="0.3">
      <c r="A335" s="7" t="str">
        <f t="shared" si="6"/>
        <v>gtmfmwq-42653-sal</v>
      </c>
      <c r="B335" s="34" t="s">
        <v>718</v>
      </c>
      <c r="C335" s="34" t="s">
        <v>31</v>
      </c>
      <c r="D335" s="34" t="s">
        <v>617</v>
      </c>
      <c r="E335" s="38">
        <v>42653</v>
      </c>
      <c r="F335" s="34">
        <v>29.3</v>
      </c>
      <c r="G335" s="34">
        <v>33.9</v>
      </c>
      <c r="H335" s="34">
        <v>32.352083333333297</v>
      </c>
      <c r="I335" s="34">
        <v>33.200000000000003</v>
      </c>
      <c r="J335" s="34" t="s">
        <v>722</v>
      </c>
    </row>
    <row r="336" spans="1:10" x14ac:dyDescent="0.3">
      <c r="A336" s="7" t="str">
        <f t="shared" si="6"/>
        <v>gtmfmwq-42654-sal</v>
      </c>
      <c r="B336" s="34" t="s">
        <v>718</v>
      </c>
      <c r="C336" s="34" t="s">
        <v>31</v>
      </c>
      <c r="D336" s="34" t="s">
        <v>617</v>
      </c>
      <c r="E336" s="38">
        <v>42654</v>
      </c>
      <c r="F336" s="34">
        <v>29.6</v>
      </c>
      <c r="G336" s="34">
        <v>34.4</v>
      </c>
      <c r="H336" s="34">
        <v>32.587499999999999</v>
      </c>
      <c r="I336" s="34">
        <v>33.4</v>
      </c>
      <c r="J336" s="34" t="s">
        <v>722</v>
      </c>
    </row>
    <row r="337" spans="1:10" x14ac:dyDescent="0.3">
      <c r="A337" s="7" t="str">
        <f t="shared" si="6"/>
        <v>gtmfmwq-42655-sal</v>
      </c>
      <c r="B337" s="34" t="s">
        <v>718</v>
      </c>
      <c r="C337" s="34" t="s">
        <v>31</v>
      </c>
      <c r="D337" s="34" t="s">
        <v>617</v>
      </c>
      <c r="E337" s="38">
        <v>42655</v>
      </c>
      <c r="F337" s="34">
        <v>28.6</v>
      </c>
      <c r="G337" s="34">
        <v>34.1</v>
      </c>
      <c r="H337" s="34">
        <v>32.071874999999999</v>
      </c>
      <c r="I337" s="34">
        <v>33.049999999999997</v>
      </c>
      <c r="J337" s="34" t="s">
        <v>722</v>
      </c>
    </row>
    <row r="338" spans="1:10" x14ac:dyDescent="0.3">
      <c r="A338" s="7" t="str">
        <f t="shared" si="6"/>
        <v>gtmfmwq-42656-sal</v>
      </c>
      <c r="B338" s="34" t="s">
        <v>718</v>
      </c>
      <c r="C338" s="34" t="s">
        <v>31</v>
      </c>
      <c r="D338" s="34" t="s">
        <v>617</v>
      </c>
      <c r="E338" s="38">
        <v>42656</v>
      </c>
      <c r="F338" s="34">
        <v>29.1</v>
      </c>
      <c r="G338" s="34">
        <v>33.5</v>
      </c>
      <c r="H338" s="34">
        <v>31.959375000000001</v>
      </c>
      <c r="I338" s="34">
        <v>32.1</v>
      </c>
      <c r="J338" s="34" t="s">
        <v>722</v>
      </c>
    </row>
    <row r="339" spans="1:10" x14ac:dyDescent="0.3">
      <c r="A339" s="7" t="str">
        <f t="shared" si="6"/>
        <v>gtmfmwq-42657-sal</v>
      </c>
      <c r="B339" s="34" t="s">
        <v>718</v>
      </c>
      <c r="C339" s="34" t="s">
        <v>31</v>
      </c>
      <c r="D339" s="34" t="s">
        <v>617</v>
      </c>
      <c r="E339" s="38">
        <v>42657</v>
      </c>
      <c r="F339" s="34">
        <v>30.6</v>
      </c>
      <c r="G339" s="34">
        <v>33.700000000000003</v>
      </c>
      <c r="H339" s="34">
        <v>32.464583333333302</v>
      </c>
      <c r="I339" s="34">
        <v>32.6</v>
      </c>
      <c r="J339" s="34" t="s">
        <v>722</v>
      </c>
    </row>
    <row r="340" spans="1:10" x14ac:dyDescent="0.3">
      <c r="A340" s="7" t="str">
        <f t="shared" si="6"/>
        <v>gtmfmwq-42658-sal</v>
      </c>
      <c r="B340" s="34" t="s">
        <v>718</v>
      </c>
      <c r="C340" s="34" t="s">
        <v>31</v>
      </c>
      <c r="D340" s="34" t="s">
        <v>617</v>
      </c>
      <c r="E340" s="38">
        <v>42658</v>
      </c>
      <c r="F340" s="34">
        <v>31</v>
      </c>
      <c r="G340" s="34">
        <v>33.5</v>
      </c>
      <c r="H340" s="34">
        <v>32.485416666666701</v>
      </c>
      <c r="I340" s="34">
        <v>32.75</v>
      </c>
      <c r="J340" s="34" t="s">
        <v>722</v>
      </c>
    </row>
    <row r="341" spans="1:10" x14ac:dyDescent="0.3">
      <c r="A341" s="7" t="str">
        <f t="shared" si="6"/>
        <v>gtmfmwq-42659-sal</v>
      </c>
      <c r="B341" s="34" t="s">
        <v>718</v>
      </c>
      <c r="C341" s="34" t="s">
        <v>31</v>
      </c>
      <c r="D341" s="34" t="s">
        <v>617</v>
      </c>
      <c r="E341" s="38">
        <v>42659</v>
      </c>
      <c r="F341" s="34">
        <v>31.9</v>
      </c>
      <c r="G341" s="34">
        <v>33.6</v>
      </c>
      <c r="H341" s="34">
        <v>32.914285714285697</v>
      </c>
      <c r="I341" s="34">
        <v>33.200000000000003</v>
      </c>
      <c r="J341" s="34" t="s">
        <v>722</v>
      </c>
    </row>
    <row r="342" spans="1:10" x14ac:dyDescent="0.3">
      <c r="A342" s="7" t="str">
        <f t="shared" si="6"/>
        <v>gtmpcwq-42644-sal</v>
      </c>
      <c r="B342" s="34" t="s">
        <v>718</v>
      </c>
      <c r="C342" s="34" t="s">
        <v>31</v>
      </c>
      <c r="D342" s="34" t="s">
        <v>618</v>
      </c>
      <c r="E342" s="38">
        <v>42644</v>
      </c>
      <c r="F342" s="34">
        <v>18.7</v>
      </c>
      <c r="G342" s="34">
        <v>30.4</v>
      </c>
      <c r="H342" s="34">
        <v>25.0421052631579</v>
      </c>
      <c r="I342" s="34">
        <v>24.25</v>
      </c>
      <c r="J342" s="34" t="s">
        <v>720</v>
      </c>
    </row>
    <row r="343" spans="1:10" x14ac:dyDescent="0.3">
      <c r="A343" s="7" t="str">
        <f t="shared" si="6"/>
        <v>gtmpcwq-42645-sal</v>
      </c>
      <c r="B343" s="34" t="s">
        <v>718</v>
      </c>
      <c r="C343" s="34" t="s">
        <v>31</v>
      </c>
      <c r="D343" s="34" t="s">
        <v>618</v>
      </c>
      <c r="E343" s="38">
        <v>42645</v>
      </c>
      <c r="F343" s="34">
        <v>20.399999999999999</v>
      </c>
      <c r="G343" s="34">
        <v>31.6</v>
      </c>
      <c r="H343" s="34">
        <v>25.922916666666701</v>
      </c>
      <c r="I343" s="34">
        <v>25.05</v>
      </c>
      <c r="J343" s="34" t="s">
        <v>720</v>
      </c>
    </row>
    <row r="344" spans="1:10" x14ac:dyDescent="0.3">
      <c r="A344" s="7" t="str">
        <f t="shared" si="6"/>
        <v>gtmpcwq-42646-sal</v>
      </c>
      <c r="B344" s="34" t="s">
        <v>718</v>
      </c>
      <c r="C344" s="34" t="s">
        <v>31</v>
      </c>
      <c r="D344" s="34" t="s">
        <v>618</v>
      </c>
      <c r="E344" s="38">
        <v>42646</v>
      </c>
      <c r="F344" s="34">
        <v>22</v>
      </c>
      <c r="G344" s="34">
        <v>32.9</v>
      </c>
      <c r="H344" s="34">
        <v>27.301041666666698</v>
      </c>
      <c r="I344" s="34">
        <v>26.95</v>
      </c>
      <c r="J344" s="34" t="s">
        <v>720</v>
      </c>
    </row>
    <row r="345" spans="1:10" x14ac:dyDescent="0.3">
      <c r="A345" s="7" t="str">
        <f t="shared" si="6"/>
        <v>gtmpcwq-42647-sal</v>
      </c>
      <c r="B345" s="34" t="s">
        <v>718</v>
      </c>
      <c r="C345" s="34" t="s">
        <v>31</v>
      </c>
      <c r="D345" s="34" t="s">
        <v>618</v>
      </c>
      <c r="E345" s="38">
        <v>42647</v>
      </c>
      <c r="F345" s="34">
        <v>23.6</v>
      </c>
      <c r="G345" s="34">
        <v>33.299999999999997</v>
      </c>
      <c r="H345" s="34">
        <v>28.884374999999999</v>
      </c>
      <c r="I345" s="34">
        <v>29.55</v>
      </c>
      <c r="J345" s="34" t="s">
        <v>720</v>
      </c>
    </row>
    <row r="346" spans="1:10" x14ac:dyDescent="0.3">
      <c r="A346" s="7" t="str">
        <f t="shared" si="6"/>
        <v>gtmpcwq-42648-sal</v>
      </c>
      <c r="B346" s="34" t="s">
        <v>718</v>
      </c>
      <c r="C346" s="34" t="s">
        <v>31</v>
      </c>
      <c r="D346" s="34" t="s">
        <v>618</v>
      </c>
      <c r="E346" s="38">
        <v>42648</v>
      </c>
      <c r="F346" s="34">
        <v>25</v>
      </c>
      <c r="G346" s="34">
        <v>33.799999999999997</v>
      </c>
      <c r="H346" s="34">
        <v>30.740625000000001</v>
      </c>
      <c r="I346" s="34">
        <v>31.7</v>
      </c>
      <c r="J346" s="34" t="s">
        <v>720</v>
      </c>
    </row>
    <row r="347" spans="1:10" x14ac:dyDescent="0.3">
      <c r="A347" s="7" t="str">
        <f t="shared" si="6"/>
        <v>gtmpcwq-42649-sal</v>
      </c>
      <c r="B347" s="34" t="s">
        <v>718</v>
      </c>
      <c r="C347" s="34" t="s">
        <v>31</v>
      </c>
      <c r="D347" s="34" t="s">
        <v>618</v>
      </c>
      <c r="E347" s="38">
        <v>42649</v>
      </c>
      <c r="F347" s="34">
        <v>26</v>
      </c>
      <c r="G347" s="34">
        <v>32.6</v>
      </c>
      <c r="H347" s="34">
        <v>30.528124999999999</v>
      </c>
      <c r="I347" s="34">
        <v>31</v>
      </c>
      <c r="J347" s="34" t="s">
        <v>720</v>
      </c>
    </row>
    <row r="348" spans="1:10" x14ac:dyDescent="0.3">
      <c r="A348" s="7" t="str">
        <f t="shared" si="6"/>
        <v>gtmpcwq-42650-sal</v>
      </c>
      <c r="B348" s="34" t="s">
        <v>718</v>
      </c>
      <c r="C348" s="34" t="s">
        <v>31</v>
      </c>
      <c r="D348" s="34" t="s">
        <v>618</v>
      </c>
      <c r="E348" s="38">
        <v>42650</v>
      </c>
      <c r="F348" s="34">
        <v>27.7</v>
      </c>
      <c r="G348" s="34">
        <v>32.200000000000003</v>
      </c>
      <c r="H348" s="34">
        <v>30.568750000000001</v>
      </c>
      <c r="I348" s="34">
        <v>30.6</v>
      </c>
      <c r="J348" s="34" t="s">
        <v>720</v>
      </c>
    </row>
    <row r="349" spans="1:10" x14ac:dyDescent="0.3">
      <c r="A349" s="7" t="str">
        <f t="shared" si="6"/>
        <v>gtmpcwq-42651-sal</v>
      </c>
      <c r="B349" s="34" t="s">
        <v>718</v>
      </c>
      <c r="C349" s="34" t="s">
        <v>31</v>
      </c>
      <c r="D349" s="34" t="s">
        <v>618</v>
      </c>
      <c r="E349" s="38">
        <v>42651</v>
      </c>
      <c r="F349" s="34">
        <v>8.1</v>
      </c>
      <c r="G349" s="34">
        <v>29.1</v>
      </c>
      <c r="H349" s="34">
        <v>19.331250000000001</v>
      </c>
      <c r="I349" s="34">
        <v>20.6</v>
      </c>
      <c r="J349" s="34" t="s">
        <v>720</v>
      </c>
    </row>
    <row r="350" spans="1:10" x14ac:dyDescent="0.3">
      <c r="A350" s="7" t="str">
        <f t="shared" si="6"/>
        <v>gtmpcwq-42652-sal</v>
      </c>
      <c r="B350" s="34" t="s">
        <v>718</v>
      </c>
      <c r="C350" s="34" t="s">
        <v>31</v>
      </c>
      <c r="D350" s="34" t="s">
        <v>618</v>
      </c>
      <c r="E350" s="38">
        <v>42652</v>
      </c>
      <c r="F350" s="34">
        <v>3.8</v>
      </c>
      <c r="G350" s="34">
        <v>20.6</v>
      </c>
      <c r="H350" s="34">
        <v>11.8395833333333</v>
      </c>
      <c r="I350" s="34">
        <v>11.3</v>
      </c>
      <c r="J350" s="34" t="s">
        <v>720</v>
      </c>
    </row>
    <row r="351" spans="1:10" x14ac:dyDescent="0.3">
      <c r="A351" s="7" t="str">
        <f t="shared" si="6"/>
        <v>gtmpcwq-42653-sal</v>
      </c>
      <c r="B351" s="34" t="s">
        <v>718</v>
      </c>
      <c r="C351" s="34" t="s">
        <v>31</v>
      </c>
      <c r="D351" s="34" t="s">
        <v>618</v>
      </c>
      <c r="E351" s="38">
        <v>42653</v>
      </c>
      <c r="F351" s="34">
        <v>3</v>
      </c>
      <c r="G351" s="34">
        <v>20.5</v>
      </c>
      <c r="H351" s="34">
        <v>10.219791666666699</v>
      </c>
      <c r="I351" s="34">
        <v>9.65</v>
      </c>
      <c r="J351" s="34" t="s">
        <v>720</v>
      </c>
    </row>
    <row r="352" spans="1:10" x14ac:dyDescent="0.3">
      <c r="A352" s="7" t="str">
        <f t="shared" si="6"/>
        <v>gtmpcwq-42654-sal</v>
      </c>
      <c r="B352" s="34" t="s">
        <v>718</v>
      </c>
      <c r="C352" s="34" t="s">
        <v>31</v>
      </c>
      <c r="D352" s="34" t="s">
        <v>618</v>
      </c>
      <c r="E352" s="38">
        <v>42654</v>
      </c>
      <c r="F352" s="34">
        <v>2.8</v>
      </c>
      <c r="G352" s="34">
        <v>21.2</v>
      </c>
      <c r="H352" s="34">
        <v>10.553125</v>
      </c>
      <c r="I352" s="34">
        <v>10.4</v>
      </c>
      <c r="J352" s="34" t="s">
        <v>720</v>
      </c>
    </row>
    <row r="353" spans="1:10" x14ac:dyDescent="0.3">
      <c r="A353" s="7" t="str">
        <f t="shared" si="6"/>
        <v>gtmpcwq-42655-sal</v>
      </c>
      <c r="B353" s="34" t="s">
        <v>718</v>
      </c>
      <c r="C353" s="34" t="s">
        <v>31</v>
      </c>
      <c r="D353" s="34" t="s">
        <v>618</v>
      </c>
      <c r="E353" s="38">
        <v>42655</v>
      </c>
      <c r="F353" s="34">
        <v>2.5</v>
      </c>
      <c r="G353" s="34">
        <v>21.6</v>
      </c>
      <c r="H353" s="34">
        <v>10.576041666666701</v>
      </c>
      <c r="I353" s="34">
        <v>9.9499999999999993</v>
      </c>
      <c r="J353" s="34" t="s">
        <v>720</v>
      </c>
    </row>
    <row r="354" spans="1:10" x14ac:dyDescent="0.3">
      <c r="A354" s="7" t="str">
        <f t="shared" si="6"/>
        <v>gtmpcwq-42656-sal</v>
      </c>
      <c r="B354" s="34" t="s">
        <v>718</v>
      </c>
      <c r="C354" s="34" t="s">
        <v>31</v>
      </c>
      <c r="D354" s="34" t="s">
        <v>618</v>
      </c>
      <c r="E354" s="38">
        <v>42656</v>
      </c>
      <c r="F354" s="34">
        <v>2.1</v>
      </c>
      <c r="G354" s="34">
        <v>22.7</v>
      </c>
      <c r="H354" s="34">
        <v>11.0114583333333</v>
      </c>
      <c r="I354" s="34">
        <v>9.4499999999999993</v>
      </c>
      <c r="J354" s="34" t="s">
        <v>720</v>
      </c>
    </row>
    <row r="355" spans="1:10" x14ac:dyDescent="0.3">
      <c r="A355" s="7" t="str">
        <f t="shared" si="6"/>
        <v>gtmpcwq-42657-sal</v>
      </c>
      <c r="B355" s="34" t="s">
        <v>718</v>
      </c>
      <c r="C355" s="34" t="s">
        <v>31</v>
      </c>
      <c r="D355" s="34" t="s">
        <v>618</v>
      </c>
      <c r="E355" s="38">
        <v>42657</v>
      </c>
      <c r="F355" s="34">
        <v>1.6</v>
      </c>
      <c r="G355" s="34">
        <v>20.6</v>
      </c>
      <c r="H355" s="34">
        <v>9.0947916666666693</v>
      </c>
      <c r="I355" s="34">
        <v>8.35</v>
      </c>
      <c r="J355" s="34" t="s">
        <v>720</v>
      </c>
    </row>
    <row r="356" spans="1:10" x14ac:dyDescent="0.3">
      <c r="A356" s="7" t="str">
        <f t="shared" si="6"/>
        <v>gtmpcwq-42658-sal</v>
      </c>
      <c r="B356" s="34" t="s">
        <v>718</v>
      </c>
      <c r="C356" s="34" t="s">
        <v>31</v>
      </c>
      <c r="D356" s="34" t="s">
        <v>618</v>
      </c>
      <c r="E356" s="38">
        <v>42658</v>
      </c>
      <c r="F356" s="34">
        <v>1.6</v>
      </c>
      <c r="G356" s="34">
        <v>16.3</v>
      </c>
      <c r="H356" s="34">
        <v>8.55833333333333</v>
      </c>
      <c r="I356" s="34">
        <v>8.85</v>
      </c>
      <c r="J356" s="34" t="s">
        <v>720</v>
      </c>
    </row>
    <row r="357" spans="1:10" x14ac:dyDescent="0.3">
      <c r="A357" s="7" t="str">
        <f t="shared" si="6"/>
        <v>gtmpcwq-42659-sal</v>
      </c>
      <c r="B357" s="34" t="s">
        <v>718</v>
      </c>
      <c r="C357" s="34" t="s">
        <v>31</v>
      </c>
      <c r="D357" s="34" t="s">
        <v>618</v>
      </c>
      <c r="E357" s="38">
        <v>42659</v>
      </c>
      <c r="F357" s="34">
        <v>4.7</v>
      </c>
      <c r="G357" s="34">
        <v>16.3</v>
      </c>
      <c r="H357" s="34">
        <v>12.447619047619</v>
      </c>
      <c r="I357" s="34">
        <v>14</v>
      </c>
      <c r="J357" s="34" t="s">
        <v>720</v>
      </c>
    </row>
    <row r="358" spans="1:10" x14ac:dyDescent="0.3">
      <c r="A358" s="7" t="str">
        <f t="shared" si="6"/>
        <v>gtmpiwq-42644-sal</v>
      </c>
      <c r="B358" s="34" t="s">
        <v>718</v>
      </c>
      <c r="C358" s="34" t="s">
        <v>31</v>
      </c>
      <c r="D358" s="34" t="s">
        <v>619</v>
      </c>
      <c r="E358" s="38">
        <v>42644</v>
      </c>
      <c r="F358" s="34">
        <v>33.700000000000003</v>
      </c>
      <c r="G358" s="34">
        <v>35.4</v>
      </c>
      <c r="H358" s="34">
        <v>34.626315789473701</v>
      </c>
      <c r="I358" s="34">
        <v>34.700000000000003</v>
      </c>
      <c r="J358" s="34" t="s">
        <v>723</v>
      </c>
    </row>
    <row r="359" spans="1:10" x14ac:dyDescent="0.3">
      <c r="A359" s="7" t="str">
        <f t="shared" si="6"/>
        <v>gtmpiwq-42645-sal</v>
      </c>
      <c r="B359" s="34" t="s">
        <v>718</v>
      </c>
      <c r="C359" s="34" t="s">
        <v>31</v>
      </c>
      <c r="D359" s="34" t="s">
        <v>619</v>
      </c>
      <c r="E359" s="38">
        <v>42645</v>
      </c>
      <c r="F359" s="34">
        <v>33.799999999999997</v>
      </c>
      <c r="G359" s="34">
        <v>35.299999999999997</v>
      </c>
      <c r="H359" s="34">
        <v>34.780208333333299</v>
      </c>
      <c r="I359" s="34">
        <v>34.9</v>
      </c>
      <c r="J359" s="34" t="s">
        <v>723</v>
      </c>
    </row>
    <row r="360" spans="1:10" x14ac:dyDescent="0.3">
      <c r="A360" s="7" t="str">
        <f t="shared" si="6"/>
        <v>gtmpiwq-42646-sal</v>
      </c>
      <c r="B360" s="34" t="s">
        <v>718</v>
      </c>
      <c r="C360" s="34" t="s">
        <v>31</v>
      </c>
      <c r="D360" s="34" t="s">
        <v>619</v>
      </c>
      <c r="E360" s="38">
        <v>42646</v>
      </c>
      <c r="F360" s="34">
        <v>33.299999999999997</v>
      </c>
      <c r="G360" s="34">
        <v>35</v>
      </c>
      <c r="H360" s="34">
        <v>34.498958333333299</v>
      </c>
      <c r="I360" s="34">
        <v>34.700000000000003</v>
      </c>
      <c r="J360" s="34" t="s">
        <v>723</v>
      </c>
    </row>
    <row r="361" spans="1:10" x14ac:dyDescent="0.3">
      <c r="A361" s="7" t="str">
        <f t="shared" si="6"/>
        <v>gtmpiwq-42647-sal</v>
      </c>
      <c r="B361" s="34" t="s">
        <v>718</v>
      </c>
      <c r="C361" s="34" t="s">
        <v>31</v>
      </c>
      <c r="D361" s="34" t="s">
        <v>619</v>
      </c>
      <c r="E361" s="38">
        <v>42647</v>
      </c>
      <c r="F361" s="34">
        <v>33.1</v>
      </c>
      <c r="G361" s="34">
        <v>35.6</v>
      </c>
      <c r="H361" s="34">
        <v>34.440624999999997</v>
      </c>
      <c r="I361" s="34">
        <v>34.4</v>
      </c>
      <c r="J361" s="34" t="s">
        <v>723</v>
      </c>
    </row>
    <row r="362" spans="1:10" x14ac:dyDescent="0.3">
      <c r="A362" s="7" t="str">
        <f t="shared" si="6"/>
        <v>gtmpiwq-42648-sal</v>
      </c>
      <c r="B362" s="34" t="s">
        <v>718</v>
      </c>
      <c r="C362" s="34" t="s">
        <v>31</v>
      </c>
      <c r="D362" s="34" t="s">
        <v>619</v>
      </c>
      <c r="E362" s="38">
        <v>42648</v>
      </c>
      <c r="F362" s="34">
        <v>32</v>
      </c>
      <c r="G362" s="34">
        <v>34.9</v>
      </c>
      <c r="H362" s="34">
        <v>33.799999999999997</v>
      </c>
      <c r="I362" s="34">
        <v>33.799999999999997</v>
      </c>
      <c r="J362" s="34" t="s">
        <v>723</v>
      </c>
    </row>
    <row r="363" spans="1:10" x14ac:dyDescent="0.3">
      <c r="A363" s="7" t="str">
        <f t="shared" si="6"/>
        <v>gtmpiwq-42649-sal</v>
      </c>
      <c r="B363" s="34" t="s">
        <v>718</v>
      </c>
      <c r="C363" s="34" t="s">
        <v>31</v>
      </c>
      <c r="D363" s="34" t="s">
        <v>619</v>
      </c>
      <c r="E363" s="38">
        <v>42649</v>
      </c>
      <c r="F363" s="34">
        <v>29.9</v>
      </c>
      <c r="G363" s="34">
        <v>32.6</v>
      </c>
      <c r="H363" s="34">
        <v>31.665624999999999</v>
      </c>
      <c r="I363" s="34">
        <v>31.85</v>
      </c>
      <c r="J363" s="34" t="s">
        <v>723</v>
      </c>
    </row>
    <row r="364" spans="1:10" x14ac:dyDescent="0.3">
      <c r="A364" s="7" t="str">
        <f t="shared" si="6"/>
        <v>gtmpiwq-42650-sal</v>
      </c>
      <c r="B364" s="34" t="s">
        <v>718</v>
      </c>
      <c r="C364" s="34" t="s">
        <v>31</v>
      </c>
      <c r="D364" s="34" t="s">
        <v>619</v>
      </c>
      <c r="E364" s="38">
        <v>42650</v>
      </c>
      <c r="F364" s="34">
        <v>27.6</v>
      </c>
      <c r="G364" s="34">
        <v>33.4</v>
      </c>
      <c r="H364" s="34">
        <v>30.3854166666667</v>
      </c>
      <c r="I364" s="34">
        <v>30.2</v>
      </c>
      <c r="J364" s="34" t="s">
        <v>723</v>
      </c>
    </row>
    <row r="365" spans="1:10" x14ac:dyDescent="0.3">
      <c r="A365" s="7" t="str">
        <f t="shared" si="6"/>
        <v>gtmpiwq-42651-sal</v>
      </c>
      <c r="B365" s="34" t="s">
        <v>718</v>
      </c>
      <c r="C365" s="34" t="s">
        <v>31</v>
      </c>
      <c r="D365" s="34" t="s">
        <v>619</v>
      </c>
      <c r="E365" s="38">
        <v>42651</v>
      </c>
      <c r="F365" s="34">
        <v>16.5</v>
      </c>
      <c r="G365" s="34">
        <v>27.9</v>
      </c>
      <c r="H365" s="34">
        <v>20.341666666666701</v>
      </c>
      <c r="I365" s="34">
        <v>19.7</v>
      </c>
      <c r="J365" s="34" t="s">
        <v>723</v>
      </c>
    </row>
    <row r="366" spans="1:10" x14ac:dyDescent="0.3">
      <c r="A366" s="7" t="str">
        <f t="shared" si="6"/>
        <v>gtmpiwq-42652-sal</v>
      </c>
      <c r="B366" s="34" t="s">
        <v>718</v>
      </c>
      <c r="C366" s="34" t="s">
        <v>31</v>
      </c>
      <c r="D366" s="34" t="s">
        <v>619</v>
      </c>
      <c r="E366" s="38">
        <v>42652</v>
      </c>
      <c r="F366" s="34">
        <v>11.2</v>
      </c>
      <c r="G366" s="34">
        <v>19</v>
      </c>
      <c r="H366" s="34">
        <v>15.7145833333333</v>
      </c>
      <c r="I366" s="34">
        <v>15.6</v>
      </c>
      <c r="J366" s="34" t="s">
        <v>723</v>
      </c>
    </row>
    <row r="367" spans="1:10" x14ac:dyDescent="0.3">
      <c r="A367" s="7" t="str">
        <f t="shared" si="6"/>
        <v>gtmpiwq-42653-sal</v>
      </c>
      <c r="B367" s="34" t="s">
        <v>718</v>
      </c>
      <c r="C367" s="34" t="s">
        <v>31</v>
      </c>
      <c r="D367" s="34" t="s">
        <v>619</v>
      </c>
      <c r="E367" s="38">
        <v>42653</v>
      </c>
      <c r="F367" s="34">
        <v>9.8000000000000007</v>
      </c>
      <c r="G367" s="34">
        <v>20.7</v>
      </c>
      <c r="H367" s="34">
        <v>14.396875</v>
      </c>
      <c r="I367" s="34">
        <v>13.9</v>
      </c>
      <c r="J367" s="34" t="s">
        <v>723</v>
      </c>
    </row>
    <row r="368" spans="1:10" x14ac:dyDescent="0.3">
      <c r="A368" s="7" t="str">
        <f t="shared" si="6"/>
        <v>gtmpiwq-42654-sal</v>
      </c>
      <c r="B368" s="34" t="s">
        <v>718</v>
      </c>
      <c r="C368" s="34" t="s">
        <v>31</v>
      </c>
      <c r="D368" s="34" t="s">
        <v>619</v>
      </c>
      <c r="E368" s="38">
        <v>42654</v>
      </c>
      <c r="F368" s="34">
        <v>10</v>
      </c>
      <c r="G368" s="34">
        <v>21.7</v>
      </c>
      <c r="H368" s="34">
        <v>14.9</v>
      </c>
      <c r="I368" s="34">
        <v>14.25</v>
      </c>
      <c r="J368" s="34" t="s">
        <v>723</v>
      </c>
    </row>
    <row r="369" spans="1:10" x14ac:dyDescent="0.3">
      <c r="A369" s="7" t="str">
        <f t="shared" si="6"/>
        <v>gtmpiwq-42655-sal</v>
      </c>
      <c r="B369" s="34" t="s">
        <v>718</v>
      </c>
      <c r="C369" s="34" t="s">
        <v>31</v>
      </c>
      <c r="D369" s="34" t="s">
        <v>619</v>
      </c>
      <c r="E369" s="38">
        <v>42655</v>
      </c>
      <c r="F369" s="34">
        <v>10.199999999999999</v>
      </c>
      <c r="G369" s="34">
        <v>22.1</v>
      </c>
      <c r="H369" s="34">
        <v>15.4885416666667</v>
      </c>
      <c r="I369" s="34">
        <v>14.8</v>
      </c>
      <c r="J369" s="34" t="s">
        <v>723</v>
      </c>
    </row>
    <row r="370" spans="1:10" x14ac:dyDescent="0.3">
      <c r="A370" s="7" t="str">
        <f t="shared" si="6"/>
        <v>gtmpiwq-42656-sal</v>
      </c>
      <c r="B370" s="34" t="s">
        <v>718</v>
      </c>
      <c r="C370" s="34" t="s">
        <v>31</v>
      </c>
      <c r="D370" s="34" t="s">
        <v>619</v>
      </c>
      <c r="E370" s="38">
        <v>42656</v>
      </c>
      <c r="F370" s="34">
        <v>10.7</v>
      </c>
      <c r="G370" s="34">
        <v>22.7</v>
      </c>
      <c r="H370" s="34">
        <v>15.578125</v>
      </c>
      <c r="I370" s="34">
        <v>14.75</v>
      </c>
      <c r="J370" s="34" t="s">
        <v>723</v>
      </c>
    </row>
    <row r="371" spans="1:10" x14ac:dyDescent="0.3">
      <c r="A371" s="7" t="str">
        <f t="shared" si="6"/>
        <v>gtmpiwq-42657-sal</v>
      </c>
      <c r="B371" s="34" t="s">
        <v>718</v>
      </c>
      <c r="C371" s="34" t="s">
        <v>31</v>
      </c>
      <c r="D371" s="34" t="s">
        <v>619</v>
      </c>
      <c r="E371" s="38">
        <v>42657</v>
      </c>
      <c r="F371" s="34">
        <v>11.2</v>
      </c>
      <c r="G371" s="34">
        <v>21.2</v>
      </c>
      <c r="H371" s="34">
        <v>15.2145833333333</v>
      </c>
      <c r="I371" s="34">
        <v>14.4</v>
      </c>
      <c r="J371" s="34" t="s">
        <v>723</v>
      </c>
    </row>
    <row r="372" spans="1:10" x14ac:dyDescent="0.3">
      <c r="A372" s="7" t="str">
        <f t="shared" si="6"/>
        <v>gtmpiwq-42658-sal</v>
      </c>
      <c r="B372" s="34" t="s">
        <v>718</v>
      </c>
      <c r="C372" s="34" t="s">
        <v>31</v>
      </c>
      <c r="D372" s="34" t="s">
        <v>619</v>
      </c>
      <c r="E372" s="38">
        <v>42658</v>
      </c>
      <c r="F372" s="34">
        <v>11.7</v>
      </c>
      <c r="G372" s="34">
        <v>22.6</v>
      </c>
      <c r="H372" s="34">
        <v>16.123958333333299</v>
      </c>
      <c r="I372" s="34">
        <v>15.15</v>
      </c>
      <c r="J372" s="34" t="s">
        <v>723</v>
      </c>
    </row>
    <row r="373" spans="1:10" x14ac:dyDescent="0.3">
      <c r="A373" s="7" t="str">
        <f t="shared" si="6"/>
        <v>gtmpiwq-42659-sal</v>
      </c>
      <c r="B373" s="34" t="s">
        <v>718</v>
      </c>
      <c r="C373" s="34" t="s">
        <v>31</v>
      </c>
      <c r="D373" s="34" t="s">
        <v>619</v>
      </c>
      <c r="E373" s="38">
        <v>42659</v>
      </c>
      <c r="F373" s="34">
        <v>16.100000000000001</v>
      </c>
      <c r="G373" s="34">
        <v>23.7</v>
      </c>
      <c r="H373" s="34">
        <v>20.757142857142899</v>
      </c>
      <c r="I373" s="34">
        <v>21.2</v>
      </c>
      <c r="J373" s="34" t="s">
        <v>723</v>
      </c>
    </row>
    <row r="374" spans="1:10" x14ac:dyDescent="0.3">
      <c r="A374" s="7" t="str">
        <f t="shared" si="6"/>
        <v>gtmsswq-42644-sal</v>
      </c>
      <c r="B374" s="34" t="s">
        <v>718</v>
      </c>
      <c r="C374" s="34" t="s">
        <v>31</v>
      </c>
      <c r="D374" s="34" t="s">
        <v>620</v>
      </c>
      <c r="E374" s="38">
        <v>42644</v>
      </c>
      <c r="F374" s="34">
        <v>34.9</v>
      </c>
      <c r="G374" s="34">
        <v>35.700000000000003</v>
      </c>
      <c r="H374" s="34">
        <v>35.273684210526298</v>
      </c>
      <c r="I374" s="34">
        <v>35.200000000000003</v>
      </c>
      <c r="J374" s="34" t="s">
        <v>724</v>
      </c>
    </row>
    <row r="375" spans="1:10" x14ac:dyDescent="0.3">
      <c r="A375" s="7" t="str">
        <f t="shared" si="6"/>
        <v>gtmsswq-42645-sal</v>
      </c>
      <c r="B375" s="34" t="s">
        <v>718</v>
      </c>
      <c r="C375" s="34" t="s">
        <v>31</v>
      </c>
      <c r="D375" s="34" t="s">
        <v>620</v>
      </c>
      <c r="E375" s="38">
        <v>42645</v>
      </c>
      <c r="F375" s="34">
        <v>35.1</v>
      </c>
      <c r="G375" s="34">
        <v>35.799999999999997</v>
      </c>
      <c r="H375" s="34">
        <v>35.444791666666703</v>
      </c>
      <c r="I375" s="34">
        <v>35.5</v>
      </c>
      <c r="J375" s="34" t="s">
        <v>724</v>
      </c>
    </row>
    <row r="376" spans="1:10" x14ac:dyDescent="0.3">
      <c r="A376" s="7" t="str">
        <f t="shared" si="6"/>
        <v>gtmsswq-42646-sal</v>
      </c>
      <c r="B376" s="34" t="s">
        <v>718</v>
      </c>
      <c r="C376" s="34" t="s">
        <v>31</v>
      </c>
      <c r="D376" s="34" t="s">
        <v>620</v>
      </c>
      <c r="E376" s="38">
        <v>42646</v>
      </c>
      <c r="F376" s="34">
        <v>32.5</v>
      </c>
      <c r="G376" s="34">
        <v>35.700000000000003</v>
      </c>
      <c r="H376" s="34">
        <v>34.679166666666703</v>
      </c>
      <c r="I376" s="34">
        <v>35.200000000000003</v>
      </c>
      <c r="J376" s="34" t="s">
        <v>724</v>
      </c>
    </row>
    <row r="377" spans="1:10" x14ac:dyDescent="0.3">
      <c r="A377" s="7" t="str">
        <f t="shared" si="6"/>
        <v>gtmsswq-42647-sal</v>
      </c>
      <c r="B377" s="34" t="s">
        <v>718</v>
      </c>
      <c r="C377" s="34" t="s">
        <v>31</v>
      </c>
      <c r="D377" s="34" t="s">
        <v>620</v>
      </c>
      <c r="E377" s="38">
        <v>42647</v>
      </c>
      <c r="F377" s="34">
        <v>32</v>
      </c>
      <c r="G377" s="34">
        <v>35.200000000000003</v>
      </c>
      <c r="H377" s="34">
        <v>33.680208333333297</v>
      </c>
      <c r="I377" s="34">
        <v>33.5</v>
      </c>
      <c r="J377" s="34" t="s">
        <v>724</v>
      </c>
    </row>
    <row r="378" spans="1:10" x14ac:dyDescent="0.3">
      <c r="A378" s="7" t="str">
        <f t="shared" si="6"/>
        <v>gtmsswq-42648-sal</v>
      </c>
      <c r="B378" s="34" t="s">
        <v>718</v>
      </c>
      <c r="C378" s="34" t="s">
        <v>31</v>
      </c>
      <c r="D378" s="34" t="s">
        <v>620</v>
      </c>
      <c r="E378" s="38">
        <v>42648</v>
      </c>
      <c r="F378" s="34">
        <v>31.8</v>
      </c>
      <c r="G378" s="34">
        <v>35</v>
      </c>
      <c r="H378" s="34">
        <v>33.732291666666697</v>
      </c>
      <c r="I378" s="34">
        <v>33.700000000000003</v>
      </c>
      <c r="J378" s="34" t="s">
        <v>724</v>
      </c>
    </row>
    <row r="379" spans="1:10" x14ac:dyDescent="0.3">
      <c r="A379" s="7" t="str">
        <f t="shared" si="6"/>
        <v>gtmsswq-42649-sal</v>
      </c>
      <c r="B379" s="34" t="s">
        <v>718</v>
      </c>
      <c r="C379" s="34" t="s">
        <v>31</v>
      </c>
      <c r="D379" s="34" t="s">
        <v>620</v>
      </c>
      <c r="E379" s="38">
        <v>42649</v>
      </c>
      <c r="F379" s="34">
        <v>31.5</v>
      </c>
      <c r="G379" s="34">
        <v>35</v>
      </c>
      <c r="H379" s="34">
        <v>33.580208333333303</v>
      </c>
      <c r="I379" s="34">
        <v>33.5</v>
      </c>
      <c r="J379" s="34" t="s">
        <v>724</v>
      </c>
    </row>
    <row r="380" spans="1:10" x14ac:dyDescent="0.3">
      <c r="A380" s="7" t="str">
        <f t="shared" si="6"/>
        <v>gtmsswq-42650-sal</v>
      </c>
      <c r="B380" s="34" t="s">
        <v>718</v>
      </c>
      <c r="C380" s="34" t="s">
        <v>31</v>
      </c>
      <c r="D380" s="34" t="s">
        <v>620</v>
      </c>
      <c r="E380" s="38">
        <v>42650</v>
      </c>
      <c r="F380" s="34">
        <v>31.1</v>
      </c>
      <c r="G380" s="34">
        <v>34.6</v>
      </c>
      <c r="H380" s="34">
        <v>33.626041666666701</v>
      </c>
      <c r="I380" s="34">
        <v>33.799999999999997</v>
      </c>
      <c r="J380" s="34" t="s">
        <v>724</v>
      </c>
    </row>
    <row r="381" spans="1:10" x14ac:dyDescent="0.3">
      <c r="A381" s="7" t="str">
        <f t="shared" si="6"/>
        <v>gtmsswq-42651-sal</v>
      </c>
      <c r="B381" s="34" t="s">
        <v>718</v>
      </c>
      <c r="C381" s="34" t="s">
        <v>31</v>
      </c>
      <c r="D381" s="34" t="s">
        <v>620</v>
      </c>
      <c r="E381" s="38">
        <v>42651</v>
      </c>
      <c r="F381" s="34">
        <v>26.7</v>
      </c>
      <c r="G381" s="34">
        <v>31.5</v>
      </c>
      <c r="H381" s="34">
        <v>29.605208333333302</v>
      </c>
      <c r="I381" s="34">
        <v>29.7</v>
      </c>
      <c r="J381" s="34" t="s">
        <v>724</v>
      </c>
    </row>
    <row r="382" spans="1:10" x14ac:dyDescent="0.3">
      <c r="A382" s="7" t="str">
        <f t="shared" si="6"/>
        <v>gtmsswq-42652-sal</v>
      </c>
      <c r="B382" s="34" t="s">
        <v>718</v>
      </c>
      <c r="C382" s="34" t="s">
        <v>31</v>
      </c>
      <c r="D382" s="34" t="s">
        <v>620</v>
      </c>
      <c r="E382" s="38">
        <v>42652</v>
      </c>
      <c r="F382" s="34">
        <v>26.2</v>
      </c>
      <c r="G382" s="34">
        <v>33.4</v>
      </c>
      <c r="H382" s="34">
        <v>28.946874999999999</v>
      </c>
      <c r="I382" s="34">
        <v>28.15</v>
      </c>
      <c r="J382" s="34" t="s">
        <v>724</v>
      </c>
    </row>
    <row r="383" spans="1:10" x14ac:dyDescent="0.3">
      <c r="A383" s="7" t="str">
        <f t="shared" si="6"/>
        <v>gtmsswq-42653-sal</v>
      </c>
      <c r="B383" s="34" t="s">
        <v>718</v>
      </c>
      <c r="C383" s="34" t="s">
        <v>31</v>
      </c>
      <c r="D383" s="34" t="s">
        <v>620</v>
      </c>
      <c r="E383" s="38">
        <v>42653</v>
      </c>
      <c r="F383" s="34">
        <v>26.3</v>
      </c>
      <c r="G383" s="34">
        <v>33.6</v>
      </c>
      <c r="H383" s="34">
        <v>29.643750000000001</v>
      </c>
      <c r="I383" s="34">
        <v>28.7</v>
      </c>
      <c r="J383" s="34" t="s">
        <v>724</v>
      </c>
    </row>
    <row r="384" spans="1:10" x14ac:dyDescent="0.3">
      <c r="A384" s="7" t="str">
        <f t="shared" si="6"/>
        <v>gtmsswq-42654-sal</v>
      </c>
      <c r="B384" s="34" t="s">
        <v>718</v>
      </c>
      <c r="C384" s="34" t="s">
        <v>31</v>
      </c>
      <c r="D384" s="34" t="s">
        <v>620</v>
      </c>
      <c r="E384" s="38">
        <v>42654</v>
      </c>
      <c r="F384" s="34">
        <v>25.7</v>
      </c>
      <c r="G384" s="34">
        <v>33</v>
      </c>
      <c r="H384" s="34">
        <v>29.498958333333299</v>
      </c>
      <c r="I384" s="34">
        <v>28.85</v>
      </c>
      <c r="J384" s="34" t="s">
        <v>724</v>
      </c>
    </row>
    <row r="385" spans="1:10" x14ac:dyDescent="0.3">
      <c r="A385" s="7" t="str">
        <f t="shared" si="6"/>
        <v>gtmsswq-42655-sal</v>
      </c>
      <c r="B385" s="34" t="s">
        <v>718</v>
      </c>
      <c r="C385" s="34" t="s">
        <v>31</v>
      </c>
      <c r="D385" s="34" t="s">
        <v>620</v>
      </c>
      <c r="E385" s="38">
        <v>42655</v>
      </c>
      <c r="F385" s="34">
        <v>24.9</v>
      </c>
      <c r="G385" s="34">
        <v>33.1</v>
      </c>
      <c r="H385" s="34">
        <v>29.496874999999999</v>
      </c>
      <c r="I385" s="34">
        <v>29</v>
      </c>
      <c r="J385" s="34" t="s">
        <v>724</v>
      </c>
    </row>
    <row r="386" spans="1:10" x14ac:dyDescent="0.3">
      <c r="A386" s="7" t="str">
        <f t="shared" si="6"/>
        <v>gtmsswq-42656-sal</v>
      </c>
      <c r="B386" s="34" t="s">
        <v>718</v>
      </c>
      <c r="C386" s="34" t="s">
        <v>31</v>
      </c>
      <c r="D386" s="34" t="s">
        <v>620</v>
      </c>
      <c r="E386" s="38">
        <v>42656</v>
      </c>
      <c r="F386" s="34">
        <v>23.8</v>
      </c>
      <c r="G386" s="34">
        <v>32.5</v>
      </c>
      <c r="H386" s="34">
        <v>28.4739583333333</v>
      </c>
      <c r="I386" s="34">
        <v>28.15</v>
      </c>
      <c r="J386" s="34" t="s">
        <v>724</v>
      </c>
    </row>
    <row r="387" spans="1:10" x14ac:dyDescent="0.3">
      <c r="A387" s="7" t="str">
        <f t="shared" si="6"/>
        <v>gtmsswq-42657-sal</v>
      </c>
      <c r="B387" s="34" t="s">
        <v>718</v>
      </c>
      <c r="C387" s="34" t="s">
        <v>31</v>
      </c>
      <c r="D387" s="34" t="s">
        <v>620</v>
      </c>
      <c r="E387" s="38">
        <v>42657</v>
      </c>
      <c r="F387" s="34">
        <v>23.2</v>
      </c>
      <c r="G387" s="34">
        <v>32.1</v>
      </c>
      <c r="H387" s="34">
        <v>27.691666666666698</v>
      </c>
      <c r="I387" s="34">
        <v>26.75</v>
      </c>
      <c r="J387" s="34" t="s">
        <v>724</v>
      </c>
    </row>
    <row r="388" spans="1:10" x14ac:dyDescent="0.3">
      <c r="A388" s="7" t="str">
        <f t="shared" si="6"/>
        <v>gtmsswq-42658-sal</v>
      </c>
      <c r="B388" s="34" t="s">
        <v>718</v>
      </c>
      <c r="C388" s="34" t="s">
        <v>31</v>
      </c>
      <c r="D388" s="34" t="s">
        <v>620</v>
      </c>
      <c r="E388" s="38">
        <v>42658</v>
      </c>
      <c r="F388" s="34">
        <v>23.5</v>
      </c>
      <c r="G388" s="34">
        <v>32.200000000000003</v>
      </c>
      <c r="H388" s="34">
        <v>28.154166666666701</v>
      </c>
      <c r="I388" s="34">
        <v>27.7</v>
      </c>
      <c r="J388" s="34" t="s">
        <v>724</v>
      </c>
    </row>
    <row r="389" spans="1:10" x14ac:dyDescent="0.3">
      <c r="A389" s="7" t="str">
        <f t="shared" si="6"/>
        <v>gtmsswq-42659-sal</v>
      </c>
      <c r="B389" s="34" t="s">
        <v>718</v>
      </c>
      <c r="C389" s="34" t="s">
        <v>31</v>
      </c>
      <c r="D389" s="34" t="s">
        <v>620</v>
      </c>
      <c r="E389" s="38">
        <v>42659</v>
      </c>
      <c r="F389" s="34">
        <v>27.7</v>
      </c>
      <c r="G389" s="34">
        <v>32.200000000000003</v>
      </c>
      <c r="H389" s="34">
        <v>31</v>
      </c>
      <c r="I389" s="34">
        <v>31.8</v>
      </c>
      <c r="J389" s="34" t="s">
        <v>724</v>
      </c>
    </row>
    <row r="390" spans="1:10" x14ac:dyDescent="0.3">
      <c r="A390" s="7" t="str">
        <f t="shared" si="6"/>
        <v>gtmfmwq-42644-spcond</v>
      </c>
      <c r="B390" s="34" t="s">
        <v>718</v>
      </c>
      <c r="C390" s="34" t="s">
        <v>32</v>
      </c>
      <c r="D390" s="34" t="s">
        <v>617</v>
      </c>
      <c r="E390" s="38">
        <v>42644</v>
      </c>
      <c r="F390" s="34">
        <v>58.15</v>
      </c>
      <c r="G390" s="34">
        <v>60.05</v>
      </c>
      <c r="H390" s="34">
        <v>58.805394736842103</v>
      </c>
      <c r="I390" s="34">
        <v>58.625</v>
      </c>
      <c r="J390" s="34" t="s">
        <v>722</v>
      </c>
    </row>
    <row r="391" spans="1:10" x14ac:dyDescent="0.3">
      <c r="A391" s="7" t="str">
        <f t="shared" ref="A391:A454" si="7">D391&amp;"-"&amp;E391&amp;"-"&amp;C391</f>
        <v>gtmfmwq-42645-spcond</v>
      </c>
      <c r="B391" s="34" t="s">
        <v>718</v>
      </c>
      <c r="C391" s="34" t="s">
        <v>32</v>
      </c>
      <c r="D391" s="34" t="s">
        <v>617</v>
      </c>
      <c r="E391" s="38">
        <v>42645</v>
      </c>
      <c r="F391" s="34">
        <v>58.69</v>
      </c>
      <c r="G391" s="34">
        <v>60.35</v>
      </c>
      <c r="H391" s="34">
        <v>59.265416666666702</v>
      </c>
      <c r="I391" s="34">
        <v>59.09</v>
      </c>
      <c r="J391" s="34" t="s">
        <v>722</v>
      </c>
    </row>
    <row r="392" spans="1:10" x14ac:dyDescent="0.3">
      <c r="A392" s="7" t="str">
        <f t="shared" si="7"/>
        <v>gtmfmwq-42646-spcond</v>
      </c>
      <c r="B392" s="34" t="s">
        <v>718</v>
      </c>
      <c r="C392" s="34" t="s">
        <v>32</v>
      </c>
      <c r="D392" s="34" t="s">
        <v>617</v>
      </c>
      <c r="E392" s="38">
        <v>42646</v>
      </c>
      <c r="F392" s="34">
        <v>58.03</v>
      </c>
      <c r="G392" s="34">
        <v>60.32</v>
      </c>
      <c r="H392" s="34">
        <v>59.295104166666697</v>
      </c>
      <c r="I392" s="34">
        <v>59.244999999999997</v>
      </c>
      <c r="J392" s="34" t="s">
        <v>722</v>
      </c>
    </row>
    <row r="393" spans="1:10" x14ac:dyDescent="0.3">
      <c r="A393" s="7" t="str">
        <f t="shared" si="7"/>
        <v>gtmfmwq-42647-spcond</v>
      </c>
      <c r="B393" s="34" t="s">
        <v>718</v>
      </c>
      <c r="C393" s="34" t="s">
        <v>32</v>
      </c>
      <c r="D393" s="34" t="s">
        <v>617</v>
      </c>
      <c r="E393" s="38">
        <v>42647</v>
      </c>
      <c r="F393" s="34">
        <v>51.35</v>
      </c>
      <c r="G393" s="34">
        <v>59.86</v>
      </c>
      <c r="H393" s="34">
        <v>58.427812500000002</v>
      </c>
      <c r="I393" s="34">
        <v>58.575000000000003</v>
      </c>
      <c r="J393" s="34" t="s">
        <v>722</v>
      </c>
    </row>
    <row r="394" spans="1:10" x14ac:dyDescent="0.3">
      <c r="A394" s="7" t="str">
        <f t="shared" si="7"/>
        <v>gtmfmwq-42648-spcond</v>
      </c>
      <c r="B394" s="34" t="s">
        <v>718</v>
      </c>
      <c r="C394" s="34" t="s">
        <v>32</v>
      </c>
      <c r="D394" s="34" t="s">
        <v>617</v>
      </c>
      <c r="E394" s="38">
        <v>42648</v>
      </c>
      <c r="F394" s="34">
        <v>54.09</v>
      </c>
      <c r="G394" s="34">
        <v>59.78</v>
      </c>
      <c r="H394" s="34">
        <v>57.186145833333299</v>
      </c>
      <c r="I394" s="34">
        <v>57.185000000000002</v>
      </c>
      <c r="J394" s="34" t="s">
        <v>722</v>
      </c>
    </row>
    <row r="395" spans="1:10" x14ac:dyDescent="0.3">
      <c r="A395" s="7" t="str">
        <f t="shared" si="7"/>
        <v>gtmfmwq-42649-spcond</v>
      </c>
      <c r="B395" s="34" t="s">
        <v>718</v>
      </c>
      <c r="C395" s="34" t="s">
        <v>32</v>
      </c>
      <c r="D395" s="34" t="s">
        <v>617</v>
      </c>
      <c r="E395" s="38">
        <v>42649</v>
      </c>
      <c r="F395" s="34">
        <v>52.3</v>
      </c>
      <c r="G395" s="34">
        <v>57.42</v>
      </c>
      <c r="H395" s="34">
        <v>54.762187500000003</v>
      </c>
      <c r="I395" s="34">
        <v>54.62</v>
      </c>
      <c r="J395" s="34" t="s">
        <v>722</v>
      </c>
    </row>
    <row r="396" spans="1:10" x14ac:dyDescent="0.3">
      <c r="A396" s="7" t="str">
        <f t="shared" si="7"/>
        <v>gtmfmwq-42650-spcond</v>
      </c>
      <c r="B396" s="34" t="s">
        <v>718</v>
      </c>
      <c r="C396" s="34" t="s">
        <v>32</v>
      </c>
      <c r="D396" s="34" t="s">
        <v>617</v>
      </c>
      <c r="E396" s="38">
        <v>42650</v>
      </c>
      <c r="F396" s="34">
        <v>49.91</v>
      </c>
      <c r="G396" s="34">
        <v>56.23</v>
      </c>
      <c r="H396" s="34">
        <v>52.788645833333298</v>
      </c>
      <c r="I396" s="34">
        <v>52.25</v>
      </c>
      <c r="J396" s="34" t="s">
        <v>722</v>
      </c>
    </row>
    <row r="397" spans="1:10" x14ac:dyDescent="0.3">
      <c r="A397" s="7" t="str">
        <f t="shared" si="7"/>
        <v>gtmfmwq-42651-spcond</v>
      </c>
      <c r="B397" s="34" t="s">
        <v>718</v>
      </c>
      <c r="C397" s="34" t="s">
        <v>32</v>
      </c>
      <c r="D397" s="34" t="s">
        <v>617</v>
      </c>
      <c r="E397" s="38">
        <v>42651</v>
      </c>
      <c r="F397" s="34">
        <v>47.41</v>
      </c>
      <c r="G397" s="34">
        <v>52.78</v>
      </c>
      <c r="H397" s="34">
        <v>49.769791666666698</v>
      </c>
      <c r="I397" s="34">
        <v>49.515000000000001</v>
      </c>
      <c r="J397" s="34" t="s">
        <v>722</v>
      </c>
    </row>
    <row r="398" spans="1:10" x14ac:dyDescent="0.3">
      <c r="A398" s="7" t="str">
        <f t="shared" si="7"/>
        <v>gtmfmwq-42652-spcond</v>
      </c>
      <c r="B398" s="34" t="s">
        <v>718</v>
      </c>
      <c r="C398" s="34" t="s">
        <v>32</v>
      </c>
      <c r="D398" s="34" t="s">
        <v>617</v>
      </c>
      <c r="E398" s="38">
        <v>42652</v>
      </c>
      <c r="F398" s="34">
        <v>46.27</v>
      </c>
      <c r="G398" s="34">
        <v>52.31</v>
      </c>
      <c r="H398" s="34">
        <v>49.746770833333301</v>
      </c>
      <c r="I398" s="34">
        <v>49.49</v>
      </c>
      <c r="J398" s="34" t="s">
        <v>722</v>
      </c>
    </row>
    <row r="399" spans="1:10" x14ac:dyDescent="0.3">
      <c r="A399" s="7" t="str">
        <f t="shared" si="7"/>
        <v>gtmfmwq-42653-spcond</v>
      </c>
      <c r="B399" s="34" t="s">
        <v>718</v>
      </c>
      <c r="C399" s="34" t="s">
        <v>32</v>
      </c>
      <c r="D399" s="34" t="s">
        <v>617</v>
      </c>
      <c r="E399" s="38">
        <v>42653</v>
      </c>
      <c r="F399" s="34">
        <v>45.48</v>
      </c>
      <c r="G399" s="34">
        <v>52.07</v>
      </c>
      <c r="H399" s="34">
        <v>49.220416666666701</v>
      </c>
      <c r="I399" s="34">
        <v>49.93</v>
      </c>
      <c r="J399" s="34" t="s">
        <v>722</v>
      </c>
    </row>
    <row r="400" spans="1:10" x14ac:dyDescent="0.3">
      <c r="A400" s="7" t="str">
        <f t="shared" si="7"/>
        <v>gtmfmwq-42654-spcond</v>
      </c>
      <c r="B400" s="34" t="s">
        <v>718</v>
      </c>
      <c r="C400" s="34" t="s">
        <v>32</v>
      </c>
      <c r="D400" s="34" t="s">
        <v>617</v>
      </c>
      <c r="E400" s="38">
        <v>42654</v>
      </c>
      <c r="F400" s="34">
        <v>44.81</v>
      </c>
      <c r="G400" s="34">
        <v>51.27</v>
      </c>
      <c r="H400" s="34">
        <v>48.534583333333302</v>
      </c>
      <c r="I400" s="34">
        <v>49.674999999999997</v>
      </c>
      <c r="J400" s="34" t="s">
        <v>722</v>
      </c>
    </row>
    <row r="401" spans="1:10" x14ac:dyDescent="0.3">
      <c r="A401" s="7" t="str">
        <f t="shared" si="7"/>
        <v>gtmfmwq-42655-spcond</v>
      </c>
      <c r="B401" s="34" t="s">
        <v>718</v>
      </c>
      <c r="C401" s="34" t="s">
        <v>32</v>
      </c>
      <c r="D401" s="34" t="s">
        <v>617</v>
      </c>
      <c r="E401" s="38">
        <v>42655</v>
      </c>
      <c r="F401" s="34">
        <v>42.88</v>
      </c>
      <c r="G401" s="34">
        <v>50.71</v>
      </c>
      <c r="H401" s="34">
        <v>47.874062500000001</v>
      </c>
      <c r="I401" s="34">
        <v>49.24</v>
      </c>
      <c r="J401" s="34" t="s">
        <v>722</v>
      </c>
    </row>
    <row r="402" spans="1:10" x14ac:dyDescent="0.3">
      <c r="A402" s="7" t="str">
        <f t="shared" si="7"/>
        <v>gtmfmwq-42656-spcond</v>
      </c>
      <c r="B402" s="34" t="s">
        <v>718</v>
      </c>
      <c r="C402" s="34" t="s">
        <v>32</v>
      </c>
      <c r="D402" s="34" t="s">
        <v>617</v>
      </c>
      <c r="E402" s="38">
        <v>42656</v>
      </c>
      <c r="F402" s="34">
        <v>44.33</v>
      </c>
      <c r="G402" s="34">
        <v>50.7</v>
      </c>
      <c r="H402" s="34">
        <v>48.3408333333333</v>
      </c>
      <c r="I402" s="34">
        <v>48.57</v>
      </c>
      <c r="J402" s="34" t="s">
        <v>722</v>
      </c>
    </row>
    <row r="403" spans="1:10" x14ac:dyDescent="0.3">
      <c r="A403" s="7" t="str">
        <f t="shared" si="7"/>
        <v>gtmfmwq-42657-spcond</v>
      </c>
      <c r="B403" s="34" t="s">
        <v>718</v>
      </c>
      <c r="C403" s="34" t="s">
        <v>32</v>
      </c>
      <c r="D403" s="34" t="s">
        <v>617</v>
      </c>
      <c r="E403" s="38">
        <v>42657</v>
      </c>
      <c r="F403" s="34">
        <v>46.92</v>
      </c>
      <c r="G403" s="34">
        <v>50.87</v>
      </c>
      <c r="H403" s="34">
        <v>49.101458333333298</v>
      </c>
      <c r="I403" s="34">
        <v>49.76</v>
      </c>
      <c r="J403" s="34" t="s">
        <v>722</v>
      </c>
    </row>
    <row r="404" spans="1:10" x14ac:dyDescent="0.3">
      <c r="A404" s="7" t="str">
        <f t="shared" si="7"/>
        <v>gtmfmwq-42658-spcond</v>
      </c>
      <c r="B404" s="34" t="s">
        <v>718</v>
      </c>
      <c r="C404" s="34" t="s">
        <v>32</v>
      </c>
      <c r="D404" s="34" t="s">
        <v>617</v>
      </c>
      <c r="E404" s="38">
        <v>42658</v>
      </c>
      <c r="F404" s="34">
        <v>47.63</v>
      </c>
      <c r="G404" s="34">
        <v>51.35</v>
      </c>
      <c r="H404" s="34">
        <v>49.533645833333303</v>
      </c>
      <c r="I404" s="34">
        <v>49.655000000000001</v>
      </c>
      <c r="J404" s="34" t="s">
        <v>722</v>
      </c>
    </row>
    <row r="405" spans="1:10" x14ac:dyDescent="0.3">
      <c r="A405" s="7" t="str">
        <f t="shared" si="7"/>
        <v>gtmfmwq-42659-spcond</v>
      </c>
      <c r="B405" s="34" t="s">
        <v>718</v>
      </c>
      <c r="C405" s="34" t="s">
        <v>32</v>
      </c>
      <c r="D405" s="34" t="s">
        <v>617</v>
      </c>
      <c r="E405" s="38">
        <v>42659</v>
      </c>
      <c r="F405" s="34">
        <v>49.23</v>
      </c>
      <c r="G405" s="34">
        <v>50.85</v>
      </c>
      <c r="H405" s="34">
        <v>50.247619047618997</v>
      </c>
      <c r="I405" s="34">
        <v>50.57</v>
      </c>
      <c r="J405" s="34" t="s">
        <v>722</v>
      </c>
    </row>
    <row r="406" spans="1:10" x14ac:dyDescent="0.3">
      <c r="A406" s="7" t="str">
        <f t="shared" si="7"/>
        <v>gtmpcwq-42644-spcond</v>
      </c>
      <c r="B406" s="34" t="s">
        <v>718</v>
      </c>
      <c r="C406" s="34" t="s">
        <v>32</v>
      </c>
      <c r="D406" s="34" t="s">
        <v>618</v>
      </c>
      <c r="E406" s="38">
        <v>42644</v>
      </c>
      <c r="F406" s="34">
        <v>31.5</v>
      </c>
      <c r="G406" s="34">
        <v>49.78</v>
      </c>
      <c r="H406" s="34">
        <v>41.845263157894699</v>
      </c>
      <c r="I406" s="34">
        <v>40.965000000000003</v>
      </c>
      <c r="J406" s="34" t="s">
        <v>720</v>
      </c>
    </row>
    <row r="407" spans="1:10" x14ac:dyDescent="0.3">
      <c r="A407" s="7" t="str">
        <f t="shared" si="7"/>
        <v>gtmpcwq-42645-spcond</v>
      </c>
      <c r="B407" s="34" t="s">
        <v>718</v>
      </c>
      <c r="C407" s="34" t="s">
        <v>32</v>
      </c>
      <c r="D407" s="34" t="s">
        <v>618</v>
      </c>
      <c r="E407" s="38">
        <v>42645</v>
      </c>
      <c r="F407" s="34">
        <v>34.64</v>
      </c>
      <c r="G407" s="34">
        <v>52.36</v>
      </c>
      <c r="H407" s="34">
        <v>43.483229166666703</v>
      </c>
      <c r="I407" s="34">
        <v>42.2</v>
      </c>
      <c r="J407" s="34" t="s">
        <v>720</v>
      </c>
    </row>
    <row r="408" spans="1:10" x14ac:dyDescent="0.3">
      <c r="A408" s="7" t="str">
        <f t="shared" si="7"/>
        <v>gtmpcwq-42646-spcond</v>
      </c>
      <c r="B408" s="34" t="s">
        <v>718</v>
      </c>
      <c r="C408" s="34" t="s">
        <v>32</v>
      </c>
      <c r="D408" s="34" t="s">
        <v>618</v>
      </c>
      <c r="E408" s="38">
        <v>42646</v>
      </c>
      <c r="F408" s="34">
        <v>37.15</v>
      </c>
      <c r="G408" s="34">
        <v>54.29</v>
      </c>
      <c r="H408" s="34">
        <v>45.457395833333301</v>
      </c>
      <c r="I408" s="34">
        <v>44.825000000000003</v>
      </c>
      <c r="J408" s="34" t="s">
        <v>720</v>
      </c>
    </row>
    <row r="409" spans="1:10" x14ac:dyDescent="0.3">
      <c r="A409" s="7" t="str">
        <f t="shared" si="7"/>
        <v>gtmpcwq-42647-spcond</v>
      </c>
      <c r="B409" s="34" t="s">
        <v>718</v>
      </c>
      <c r="C409" s="34" t="s">
        <v>32</v>
      </c>
      <c r="D409" s="34" t="s">
        <v>618</v>
      </c>
      <c r="E409" s="38">
        <v>42647</v>
      </c>
      <c r="F409" s="34">
        <v>39.68</v>
      </c>
      <c r="G409" s="34">
        <v>54.08</v>
      </c>
      <c r="H409" s="34">
        <v>47.250833333333297</v>
      </c>
      <c r="I409" s="34">
        <v>48.045000000000002</v>
      </c>
      <c r="J409" s="34" t="s">
        <v>720</v>
      </c>
    </row>
    <row r="410" spans="1:10" x14ac:dyDescent="0.3">
      <c r="A410" s="7" t="str">
        <f t="shared" si="7"/>
        <v>gtmpcwq-42648-spcond</v>
      </c>
      <c r="B410" s="34" t="s">
        <v>718</v>
      </c>
      <c r="C410" s="34" t="s">
        <v>32</v>
      </c>
      <c r="D410" s="34" t="s">
        <v>618</v>
      </c>
      <c r="E410" s="38">
        <v>42648</v>
      </c>
      <c r="F410" s="34">
        <v>41.62</v>
      </c>
      <c r="G410" s="34">
        <v>54.48</v>
      </c>
      <c r="H410" s="34">
        <v>49.738124999999997</v>
      </c>
      <c r="I410" s="34">
        <v>51.06</v>
      </c>
      <c r="J410" s="34" t="s">
        <v>720</v>
      </c>
    </row>
    <row r="411" spans="1:10" x14ac:dyDescent="0.3">
      <c r="A411" s="7" t="str">
        <f t="shared" si="7"/>
        <v>gtmpcwq-42649-spcond</v>
      </c>
      <c r="B411" s="34" t="s">
        <v>718</v>
      </c>
      <c r="C411" s="34" t="s">
        <v>32</v>
      </c>
      <c r="D411" s="34" t="s">
        <v>618</v>
      </c>
      <c r="E411" s="38">
        <v>42649</v>
      </c>
      <c r="F411" s="34">
        <v>42.47</v>
      </c>
      <c r="G411" s="34">
        <v>52.13</v>
      </c>
      <c r="H411" s="34">
        <v>49.280416666666703</v>
      </c>
      <c r="I411" s="34">
        <v>50.024999999999999</v>
      </c>
      <c r="J411" s="34" t="s">
        <v>720</v>
      </c>
    </row>
    <row r="412" spans="1:10" x14ac:dyDescent="0.3">
      <c r="A412" s="7" t="str">
        <f t="shared" si="7"/>
        <v>gtmpcwq-42650-spcond</v>
      </c>
      <c r="B412" s="34" t="s">
        <v>718</v>
      </c>
      <c r="C412" s="34" t="s">
        <v>32</v>
      </c>
      <c r="D412" s="34" t="s">
        <v>618</v>
      </c>
      <c r="E412" s="38">
        <v>42650</v>
      </c>
      <c r="F412" s="34">
        <v>45.13</v>
      </c>
      <c r="G412" s="34">
        <v>51.12</v>
      </c>
      <c r="H412" s="34">
        <v>48.4716666666667</v>
      </c>
      <c r="I412" s="34">
        <v>48.43</v>
      </c>
      <c r="J412" s="34" t="s">
        <v>720</v>
      </c>
    </row>
    <row r="413" spans="1:10" x14ac:dyDescent="0.3">
      <c r="A413" s="7" t="str">
        <f t="shared" si="7"/>
        <v>gtmpcwq-42651-spcond</v>
      </c>
      <c r="B413" s="34" t="s">
        <v>718</v>
      </c>
      <c r="C413" s="34" t="s">
        <v>32</v>
      </c>
      <c r="D413" s="34" t="s">
        <v>618</v>
      </c>
      <c r="E413" s="38">
        <v>42651</v>
      </c>
      <c r="F413" s="34">
        <v>14.17</v>
      </c>
      <c r="G413" s="34">
        <v>45.56</v>
      </c>
      <c r="H413" s="34">
        <v>31.447812500000001</v>
      </c>
      <c r="I413" s="34">
        <v>33.715000000000003</v>
      </c>
      <c r="J413" s="34" t="s">
        <v>720</v>
      </c>
    </row>
    <row r="414" spans="1:10" x14ac:dyDescent="0.3">
      <c r="A414" s="7" t="str">
        <f t="shared" si="7"/>
        <v>gtmpcwq-42652-spcond</v>
      </c>
      <c r="B414" s="34" t="s">
        <v>718</v>
      </c>
      <c r="C414" s="34" t="s">
        <v>32</v>
      </c>
      <c r="D414" s="34" t="s">
        <v>618</v>
      </c>
      <c r="E414" s="38">
        <v>42652</v>
      </c>
      <c r="F414" s="34">
        <v>6.9</v>
      </c>
      <c r="G414" s="34">
        <v>33.65</v>
      </c>
      <c r="H414" s="34">
        <v>20.117395833333301</v>
      </c>
      <c r="I414" s="34">
        <v>19.47</v>
      </c>
      <c r="J414" s="34" t="s">
        <v>720</v>
      </c>
    </row>
    <row r="415" spans="1:10" x14ac:dyDescent="0.3">
      <c r="A415" s="7" t="str">
        <f t="shared" si="7"/>
        <v>gtmpcwq-42653-spcond</v>
      </c>
      <c r="B415" s="34" t="s">
        <v>718</v>
      </c>
      <c r="C415" s="34" t="s">
        <v>32</v>
      </c>
      <c r="D415" s="34" t="s">
        <v>618</v>
      </c>
      <c r="E415" s="38">
        <v>42653</v>
      </c>
      <c r="F415" s="34">
        <v>5.59</v>
      </c>
      <c r="G415" s="34">
        <v>32.56</v>
      </c>
      <c r="H415" s="34">
        <v>17.0821875</v>
      </c>
      <c r="I415" s="34">
        <v>16.260000000000002</v>
      </c>
      <c r="J415" s="34" t="s">
        <v>720</v>
      </c>
    </row>
    <row r="416" spans="1:10" x14ac:dyDescent="0.3">
      <c r="A416" s="7" t="str">
        <f t="shared" si="7"/>
        <v>gtmpcwq-42654-spcond</v>
      </c>
      <c r="B416" s="34" t="s">
        <v>718</v>
      </c>
      <c r="C416" s="34" t="s">
        <v>32</v>
      </c>
      <c r="D416" s="34" t="s">
        <v>618</v>
      </c>
      <c r="E416" s="38">
        <v>42654</v>
      </c>
      <c r="F416" s="34">
        <v>4.99</v>
      </c>
      <c r="G416" s="34">
        <v>33.5</v>
      </c>
      <c r="H416" s="34">
        <v>17.239687499999999</v>
      </c>
      <c r="I416" s="34">
        <v>17.25</v>
      </c>
      <c r="J416" s="34" t="s">
        <v>720</v>
      </c>
    </row>
    <row r="417" spans="1:10" x14ac:dyDescent="0.3">
      <c r="A417" s="7" t="str">
        <f t="shared" si="7"/>
        <v>gtmpcwq-42655-spcond</v>
      </c>
      <c r="B417" s="34" t="s">
        <v>718</v>
      </c>
      <c r="C417" s="34" t="s">
        <v>32</v>
      </c>
      <c r="D417" s="34" t="s">
        <v>618</v>
      </c>
      <c r="E417" s="38">
        <v>42655</v>
      </c>
      <c r="F417" s="34">
        <v>4.62</v>
      </c>
      <c r="G417" s="34">
        <v>33.5</v>
      </c>
      <c r="H417" s="34">
        <v>17.284375000000001</v>
      </c>
      <c r="I417" s="34">
        <v>16.899999999999999</v>
      </c>
      <c r="J417" s="34" t="s">
        <v>720</v>
      </c>
    </row>
    <row r="418" spans="1:10" x14ac:dyDescent="0.3">
      <c r="A418" s="7" t="str">
        <f t="shared" si="7"/>
        <v>gtmpcwq-42656-spcond</v>
      </c>
      <c r="B418" s="34" t="s">
        <v>718</v>
      </c>
      <c r="C418" s="34" t="s">
        <v>32</v>
      </c>
      <c r="D418" s="34" t="s">
        <v>618</v>
      </c>
      <c r="E418" s="38">
        <v>42656</v>
      </c>
      <c r="F418" s="34">
        <v>3.9</v>
      </c>
      <c r="G418" s="34">
        <v>35.54</v>
      </c>
      <c r="H418" s="34">
        <v>18.176562499999999</v>
      </c>
      <c r="I418" s="34">
        <v>16.225000000000001</v>
      </c>
      <c r="J418" s="34" t="s">
        <v>720</v>
      </c>
    </row>
    <row r="419" spans="1:10" x14ac:dyDescent="0.3">
      <c r="A419" s="7" t="str">
        <f t="shared" si="7"/>
        <v>gtmpcwq-42657-spcond</v>
      </c>
      <c r="B419" s="34" t="s">
        <v>718</v>
      </c>
      <c r="C419" s="34" t="s">
        <v>32</v>
      </c>
      <c r="D419" s="34" t="s">
        <v>618</v>
      </c>
      <c r="E419" s="38">
        <v>42657</v>
      </c>
      <c r="F419" s="34">
        <v>2.97</v>
      </c>
      <c r="G419" s="34">
        <v>32.67</v>
      </c>
      <c r="H419" s="34">
        <v>15.2016666666667</v>
      </c>
      <c r="I419" s="34">
        <v>14.27</v>
      </c>
      <c r="J419" s="34" t="s">
        <v>720</v>
      </c>
    </row>
    <row r="420" spans="1:10" x14ac:dyDescent="0.3">
      <c r="A420" s="7" t="str">
        <f t="shared" si="7"/>
        <v>gtmpcwq-42658-spcond</v>
      </c>
      <c r="B420" s="34" t="s">
        <v>718</v>
      </c>
      <c r="C420" s="34" t="s">
        <v>32</v>
      </c>
      <c r="D420" s="34" t="s">
        <v>618</v>
      </c>
      <c r="E420" s="38">
        <v>42658</v>
      </c>
      <c r="F420" s="34">
        <v>3</v>
      </c>
      <c r="G420" s="34">
        <v>26.56</v>
      </c>
      <c r="H420" s="34">
        <v>14.602187499999999</v>
      </c>
      <c r="I420" s="34">
        <v>15.185</v>
      </c>
      <c r="J420" s="34" t="s">
        <v>720</v>
      </c>
    </row>
    <row r="421" spans="1:10" x14ac:dyDescent="0.3">
      <c r="A421" s="7" t="str">
        <f t="shared" si="7"/>
        <v>gtmpcwq-42659-spcond</v>
      </c>
      <c r="B421" s="34" t="s">
        <v>718</v>
      </c>
      <c r="C421" s="34" t="s">
        <v>32</v>
      </c>
      <c r="D421" s="34" t="s">
        <v>618</v>
      </c>
      <c r="E421" s="38">
        <v>42659</v>
      </c>
      <c r="F421" s="34">
        <v>8.5500000000000007</v>
      </c>
      <c r="G421" s="34">
        <v>26.76</v>
      </c>
      <c r="H421" s="34">
        <v>20.869523809523798</v>
      </c>
      <c r="I421" s="34">
        <v>23.43</v>
      </c>
      <c r="J421" s="34" t="s">
        <v>720</v>
      </c>
    </row>
    <row r="422" spans="1:10" x14ac:dyDescent="0.3">
      <c r="A422" s="7" t="str">
        <f t="shared" si="7"/>
        <v>gtmpiwq-42644-spcond</v>
      </c>
      <c r="B422" s="34" t="s">
        <v>718</v>
      </c>
      <c r="C422" s="34" t="s">
        <v>32</v>
      </c>
      <c r="D422" s="34" t="s">
        <v>619</v>
      </c>
      <c r="E422" s="38">
        <v>42644</v>
      </c>
      <c r="F422" s="34">
        <v>51.53</v>
      </c>
      <c r="G422" s="34">
        <v>53.74</v>
      </c>
      <c r="H422" s="34">
        <v>52.695263157894701</v>
      </c>
      <c r="I422" s="34">
        <v>52.77</v>
      </c>
      <c r="J422" s="34" t="s">
        <v>723</v>
      </c>
    </row>
    <row r="423" spans="1:10" x14ac:dyDescent="0.3">
      <c r="A423" s="7" t="str">
        <f t="shared" si="7"/>
        <v>gtmpiwq-42645-spcond</v>
      </c>
      <c r="B423" s="34" t="s">
        <v>718</v>
      </c>
      <c r="C423" s="34" t="s">
        <v>32</v>
      </c>
      <c r="D423" s="34" t="s">
        <v>619</v>
      </c>
      <c r="E423" s="38">
        <v>42645</v>
      </c>
      <c r="F423" s="34">
        <v>51.6</v>
      </c>
      <c r="G423" s="34">
        <v>53.59</v>
      </c>
      <c r="H423" s="34">
        <v>52.9114583333333</v>
      </c>
      <c r="I423" s="34">
        <v>53.06</v>
      </c>
      <c r="J423" s="34" t="s">
        <v>723</v>
      </c>
    </row>
    <row r="424" spans="1:10" x14ac:dyDescent="0.3">
      <c r="A424" s="7" t="str">
        <f t="shared" si="7"/>
        <v>gtmpiwq-42646-spcond</v>
      </c>
      <c r="B424" s="34" t="s">
        <v>718</v>
      </c>
      <c r="C424" s="34" t="s">
        <v>32</v>
      </c>
      <c r="D424" s="34" t="s">
        <v>619</v>
      </c>
      <c r="E424" s="38">
        <v>42646</v>
      </c>
      <c r="F424" s="34">
        <v>50.88</v>
      </c>
      <c r="G424" s="34">
        <v>53.25</v>
      </c>
      <c r="H424" s="34">
        <v>52.534687499999997</v>
      </c>
      <c r="I424" s="34">
        <v>52.755000000000003</v>
      </c>
      <c r="J424" s="34" t="s">
        <v>723</v>
      </c>
    </row>
    <row r="425" spans="1:10" x14ac:dyDescent="0.3">
      <c r="A425" s="7" t="str">
        <f t="shared" si="7"/>
        <v>gtmpiwq-42647-spcond</v>
      </c>
      <c r="B425" s="34" t="s">
        <v>718</v>
      </c>
      <c r="C425" s="34" t="s">
        <v>32</v>
      </c>
      <c r="D425" s="34" t="s">
        <v>619</v>
      </c>
      <c r="E425" s="38">
        <v>42647</v>
      </c>
      <c r="F425" s="34">
        <v>50.67</v>
      </c>
      <c r="G425" s="34">
        <v>57.46</v>
      </c>
      <c r="H425" s="34">
        <v>53.756770833333299</v>
      </c>
      <c r="I425" s="34">
        <v>52.51</v>
      </c>
      <c r="J425" s="34" t="s">
        <v>723</v>
      </c>
    </row>
    <row r="426" spans="1:10" x14ac:dyDescent="0.3">
      <c r="A426" s="7" t="str">
        <f t="shared" si="7"/>
        <v>gtmpiwq-42648-spcond</v>
      </c>
      <c r="B426" s="34" t="s">
        <v>718</v>
      </c>
      <c r="C426" s="34" t="s">
        <v>32</v>
      </c>
      <c r="D426" s="34" t="s">
        <v>619</v>
      </c>
      <c r="E426" s="38">
        <v>42648</v>
      </c>
      <c r="F426" s="34">
        <v>50.91</v>
      </c>
      <c r="G426" s="34">
        <v>56.5</v>
      </c>
      <c r="H426" s="34">
        <v>54.370312499999997</v>
      </c>
      <c r="I426" s="34">
        <v>54.15</v>
      </c>
      <c r="J426" s="34" t="s">
        <v>723</v>
      </c>
    </row>
    <row r="427" spans="1:10" x14ac:dyDescent="0.3">
      <c r="A427" s="7" t="str">
        <f t="shared" si="7"/>
        <v>gtmpiwq-42649-spcond</v>
      </c>
      <c r="B427" s="34" t="s">
        <v>718</v>
      </c>
      <c r="C427" s="34" t="s">
        <v>32</v>
      </c>
      <c r="D427" s="34" t="s">
        <v>619</v>
      </c>
      <c r="E427" s="38">
        <v>42649</v>
      </c>
      <c r="F427" s="34">
        <v>47.17</v>
      </c>
      <c r="G427" s="34">
        <v>51.71</v>
      </c>
      <c r="H427" s="34">
        <v>50.045520833333299</v>
      </c>
      <c r="I427" s="34">
        <v>50.405000000000001</v>
      </c>
      <c r="J427" s="34" t="s">
        <v>723</v>
      </c>
    </row>
    <row r="428" spans="1:10" x14ac:dyDescent="0.3">
      <c r="A428" s="7" t="str">
        <f t="shared" si="7"/>
        <v>gtmpiwq-42650-spcond</v>
      </c>
      <c r="B428" s="34" t="s">
        <v>718</v>
      </c>
      <c r="C428" s="34" t="s">
        <v>32</v>
      </c>
      <c r="D428" s="34" t="s">
        <v>619</v>
      </c>
      <c r="E428" s="38">
        <v>42650</v>
      </c>
      <c r="F428" s="34">
        <v>43.72</v>
      </c>
      <c r="G428" s="34">
        <v>52.2</v>
      </c>
      <c r="H428" s="34">
        <v>47.8570833333333</v>
      </c>
      <c r="I428" s="34">
        <v>47.59</v>
      </c>
      <c r="J428" s="34" t="s">
        <v>723</v>
      </c>
    </row>
    <row r="429" spans="1:10" x14ac:dyDescent="0.3">
      <c r="A429" s="7" t="str">
        <f t="shared" si="7"/>
        <v>gtmpiwq-42651-spcond</v>
      </c>
      <c r="B429" s="34" t="s">
        <v>718</v>
      </c>
      <c r="C429" s="34" t="s">
        <v>32</v>
      </c>
      <c r="D429" s="34" t="s">
        <v>619</v>
      </c>
      <c r="E429" s="38">
        <v>42651</v>
      </c>
      <c r="F429" s="34">
        <v>27.15</v>
      </c>
      <c r="G429" s="34">
        <v>44.06</v>
      </c>
      <c r="H429" s="34">
        <v>32.562708333333298</v>
      </c>
      <c r="I429" s="34">
        <v>31.565000000000001</v>
      </c>
      <c r="J429" s="34" t="s">
        <v>723</v>
      </c>
    </row>
    <row r="430" spans="1:10" x14ac:dyDescent="0.3">
      <c r="A430" s="7" t="str">
        <f t="shared" si="7"/>
        <v>gtmpiwq-42652-spcond</v>
      </c>
      <c r="B430" s="34" t="s">
        <v>718</v>
      </c>
      <c r="C430" s="34" t="s">
        <v>32</v>
      </c>
      <c r="D430" s="34" t="s">
        <v>619</v>
      </c>
      <c r="E430" s="38">
        <v>42652</v>
      </c>
      <c r="F430" s="34">
        <v>18.82</v>
      </c>
      <c r="G430" s="34">
        <v>30.93</v>
      </c>
      <c r="H430" s="34">
        <v>25.935833333333299</v>
      </c>
      <c r="I430" s="34">
        <v>25.81</v>
      </c>
      <c r="J430" s="34" t="s">
        <v>723</v>
      </c>
    </row>
    <row r="431" spans="1:10" x14ac:dyDescent="0.3">
      <c r="A431" s="7" t="str">
        <f t="shared" si="7"/>
        <v>gtmpiwq-42653-spcond</v>
      </c>
      <c r="B431" s="34" t="s">
        <v>718</v>
      </c>
      <c r="C431" s="34" t="s">
        <v>32</v>
      </c>
      <c r="D431" s="34" t="s">
        <v>619</v>
      </c>
      <c r="E431" s="38">
        <v>42653</v>
      </c>
      <c r="F431" s="34">
        <v>16.329999999999998</v>
      </c>
      <c r="G431" s="34">
        <v>32.85</v>
      </c>
      <c r="H431" s="34">
        <v>23.6044791666667</v>
      </c>
      <c r="I431" s="34">
        <v>22.95</v>
      </c>
      <c r="J431" s="34" t="s">
        <v>723</v>
      </c>
    </row>
    <row r="432" spans="1:10" x14ac:dyDescent="0.3">
      <c r="A432" s="7" t="str">
        <f t="shared" si="7"/>
        <v>gtmpiwq-42654-spcond</v>
      </c>
      <c r="B432" s="34" t="s">
        <v>718</v>
      </c>
      <c r="C432" s="34" t="s">
        <v>32</v>
      </c>
      <c r="D432" s="34" t="s">
        <v>619</v>
      </c>
      <c r="E432" s="38">
        <v>42654</v>
      </c>
      <c r="F432" s="34">
        <v>16.260000000000002</v>
      </c>
      <c r="G432" s="34">
        <v>33.56</v>
      </c>
      <c r="H432" s="34">
        <v>23.7757291666667</v>
      </c>
      <c r="I432" s="34">
        <v>22.855</v>
      </c>
      <c r="J432" s="34" t="s">
        <v>723</v>
      </c>
    </row>
    <row r="433" spans="1:10" x14ac:dyDescent="0.3">
      <c r="A433" s="7" t="str">
        <f t="shared" si="7"/>
        <v>gtmpiwq-42655-spcond</v>
      </c>
      <c r="B433" s="34" t="s">
        <v>718</v>
      </c>
      <c r="C433" s="34" t="s">
        <v>32</v>
      </c>
      <c r="D433" s="34" t="s">
        <v>619</v>
      </c>
      <c r="E433" s="38">
        <v>42655</v>
      </c>
      <c r="F433" s="34">
        <v>16.71</v>
      </c>
      <c r="G433" s="34">
        <v>34.06</v>
      </c>
      <c r="H433" s="34">
        <v>24.437083333333302</v>
      </c>
      <c r="I433" s="34">
        <v>23.53</v>
      </c>
      <c r="J433" s="34" t="s">
        <v>723</v>
      </c>
    </row>
    <row r="434" spans="1:10" x14ac:dyDescent="0.3">
      <c r="A434" s="7" t="str">
        <f t="shared" si="7"/>
        <v>gtmpiwq-42656-spcond</v>
      </c>
      <c r="B434" s="34" t="s">
        <v>718</v>
      </c>
      <c r="C434" s="34" t="s">
        <v>32</v>
      </c>
      <c r="D434" s="34" t="s">
        <v>619</v>
      </c>
      <c r="E434" s="38">
        <v>42656</v>
      </c>
      <c r="F434" s="34">
        <v>17.63</v>
      </c>
      <c r="G434" s="34">
        <v>35.020000000000003</v>
      </c>
      <c r="H434" s="34">
        <v>24.804583333333301</v>
      </c>
      <c r="I434" s="34">
        <v>23.645</v>
      </c>
      <c r="J434" s="34" t="s">
        <v>723</v>
      </c>
    </row>
    <row r="435" spans="1:10" x14ac:dyDescent="0.3">
      <c r="A435" s="7" t="str">
        <f t="shared" si="7"/>
        <v>gtmpiwq-42657-spcond</v>
      </c>
      <c r="B435" s="34" t="s">
        <v>718</v>
      </c>
      <c r="C435" s="34" t="s">
        <v>32</v>
      </c>
      <c r="D435" s="34" t="s">
        <v>619</v>
      </c>
      <c r="E435" s="38">
        <v>42657</v>
      </c>
      <c r="F435" s="34">
        <v>18.440000000000001</v>
      </c>
      <c r="G435" s="34">
        <v>33.159999999999997</v>
      </c>
      <c r="H435" s="34">
        <v>24.506145833333299</v>
      </c>
      <c r="I435" s="34">
        <v>23.425000000000001</v>
      </c>
      <c r="J435" s="34" t="s">
        <v>723</v>
      </c>
    </row>
    <row r="436" spans="1:10" x14ac:dyDescent="0.3">
      <c r="A436" s="7" t="str">
        <f t="shared" si="7"/>
        <v>gtmpiwq-42658-spcond</v>
      </c>
      <c r="B436" s="34" t="s">
        <v>718</v>
      </c>
      <c r="C436" s="34" t="s">
        <v>32</v>
      </c>
      <c r="D436" s="34" t="s">
        <v>619</v>
      </c>
      <c r="E436" s="38">
        <v>42658</v>
      </c>
      <c r="F436" s="34">
        <v>19.63</v>
      </c>
      <c r="G436" s="34">
        <v>35.39</v>
      </c>
      <c r="H436" s="34">
        <v>26.141041666666698</v>
      </c>
      <c r="I436" s="34">
        <v>24.85</v>
      </c>
      <c r="J436" s="34" t="s">
        <v>723</v>
      </c>
    </row>
    <row r="437" spans="1:10" x14ac:dyDescent="0.3">
      <c r="A437" s="7" t="str">
        <f t="shared" si="7"/>
        <v>gtmpiwq-42659-spcond</v>
      </c>
      <c r="B437" s="34" t="s">
        <v>718</v>
      </c>
      <c r="C437" s="34" t="s">
        <v>32</v>
      </c>
      <c r="D437" s="34" t="s">
        <v>619</v>
      </c>
      <c r="E437" s="38">
        <v>42659</v>
      </c>
      <c r="F437" s="34">
        <v>26.41</v>
      </c>
      <c r="G437" s="34">
        <v>37.26</v>
      </c>
      <c r="H437" s="34">
        <v>33.129523809523803</v>
      </c>
      <c r="I437" s="34">
        <v>33.840000000000003</v>
      </c>
      <c r="J437" s="34" t="s">
        <v>723</v>
      </c>
    </row>
    <row r="438" spans="1:10" x14ac:dyDescent="0.3">
      <c r="A438" s="7" t="str">
        <f t="shared" si="7"/>
        <v>gtmsswq-42644-spcond</v>
      </c>
      <c r="B438" s="34" t="s">
        <v>718</v>
      </c>
      <c r="C438" s="34" t="s">
        <v>32</v>
      </c>
      <c r="D438" s="34" t="s">
        <v>620</v>
      </c>
      <c r="E438" s="38">
        <v>42644</v>
      </c>
      <c r="F438" s="34">
        <v>56.32</v>
      </c>
      <c r="G438" s="34">
        <v>58.17</v>
      </c>
      <c r="H438" s="34">
        <v>57.1671052631579</v>
      </c>
      <c r="I438" s="34">
        <v>57.335000000000001</v>
      </c>
      <c r="J438" s="34" t="s">
        <v>724</v>
      </c>
    </row>
    <row r="439" spans="1:10" x14ac:dyDescent="0.3">
      <c r="A439" s="7" t="str">
        <f t="shared" si="7"/>
        <v>gtmsswq-42645-spcond</v>
      </c>
      <c r="B439" s="34" t="s">
        <v>718</v>
      </c>
      <c r="C439" s="34" t="s">
        <v>32</v>
      </c>
      <c r="D439" s="34" t="s">
        <v>620</v>
      </c>
      <c r="E439" s="38">
        <v>42645</v>
      </c>
      <c r="F439" s="34">
        <v>56.77</v>
      </c>
      <c r="G439" s="34">
        <v>59</v>
      </c>
      <c r="H439" s="34">
        <v>57.665416666666701</v>
      </c>
      <c r="I439" s="34">
        <v>57.715000000000003</v>
      </c>
      <c r="J439" s="34" t="s">
        <v>724</v>
      </c>
    </row>
    <row r="440" spans="1:10" x14ac:dyDescent="0.3">
      <c r="A440" s="7" t="str">
        <f t="shared" si="7"/>
        <v>gtmsswq-42646-spcond</v>
      </c>
      <c r="B440" s="34" t="s">
        <v>718</v>
      </c>
      <c r="C440" s="34" t="s">
        <v>32</v>
      </c>
      <c r="D440" s="34" t="s">
        <v>620</v>
      </c>
      <c r="E440" s="38">
        <v>42646</v>
      </c>
      <c r="F440" s="34">
        <v>53.26</v>
      </c>
      <c r="G440" s="34">
        <v>58.07</v>
      </c>
      <c r="H440" s="34">
        <v>56.375624999999999</v>
      </c>
      <c r="I440" s="34">
        <v>57.12</v>
      </c>
      <c r="J440" s="34" t="s">
        <v>724</v>
      </c>
    </row>
    <row r="441" spans="1:10" x14ac:dyDescent="0.3">
      <c r="A441" s="7" t="str">
        <f t="shared" si="7"/>
        <v>gtmsswq-42647-spcond</v>
      </c>
      <c r="B441" s="34" t="s">
        <v>718</v>
      </c>
      <c r="C441" s="34" t="s">
        <v>32</v>
      </c>
      <c r="D441" s="34" t="s">
        <v>620</v>
      </c>
      <c r="E441" s="38">
        <v>42647</v>
      </c>
      <c r="F441" s="34">
        <v>51.96</v>
      </c>
      <c r="G441" s="34">
        <v>57.02</v>
      </c>
      <c r="H441" s="34">
        <v>54.521875000000001</v>
      </c>
      <c r="I441" s="34">
        <v>54.46</v>
      </c>
      <c r="J441" s="34" t="s">
        <v>724</v>
      </c>
    </row>
    <row r="442" spans="1:10" x14ac:dyDescent="0.3">
      <c r="A442" s="7" t="str">
        <f t="shared" si="7"/>
        <v>gtmsswq-42648-spcond</v>
      </c>
      <c r="B442" s="34" t="s">
        <v>718</v>
      </c>
      <c r="C442" s="34" t="s">
        <v>32</v>
      </c>
      <c r="D442" s="34" t="s">
        <v>620</v>
      </c>
      <c r="E442" s="38">
        <v>42648</v>
      </c>
      <c r="F442" s="34">
        <v>51.01</v>
      </c>
      <c r="G442" s="34">
        <v>56.34</v>
      </c>
      <c r="H442" s="34">
        <v>54.125208333333298</v>
      </c>
      <c r="I442" s="34">
        <v>54</v>
      </c>
      <c r="J442" s="34" t="s">
        <v>724</v>
      </c>
    </row>
    <row r="443" spans="1:10" x14ac:dyDescent="0.3">
      <c r="A443" s="7" t="str">
        <f t="shared" si="7"/>
        <v>gtmsswq-42649-spcond</v>
      </c>
      <c r="B443" s="34" t="s">
        <v>718</v>
      </c>
      <c r="C443" s="34" t="s">
        <v>32</v>
      </c>
      <c r="D443" s="34" t="s">
        <v>620</v>
      </c>
      <c r="E443" s="38">
        <v>42649</v>
      </c>
      <c r="F443" s="34">
        <v>50.46</v>
      </c>
      <c r="G443" s="34">
        <v>55.63</v>
      </c>
      <c r="H443" s="34">
        <v>53.351770833333298</v>
      </c>
      <c r="I443" s="34">
        <v>53.21</v>
      </c>
      <c r="J443" s="34" t="s">
        <v>724</v>
      </c>
    </row>
    <row r="444" spans="1:10" x14ac:dyDescent="0.3">
      <c r="A444" s="7" t="str">
        <f t="shared" si="7"/>
        <v>gtmsswq-42650-spcond</v>
      </c>
      <c r="B444" s="34" t="s">
        <v>718</v>
      </c>
      <c r="C444" s="34" t="s">
        <v>32</v>
      </c>
      <c r="D444" s="34" t="s">
        <v>620</v>
      </c>
      <c r="E444" s="38">
        <v>42650</v>
      </c>
      <c r="F444" s="34">
        <v>48.72</v>
      </c>
      <c r="G444" s="34">
        <v>54.44</v>
      </c>
      <c r="H444" s="34">
        <v>52.841979166666697</v>
      </c>
      <c r="I444" s="34">
        <v>53.19</v>
      </c>
      <c r="J444" s="34" t="s">
        <v>724</v>
      </c>
    </row>
    <row r="445" spans="1:10" x14ac:dyDescent="0.3">
      <c r="A445" s="7" t="str">
        <f t="shared" si="7"/>
        <v>gtmsswq-42651-spcond</v>
      </c>
      <c r="B445" s="34" t="s">
        <v>718</v>
      </c>
      <c r="C445" s="34" t="s">
        <v>32</v>
      </c>
      <c r="D445" s="34" t="s">
        <v>620</v>
      </c>
      <c r="E445" s="38">
        <v>42651</v>
      </c>
      <c r="F445" s="34">
        <v>42.13</v>
      </c>
      <c r="G445" s="34">
        <v>49.07</v>
      </c>
      <c r="H445" s="34">
        <v>46.182812499999997</v>
      </c>
      <c r="I445" s="34">
        <v>45.97</v>
      </c>
      <c r="J445" s="34" t="s">
        <v>724</v>
      </c>
    </row>
    <row r="446" spans="1:10" x14ac:dyDescent="0.3">
      <c r="A446" s="7" t="str">
        <f t="shared" si="7"/>
        <v>gtmsswq-42652-spcond</v>
      </c>
      <c r="B446" s="34" t="s">
        <v>718</v>
      </c>
      <c r="C446" s="34" t="s">
        <v>32</v>
      </c>
      <c r="D446" s="34" t="s">
        <v>620</v>
      </c>
      <c r="E446" s="38">
        <v>42652</v>
      </c>
      <c r="F446" s="34">
        <v>41.2</v>
      </c>
      <c r="G446" s="34">
        <v>51.56</v>
      </c>
      <c r="H446" s="34">
        <v>45.302291666666697</v>
      </c>
      <c r="I446" s="34">
        <v>44.204999999999998</v>
      </c>
      <c r="J446" s="34" t="s">
        <v>724</v>
      </c>
    </row>
    <row r="447" spans="1:10" x14ac:dyDescent="0.3">
      <c r="A447" s="7" t="str">
        <f t="shared" si="7"/>
        <v>gtmsswq-42653-spcond</v>
      </c>
      <c r="B447" s="34" t="s">
        <v>718</v>
      </c>
      <c r="C447" s="34" t="s">
        <v>32</v>
      </c>
      <c r="D447" s="34" t="s">
        <v>620</v>
      </c>
      <c r="E447" s="38">
        <v>42653</v>
      </c>
      <c r="F447" s="34">
        <v>40.46</v>
      </c>
      <c r="G447" s="34">
        <v>50.97</v>
      </c>
      <c r="H447" s="34">
        <v>45.642708333333303</v>
      </c>
      <c r="I447" s="34">
        <v>44.36</v>
      </c>
      <c r="J447" s="34" t="s">
        <v>724</v>
      </c>
    </row>
    <row r="448" spans="1:10" x14ac:dyDescent="0.3">
      <c r="A448" s="7" t="str">
        <f t="shared" si="7"/>
        <v>gtmsswq-42654-spcond</v>
      </c>
      <c r="B448" s="34" t="s">
        <v>718</v>
      </c>
      <c r="C448" s="34" t="s">
        <v>32</v>
      </c>
      <c r="D448" s="34" t="s">
        <v>620</v>
      </c>
      <c r="E448" s="38">
        <v>42654</v>
      </c>
      <c r="F448" s="34">
        <v>39.090000000000003</v>
      </c>
      <c r="G448" s="34">
        <v>49.67</v>
      </c>
      <c r="H448" s="34">
        <v>44.675937500000003</v>
      </c>
      <c r="I448" s="34">
        <v>44.1</v>
      </c>
      <c r="J448" s="34" t="s">
        <v>724</v>
      </c>
    </row>
    <row r="449" spans="1:10" x14ac:dyDescent="0.3">
      <c r="A449" s="7" t="str">
        <f t="shared" si="7"/>
        <v>gtmsswq-42655-spcond</v>
      </c>
      <c r="B449" s="34" t="s">
        <v>718</v>
      </c>
      <c r="C449" s="34" t="s">
        <v>32</v>
      </c>
      <c r="D449" s="34" t="s">
        <v>620</v>
      </c>
      <c r="E449" s="38">
        <v>42655</v>
      </c>
      <c r="F449" s="34">
        <v>38.020000000000003</v>
      </c>
      <c r="G449" s="34">
        <v>49.71</v>
      </c>
      <c r="H449" s="34">
        <v>44.410104166666699</v>
      </c>
      <c r="I449" s="34">
        <v>43.725000000000001</v>
      </c>
      <c r="J449" s="34" t="s">
        <v>724</v>
      </c>
    </row>
    <row r="450" spans="1:10" x14ac:dyDescent="0.3">
      <c r="A450" s="7" t="str">
        <f t="shared" si="7"/>
        <v>gtmsswq-42656-spcond</v>
      </c>
      <c r="B450" s="34" t="s">
        <v>718</v>
      </c>
      <c r="C450" s="34" t="s">
        <v>32</v>
      </c>
      <c r="D450" s="34" t="s">
        <v>620</v>
      </c>
      <c r="E450" s="38">
        <v>42656</v>
      </c>
      <c r="F450" s="34">
        <v>37.06</v>
      </c>
      <c r="G450" s="34">
        <v>48.65</v>
      </c>
      <c r="H450" s="34">
        <v>43.289583333333297</v>
      </c>
      <c r="I450" s="34">
        <v>42.91</v>
      </c>
      <c r="J450" s="34" t="s">
        <v>724</v>
      </c>
    </row>
    <row r="451" spans="1:10" x14ac:dyDescent="0.3">
      <c r="A451" s="7" t="str">
        <f t="shared" si="7"/>
        <v>gtmsswq-42657-spcond</v>
      </c>
      <c r="B451" s="34" t="s">
        <v>718</v>
      </c>
      <c r="C451" s="34" t="s">
        <v>32</v>
      </c>
      <c r="D451" s="34" t="s">
        <v>620</v>
      </c>
      <c r="E451" s="38">
        <v>42657</v>
      </c>
      <c r="F451" s="34">
        <v>36.24</v>
      </c>
      <c r="G451" s="34">
        <v>48.56</v>
      </c>
      <c r="H451" s="34">
        <v>42.298020833333297</v>
      </c>
      <c r="I451" s="34">
        <v>40.994999999999997</v>
      </c>
      <c r="J451" s="34" t="s">
        <v>724</v>
      </c>
    </row>
    <row r="452" spans="1:10" x14ac:dyDescent="0.3">
      <c r="A452" s="7" t="str">
        <f t="shared" si="7"/>
        <v>gtmsswq-42658-spcond</v>
      </c>
      <c r="B452" s="34" t="s">
        <v>718</v>
      </c>
      <c r="C452" s="34" t="s">
        <v>32</v>
      </c>
      <c r="D452" s="34" t="s">
        <v>620</v>
      </c>
      <c r="E452" s="38">
        <v>42658</v>
      </c>
      <c r="F452" s="34">
        <v>36.85</v>
      </c>
      <c r="G452" s="34">
        <v>48.55</v>
      </c>
      <c r="H452" s="34">
        <v>43.255625000000002</v>
      </c>
      <c r="I452" s="34">
        <v>42.895000000000003</v>
      </c>
      <c r="J452" s="34" t="s">
        <v>724</v>
      </c>
    </row>
    <row r="453" spans="1:10" x14ac:dyDescent="0.3">
      <c r="A453" s="7" t="str">
        <f t="shared" si="7"/>
        <v>gtmsswq-42659-spcond</v>
      </c>
      <c r="B453" s="34" t="s">
        <v>718</v>
      </c>
      <c r="C453" s="34" t="s">
        <v>32</v>
      </c>
      <c r="D453" s="34" t="s">
        <v>620</v>
      </c>
      <c r="E453" s="38">
        <v>42659</v>
      </c>
      <c r="F453" s="34">
        <v>42.74</v>
      </c>
      <c r="G453" s="34">
        <v>48.68</v>
      </c>
      <c r="H453" s="34">
        <v>47.012380952381001</v>
      </c>
      <c r="I453" s="34">
        <v>48.08</v>
      </c>
      <c r="J453" s="34" t="s">
        <v>724</v>
      </c>
    </row>
    <row r="454" spans="1:10" x14ac:dyDescent="0.3">
      <c r="A454" s="7" t="str">
        <f t="shared" si="7"/>
        <v>gtmfmwq-42644-temp</v>
      </c>
      <c r="B454" s="34" t="s">
        <v>718</v>
      </c>
      <c r="C454" s="34" t="s">
        <v>33</v>
      </c>
      <c r="D454" s="34" t="s">
        <v>617</v>
      </c>
      <c r="E454" s="38">
        <v>42644</v>
      </c>
      <c r="F454" s="34">
        <v>82.04</v>
      </c>
      <c r="G454" s="34">
        <v>84.92</v>
      </c>
      <c r="H454" s="34">
        <v>83.022894736842105</v>
      </c>
      <c r="I454" s="34">
        <v>82.76</v>
      </c>
      <c r="J454" s="34" t="s">
        <v>722</v>
      </c>
    </row>
    <row r="455" spans="1:10" x14ac:dyDescent="0.3">
      <c r="A455" s="7" t="str">
        <f t="shared" ref="A455:A518" si="8">D455&amp;"-"&amp;E455&amp;"-"&amp;C455</f>
        <v>gtmfmwq-42645-temp</v>
      </c>
      <c r="B455" s="34" t="s">
        <v>718</v>
      </c>
      <c r="C455" s="34" t="s">
        <v>33</v>
      </c>
      <c r="D455" s="34" t="s">
        <v>617</v>
      </c>
      <c r="E455" s="38">
        <v>42645</v>
      </c>
      <c r="F455" s="34">
        <v>82.94</v>
      </c>
      <c r="G455" s="34">
        <v>85.28</v>
      </c>
      <c r="H455" s="34">
        <v>83.787499999999994</v>
      </c>
      <c r="I455" s="34">
        <v>83.48</v>
      </c>
      <c r="J455" s="34" t="s">
        <v>722</v>
      </c>
    </row>
    <row r="456" spans="1:10" x14ac:dyDescent="0.3">
      <c r="A456" s="7" t="str">
        <f t="shared" si="8"/>
        <v>gtmfmwq-42646-temp</v>
      </c>
      <c r="B456" s="34" t="s">
        <v>718</v>
      </c>
      <c r="C456" s="34" t="s">
        <v>33</v>
      </c>
      <c r="D456" s="34" t="s">
        <v>617</v>
      </c>
      <c r="E456" s="38">
        <v>42646</v>
      </c>
      <c r="F456" s="34">
        <v>83.12</v>
      </c>
      <c r="G456" s="34">
        <v>85.28</v>
      </c>
      <c r="H456" s="34">
        <v>83.96</v>
      </c>
      <c r="I456" s="34">
        <v>83.84</v>
      </c>
      <c r="J456" s="34" t="s">
        <v>722</v>
      </c>
    </row>
    <row r="457" spans="1:10" x14ac:dyDescent="0.3">
      <c r="A457" s="7" t="str">
        <f t="shared" si="8"/>
        <v>gtmfmwq-42647-temp</v>
      </c>
      <c r="B457" s="34" t="s">
        <v>718</v>
      </c>
      <c r="C457" s="34" t="s">
        <v>33</v>
      </c>
      <c r="D457" s="34" t="s">
        <v>617</v>
      </c>
      <c r="E457" s="38">
        <v>42647</v>
      </c>
      <c r="F457" s="34">
        <v>82.4</v>
      </c>
      <c r="G457" s="34">
        <v>84.56</v>
      </c>
      <c r="H457" s="34">
        <v>83.292500000000004</v>
      </c>
      <c r="I457" s="34">
        <v>83.12</v>
      </c>
      <c r="J457" s="34" t="s">
        <v>722</v>
      </c>
    </row>
    <row r="458" spans="1:10" x14ac:dyDescent="0.3">
      <c r="A458" s="7" t="str">
        <f t="shared" si="8"/>
        <v>gtmfmwq-42648-temp</v>
      </c>
      <c r="B458" s="34" t="s">
        <v>718</v>
      </c>
      <c r="C458" s="34" t="s">
        <v>33</v>
      </c>
      <c r="D458" s="34" t="s">
        <v>617</v>
      </c>
      <c r="E458" s="38">
        <v>42648</v>
      </c>
      <c r="F458" s="34">
        <v>81.5</v>
      </c>
      <c r="G458" s="34">
        <v>84.2</v>
      </c>
      <c r="H458" s="34">
        <v>82.401875000000004</v>
      </c>
      <c r="I458" s="34">
        <v>82.04</v>
      </c>
      <c r="J458" s="34" t="s">
        <v>722</v>
      </c>
    </row>
    <row r="459" spans="1:10" x14ac:dyDescent="0.3">
      <c r="A459" s="7" t="str">
        <f t="shared" si="8"/>
        <v>gtmfmwq-42649-temp</v>
      </c>
      <c r="B459" s="34" t="s">
        <v>718</v>
      </c>
      <c r="C459" s="34" t="s">
        <v>33</v>
      </c>
      <c r="D459" s="34" t="s">
        <v>617</v>
      </c>
      <c r="E459" s="38">
        <v>42649</v>
      </c>
      <c r="F459" s="34">
        <v>80.42</v>
      </c>
      <c r="G459" s="34">
        <v>82.04</v>
      </c>
      <c r="H459" s="34">
        <v>81.250624999999999</v>
      </c>
      <c r="I459" s="34">
        <v>81.14</v>
      </c>
      <c r="J459" s="34" t="s">
        <v>722</v>
      </c>
    </row>
    <row r="460" spans="1:10" x14ac:dyDescent="0.3">
      <c r="A460" s="7" t="str">
        <f t="shared" si="8"/>
        <v>gtmfmwq-42650-temp</v>
      </c>
      <c r="B460" s="34" t="s">
        <v>718</v>
      </c>
      <c r="C460" s="34" t="s">
        <v>33</v>
      </c>
      <c r="D460" s="34" t="s">
        <v>617</v>
      </c>
      <c r="E460" s="38">
        <v>42650</v>
      </c>
      <c r="F460" s="34">
        <v>78.98</v>
      </c>
      <c r="G460" s="34">
        <v>81.14</v>
      </c>
      <c r="H460" s="34">
        <v>80.031874999999999</v>
      </c>
      <c r="I460" s="34">
        <v>79.790000000000006</v>
      </c>
      <c r="J460" s="34" t="s">
        <v>722</v>
      </c>
    </row>
    <row r="461" spans="1:10" x14ac:dyDescent="0.3">
      <c r="A461" s="7" t="str">
        <f t="shared" si="8"/>
        <v>gtmfmwq-42651-temp</v>
      </c>
      <c r="B461" s="34" t="s">
        <v>718</v>
      </c>
      <c r="C461" s="34" t="s">
        <v>33</v>
      </c>
      <c r="D461" s="34" t="s">
        <v>617</v>
      </c>
      <c r="E461" s="38">
        <v>42651</v>
      </c>
      <c r="F461" s="34">
        <v>76.099999999999994</v>
      </c>
      <c r="G461" s="34">
        <v>78.98</v>
      </c>
      <c r="H461" s="34">
        <v>77.674999999999997</v>
      </c>
      <c r="I461" s="34">
        <v>77.81</v>
      </c>
      <c r="J461" s="34" t="s">
        <v>722</v>
      </c>
    </row>
    <row r="462" spans="1:10" x14ac:dyDescent="0.3">
      <c r="A462" s="7" t="str">
        <f t="shared" si="8"/>
        <v>gtmfmwq-42652-temp</v>
      </c>
      <c r="B462" s="34" t="s">
        <v>718</v>
      </c>
      <c r="C462" s="34" t="s">
        <v>33</v>
      </c>
      <c r="D462" s="34" t="s">
        <v>617</v>
      </c>
      <c r="E462" s="38">
        <v>42652</v>
      </c>
      <c r="F462" s="34">
        <v>77.180000000000007</v>
      </c>
      <c r="G462" s="34">
        <v>79.16</v>
      </c>
      <c r="H462" s="34">
        <v>78.441874999999996</v>
      </c>
      <c r="I462" s="34">
        <v>78.44</v>
      </c>
      <c r="J462" s="34" t="s">
        <v>722</v>
      </c>
    </row>
    <row r="463" spans="1:10" x14ac:dyDescent="0.3">
      <c r="A463" s="7" t="str">
        <f t="shared" si="8"/>
        <v>gtmfmwq-42653-temp</v>
      </c>
      <c r="B463" s="34" t="s">
        <v>718</v>
      </c>
      <c r="C463" s="34" t="s">
        <v>33</v>
      </c>
      <c r="D463" s="34" t="s">
        <v>617</v>
      </c>
      <c r="E463" s="38">
        <v>42653</v>
      </c>
      <c r="F463" s="34">
        <v>74.48</v>
      </c>
      <c r="G463" s="34">
        <v>78.98</v>
      </c>
      <c r="H463" s="34">
        <v>76.555625000000006</v>
      </c>
      <c r="I463" s="34">
        <v>76.28</v>
      </c>
      <c r="J463" s="34" t="s">
        <v>722</v>
      </c>
    </row>
    <row r="464" spans="1:10" x14ac:dyDescent="0.3">
      <c r="A464" s="7" t="str">
        <f t="shared" si="8"/>
        <v>gtmfmwq-42654-temp</v>
      </c>
      <c r="B464" s="34" t="s">
        <v>718</v>
      </c>
      <c r="C464" s="34" t="s">
        <v>33</v>
      </c>
      <c r="D464" s="34" t="s">
        <v>617</v>
      </c>
      <c r="E464" s="38">
        <v>42654</v>
      </c>
      <c r="F464" s="34">
        <v>73.22</v>
      </c>
      <c r="G464" s="34">
        <v>75.739999999999995</v>
      </c>
      <c r="H464" s="34">
        <v>74.710624999999993</v>
      </c>
      <c r="I464" s="34">
        <v>74.84</v>
      </c>
      <c r="J464" s="34" t="s">
        <v>722</v>
      </c>
    </row>
    <row r="465" spans="1:10" x14ac:dyDescent="0.3">
      <c r="A465" s="7" t="str">
        <f t="shared" si="8"/>
        <v>gtmfmwq-42655-temp</v>
      </c>
      <c r="B465" s="34" t="s">
        <v>718</v>
      </c>
      <c r="C465" s="34" t="s">
        <v>33</v>
      </c>
      <c r="D465" s="34" t="s">
        <v>617</v>
      </c>
      <c r="E465" s="38">
        <v>42655</v>
      </c>
      <c r="F465" s="34">
        <v>73.760000000000005</v>
      </c>
      <c r="G465" s="34">
        <v>76.28</v>
      </c>
      <c r="H465" s="34">
        <v>74.740624999999994</v>
      </c>
      <c r="I465" s="34">
        <v>74.39</v>
      </c>
      <c r="J465" s="34" t="s">
        <v>722</v>
      </c>
    </row>
    <row r="466" spans="1:10" x14ac:dyDescent="0.3">
      <c r="A466" s="7" t="str">
        <f t="shared" si="8"/>
        <v>gtmfmwq-42656-temp</v>
      </c>
      <c r="B466" s="34" t="s">
        <v>718</v>
      </c>
      <c r="C466" s="34" t="s">
        <v>33</v>
      </c>
      <c r="D466" s="34" t="s">
        <v>617</v>
      </c>
      <c r="E466" s="38">
        <v>42656</v>
      </c>
      <c r="F466" s="34">
        <v>75.38</v>
      </c>
      <c r="G466" s="34">
        <v>77</v>
      </c>
      <c r="H466" s="34">
        <v>75.893749999999997</v>
      </c>
      <c r="I466" s="34">
        <v>75.739999999999995</v>
      </c>
      <c r="J466" s="34" t="s">
        <v>722</v>
      </c>
    </row>
    <row r="467" spans="1:10" x14ac:dyDescent="0.3">
      <c r="A467" s="7" t="str">
        <f t="shared" si="8"/>
        <v>gtmfmwq-42657-temp</v>
      </c>
      <c r="B467" s="34" t="s">
        <v>718</v>
      </c>
      <c r="C467" s="34" t="s">
        <v>33</v>
      </c>
      <c r="D467" s="34" t="s">
        <v>617</v>
      </c>
      <c r="E467" s="38">
        <v>42657</v>
      </c>
      <c r="F467" s="34">
        <v>74.84</v>
      </c>
      <c r="G467" s="34">
        <v>77.540000000000006</v>
      </c>
      <c r="H467" s="34">
        <v>76.056875000000005</v>
      </c>
      <c r="I467" s="34">
        <v>76.099999999999994</v>
      </c>
      <c r="J467" s="34" t="s">
        <v>722</v>
      </c>
    </row>
    <row r="468" spans="1:10" x14ac:dyDescent="0.3">
      <c r="A468" s="7" t="str">
        <f t="shared" si="8"/>
        <v>gtmfmwq-42658-temp</v>
      </c>
      <c r="B468" s="34" t="s">
        <v>718</v>
      </c>
      <c r="C468" s="34" t="s">
        <v>33</v>
      </c>
      <c r="D468" s="34" t="s">
        <v>617</v>
      </c>
      <c r="E468" s="38">
        <v>42658</v>
      </c>
      <c r="F468" s="34">
        <v>75.56</v>
      </c>
      <c r="G468" s="34">
        <v>78.62</v>
      </c>
      <c r="H468" s="34">
        <v>76.786249999999995</v>
      </c>
      <c r="I468" s="34">
        <v>76.819999999999993</v>
      </c>
      <c r="J468" s="34" t="s">
        <v>722</v>
      </c>
    </row>
    <row r="469" spans="1:10" x14ac:dyDescent="0.3">
      <c r="A469" s="7" t="str">
        <f t="shared" si="8"/>
        <v>gtmfmwq-42659-temp</v>
      </c>
      <c r="B469" s="34" t="s">
        <v>718</v>
      </c>
      <c r="C469" s="34" t="s">
        <v>33</v>
      </c>
      <c r="D469" s="34" t="s">
        <v>617</v>
      </c>
      <c r="E469" s="38">
        <v>42659</v>
      </c>
      <c r="F469" s="34">
        <v>76.099999999999994</v>
      </c>
      <c r="G469" s="34">
        <v>77.900000000000006</v>
      </c>
      <c r="H469" s="34">
        <v>77.034285714285701</v>
      </c>
      <c r="I469" s="34">
        <v>77.36</v>
      </c>
      <c r="J469" s="34" t="s">
        <v>722</v>
      </c>
    </row>
    <row r="470" spans="1:10" x14ac:dyDescent="0.3">
      <c r="A470" s="7" t="str">
        <f t="shared" si="8"/>
        <v>gtmpcwq-42644-temp</v>
      </c>
      <c r="B470" s="34" t="s">
        <v>718</v>
      </c>
      <c r="C470" s="34" t="s">
        <v>33</v>
      </c>
      <c r="D470" s="34" t="s">
        <v>618</v>
      </c>
      <c r="E470" s="38">
        <v>42644</v>
      </c>
      <c r="F470" s="34">
        <v>80.959999999999994</v>
      </c>
      <c r="G470" s="34">
        <v>84.56</v>
      </c>
      <c r="H470" s="34">
        <v>82.885526315789505</v>
      </c>
      <c r="I470" s="34">
        <v>82.94</v>
      </c>
      <c r="J470" s="34" t="s">
        <v>720</v>
      </c>
    </row>
    <row r="471" spans="1:10" x14ac:dyDescent="0.3">
      <c r="A471" s="7" t="str">
        <f t="shared" si="8"/>
        <v>gtmpcwq-42645-temp</v>
      </c>
      <c r="B471" s="34" t="s">
        <v>718</v>
      </c>
      <c r="C471" s="34" t="s">
        <v>33</v>
      </c>
      <c r="D471" s="34" t="s">
        <v>618</v>
      </c>
      <c r="E471" s="38">
        <v>42645</v>
      </c>
      <c r="F471" s="34">
        <v>81.680000000000007</v>
      </c>
      <c r="G471" s="34">
        <v>85.1</v>
      </c>
      <c r="H471" s="34">
        <v>83.571875000000006</v>
      </c>
      <c r="I471" s="34">
        <v>83.48</v>
      </c>
      <c r="J471" s="34" t="s">
        <v>720</v>
      </c>
    </row>
    <row r="472" spans="1:10" x14ac:dyDescent="0.3">
      <c r="A472" s="7" t="str">
        <f t="shared" si="8"/>
        <v>gtmpcwq-42646-temp</v>
      </c>
      <c r="B472" s="34" t="s">
        <v>718</v>
      </c>
      <c r="C472" s="34" t="s">
        <v>33</v>
      </c>
      <c r="D472" s="34" t="s">
        <v>618</v>
      </c>
      <c r="E472" s="38">
        <v>42646</v>
      </c>
      <c r="F472" s="34">
        <v>81.680000000000007</v>
      </c>
      <c r="G472" s="34">
        <v>84.74</v>
      </c>
      <c r="H472" s="34">
        <v>83.354375000000005</v>
      </c>
      <c r="I472" s="34">
        <v>83.3</v>
      </c>
      <c r="J472" s="34" t="s">
        <v>720</v>
      </c>
    </row>
    <row r="473" spans="1:10" x14ac:dyDescent="0.3">
      <c r="A473" s="7" t="str">
        <f t="shared" si="8"/>
        <v>gtmpcwq-42647-temp</v>
      </c>
      <c r="B473" s="34" t="s">
        <v>718</v>
      </c>
      <c r="C473" s="34" t="s">
        <v>33</v>
      </c>
      <c r="D473" s="34" t="s">
        <v>618</v>
      </c>
      <c r="E473" s="38">
        <v>42647</v>
      </c>
      <c r="F473" s="34">
        <v>81.14</v>
      </c>
      <c r="G473" s="34">
        <v>83.84</v>
      </c>
      <c r="H473" s="34">
        <v>82.236874999999998</v>
      </c>
      <c r="I473" s="34">
        <v>82.04</v>
      </c>
      <c r="J473" s="34" t="s">
        <v>720</v>
      </c>
    </row>
    <row r="474" spans="1:10" x14ac:dyDescent="0.3">
      <c r="A474" s="7" t="str">
        <f t="shared" si="8"/>
        <v>gtmpcwq-42648-temp</v>
      </c>
      <c r="B474" s="34" t="s">
        <v>718</v>
      </c>
      <c r="C474" s="34" t="s">
        <v>33</v>
      </c>
      <c r="D474" s="34" t="s">
        <v>618</v>
      </c>
      <c r="E474" s="38">
        <v>42648</v>
      </c>
      <c r="F474" s="34">
        <v>80.959999999999994</v>
      </c>
      <c r="G474" s="34">
        <v>82.58</v>
      </c>
      <c r="H474" s="34">
        <v>81.788749999999993</v>
      </c>
      <c r="I474" s="34">
        <v>81.86</v>
      </c>
      <c r="J474" s="34" t="s">
        <v>720</v>
      </c>
    </row>
    <row r="475" spans="1:10" x14ac:dyDescent="0.3">
      <c r="A475" s="7" t="str">
        <f t="shared" si="8"/>
        <v>gtmpcwq-42649-temp</v>
      </c>
      <c r="B475" s="34" t="s">
        <v>718</v>
      </c>
      <c r="C475" s="34" t="s">
        <v>33</v>
      </c>
      <c r="D475" s="34" t="s">
        <v>618</v>
      </c>
      <c r="E475" s="38">
        <v>42649</v>
      </c>
      <c r="F475" s="34">
        <v>80.959999999999994</v>
      </c>
      <c r="G475" s="34">
        <v>82.04</v>
      </c>
      <c r="H475" s="34">
        <v>81.488749999999996</v>
      </c>
      <c r="I475" s="34">
        <v>81.680000000000007</v>
      </c>
      <c r="J475" s="34" t="s">
        <v>720</v>
      </c>
    </row>
    <row r="476" spans="1:10" x14ac:dyDescent="0.3">
      <c r="A476" s="7" t="str">
        <f t="shared" si="8"/>
        <v>gtmpcwq-42650-temp</v>
      </c>
      <c r="B476" s="34" t="s">
        <v>718</v>
      </c>
      <c r="C476" s="34" t="s">
        <v>33</v>
      </c>
      <c r="D476" s="34" t="s">
        <v>618</v>
      </c>
      <c r="E476" s="38">
        <v>42650</v>
      </c>
      <c r="F476" s="34">
        <v>78.08</v>
      </c>
      <c r="G476" s="34">
        <v>81.680000000000007</v>
      </c>
      <c r="H476" s="34">
        <v>79.821875000000006</v>
      </c>
      <c r="I476" s="34">
        <v>79.97</v>
      </c>
      <c r="J476" s="34" t="s">
        <v>720</v>
      </c>
    </row>
    <row r="477" spans="1:10" x14ac:dyDescent="0.3">
      <c r="A477" s="7" t="str">
        <f t="shared" si="8"/>
        <v>gtmpcwq-42651-temp</v>
      </c>
      <c r="B477" s="34" t="s">
        <v>718</v>
      </c>
      <c r="C477" s="34" t="s">
        <v>33</v>
      </c>
      <c r="D477" s="34" t="s">
        <v>618</v>
      </c>
      <c r="E477" s="38">
        <v>42651</v>
      </c>
      <c r="F477" s="34">
        <v>77.36</v>
      </c>
      <c r="G477" s="34">
        <v>80.239999999999995</v>
      </c>
      <c r="H477" s="34">
        <v>78.488749999999996</v>
      </c>
      <c r="I477" s="34">
        <v>78.260000000000005</v>
      </c>
      <c r="J477" s="34" t="s">
        <v>720</v>
      </c>
    </row>
    <row r="478" spans="1:10" x14ac:dyDescent="0.3">
      <c r="A478" s="7" t="str">
        <f t="shared" si="8"/>
        <v>gtmpcwq-42652-temp</v>
      </c>
      <c r="B478" s="34" t="s">
        <v>718</v>
      </c>
      <c r="C478" s="34" t="s">
        <v>33</v>
      </c>
      <c r="D478" s="34" t="s">
        <v>618</v>
      </c>
      <c r="E478" s="38">
        <v>42652</v>
      </c>
      <c r="F478" s="34">
        <v>76.64</v>
      </c>
      <c r="G478" s="34">
        <v>81.319999999999993</v>
      </c>
      <c r="H478" s="34">
        <v>78.768124999999998</v>
      </c>
      <c r="I478" s="34">
        <v>78.62</v>
      </c>
      <c r="J478" s="34" t="s">
        <v>720</v>
      </c>
    </row>
    <row r="479" spans="1:10" x14ac:dyDescent="0.3">
      <c r="A479" s="7" t="str">
        <f t="shared" si="8"/>
        <v>gtmpcwq-42653-temp</v>
      </c>
      <c r="B479" s="34" t="s">
        <v>718</v>
      </c>
      <c r="C479" s="34" t="s">
        <v>33</v>
      </c>
      <c r="D479" s="34" t="s">
        <v>618</v>
      </c>
      <c r="E479" s="38">
        <v>42653</v>
      </c>
      <c r="F479" s="34">
        <v>75.02</v>
      </c>
      <c r="G479" s="34">
        <v>81.14</v>
      </c>
      <c r="H479" s="34">
        <v>76.619375000000005</v>
      </c>
      <c r="I479" s="34">
        <v>76.459999999999994</v>
      </c>
      <c r="J479" s="34" t="s">
        <v>720</v>
      </c>
    </row>
    <row r="480" spans="1:10" x14ac:dyDescent="0.3">
      <c r="A480" s="7" t="str">
        <f t="shared" si="8"/>
        <v>gtmpcwq-42654-temp</v>
      </c>
      <c r="B480" s="34" t="s">
        <v>718</v>
      </c>
      <c r="C480" s="34" t="s">
        <v>33</v>
      </c>
      <c r="D480" s="34" t="s">
        <v>618</v>
      </c>
      <c r="E480" s="38">
        <v>42654</v>
      </c>
      <c r="F480" s="34">
        <v>73.400000000000006</v>
      </c>
      <c r="G480" s="34">
        <v>76.64</v>
      </c>
      <c r="H480" s="34">
        <v>74.826875000000001</v>
      </c>
      <c r="I480" s="34">
        <v>74.84</v>
      </c>
      <c r="J480" s="34" t="s">
        <v>720</v>
      </c>
    </row>
    <row r="481" spans="1:10" x14ac:dyDescent="0.3">
      <c r="A481" s="7" t="str">
        <f t="shared" si="8"/>
        <v>gtmpcwq-42655-temp</v>
      </c>
      <c r="B481" s="34" t="s">
        <v>718</v>
      </c>
      <c r="C481" s="34" t="s">
        <v>33</v>
      </c>
      <c r="D481" s="34" t="s">
        <v>618</v>
      </c>
      <c r="E481" s="38">
        <v>42655</v>
      </c>
      <c r="F481" s="34">
        <v>73.58</v>
      </c>
      <c r="G481" s="34">
        <v>78.260000000000005</v>
      </c>
      <c r="H481" s="34">
        <v>75.042500000000004</v>
      </c>
      <c r="I481" s="34">
        <v>74.66</v>
      </c>
      <c r="J481" s="34" t="s">
        <v>720</v>
      </c>
    </row>
    <row r="482" spans="1:10" x14ac:dyDescent="0.3">
      <c r="A482" s="7" t="str">
        <f t="shared" si="8"/>
        <v>gtmpcwq-42656-temp</v>
      </c>
      <c r="B482" s="34" t="s">
        <v>718</v>
      </c>
      <c r="C482" s="34" t="s">
        <v>33</v>
      </c>
      <c r="D482" s="34" t="s">
        <v>618</v>
      </c>
      <c r="E482" s="38">
        <v>42656</v>
      </c>
      <c r="F482" s="34">
        <v>75.38</v>
      </c>
      <c r="G482" s="34">
        <v>78.44</v>
      </c>
      <c r="H482" s="34">
        <v>76.662499999999994</v>
      </c>
      <c r="I482" s="34">
        <v>76.819999999999993</v>
      </c>
      <c r="J482" s="34" t="s">
        <v>720</v>
      </c>
    </row>
    <row r="483" spans="1:10" x14ac:dyDescent="0.3">
      <c r="A483" s="7" t="str">
        <f t="shared" si="8"/>
        <v>gtmpcwq-42657-temp</v>
      </c>
      <c r="B483" s="34" t="s">
        <v>718</v>
      </c>
      <c r="C483" s="34" t="s">
        <v>33</v>
      </c>
      <c r="D483" s="34" t="s">
        <v>618</v>
      </c>
      <c r="E483" s="38">
        <v>42657</v>
      </c>
      <c r="F483" s="34">
        <v>74.84</v>
      </c>
      <c r="G483" s="34">
        <v>78.44</v>
      </c>
      <c r="H483" s="34">
        <v>76.585624999999993</v>
      </c>
      <c r="I483" s="34">
        <v>76.73</v>
      </c>
      <c r="J483" s="34" t="s">
        <v>720</v>
      </c>
    </row>
    <row r="484" spans="1:10" x14ac:dyDescent="0.3">
      <c r="A484" s="7" t="str">
        <f t="shared" si="8"/>
        <v>gtmpcwq-42658-temp</v>
      </c>
      <c r="B484" s="34" t="s">
        <v>718</v>
      </c>
      <c r="C484" s="34" t="s">
        <v>33</v>
      </c>
      <c r="D484" s="34" t="s">
        <v>618</v>
      </c>
      <c r="E484" s="38">
        <v>42658</v>
      </c>
      <c r="F484" s="34">
        <v>75.38</v>
      </c>
      <c r="G484" s="34">
        <v>78.62</v>
      </c>
      <c r="H484" s="34">
        <v>77.135000000000005</v>
      </c>
      <c r="I484" s="34">
        <v>77.180000000000007</v>
      </c>
      <c r="J484" s="34" t="s">
        <v>720</v>
      </c>
    </row>
    <row r="485" spans="1:10" x14ac:dyDescent="0.3">
      <c r="A485" s="7" t="str">
        <f t="shared" si="8"/>
        <v>gtmpcwq-42659-temp</v>
      </c>
      <c r="B485" s="34" t="s">
        <v>718</v>
      </c>
      <c r="C485" s="34" t="s">
        <v>33</v>
      </c>
      <c r="D485" s="34" t="s">
        <v>618</v>
      </c>
      <c r="E485" s="38">
        <v>42659</v>
      </c>
      <c r="F485" s="34">
        <v>77.540000000000006</v>
      </c>
      <c r="G485" s="34">
        <v>77.900000000000006</v>
      </c>
      <c r="H485" s="34">
        <v>77.668571428571397</v>
      </c>
      <c r="I485" s="34">
        <v>77.72</v>
      </c>
      <c r="J485" s="34" t="s">
        <v>720</v>
      </c>
    </row>
    <row r="486" spans="1:10" x14ac:dyDescent="0.3">
      <c r="A486" s="7" t="str">
        <f t="shared" si="8"/>
        <v>gtmpiwq-42644-temp</v>
      </c>
      <c r="B486" s="34" t="s">
        <v>718</v>
      </c>
      <c r="C486" s="34" t="s">
        <v>33</v>
      </c>
      <c r="D486" s="34" t="s">
        <v>619</v>
      </c>
      <c r="E486" s="38">
        <v>42644</v>
      </c>
      <c r="F486" s="34">
        <v>82.76</v>
      </c>
      <c r="G486" s="34">
        <v>85.1</v>
      </c>
      <c r="H486" s="34">
        <v>83.560526315789502</v>
      </c>
      <c r="I486" s="34">
        <v>83.39</v>
      </c>
      <c r="J486" s="34" t="s">
        <v>723</v>
      </c>
    </row>
    <row r="487" spans="1:10" x14ac:dyDescent="0.3">
      <c r="A487" s="7" t="str">
        <f t="shared" si="8"/>
        <v>gtmpiwq-42645-temp</v>
      </c>
      <c r="B487" s="34" t="s">
        <v>718</v>
      </c>
      <c r="C487" s="34" t="s">
        <v>33</v>
      </c>
      <c r="D487" s="34" t="s">
        <v>619</v>
      </c>
      <c r="E487" s="38">
        <v>42645</v>
      </c>
      <c r="F487" s="34">
        <v>83.3</v>
      </c>
      <c r="G487" s="34">
        <v>86</v>
      </c>
      <c r="H487" s="34">
        <v>84.121250000000003</v>
      </c>
      <c r="I487" s="34">
        <v>84.02</v>
      </c>
      <c r="J487" s="34" t="s">
        <v>723</v>
      </c>
    </row>
    <row r="488" spans="1:10" x14ac:dyDescent="0.3">
      <c r="A488" s="7" t="str">
        <f t="shared" si="8"/>
        <v>gtmpiwq-42646-temp</v>
      </c>
      <c r="B488" s="34" t="s">
        <v>718</v>
      </c>
      <c r="C488" s="34" t="s">
        <v>33</v>
      </c>
      <c r="D488" s="34" t="s">
        <v>619</v>
      </c>
      <c r="E488" s="38">
        <v>42646</v>
      </c>
      <c r="F488" s="34">
        <v>83.66</v>
      </c>
      <c r="G488" s="34">
        <v>85.28</v>
      </c>
      <c r="H488" s="34">
        <v>84.488749999999996</v>
      </c>
      <c r="I488" s="34">
        <v>84.56</v>
      </c>
      <c r="J488" s="34" t="s">
        <v>723</v>
      </c>
    </row>
    <row r="489" spans="1:10" x14ac:dyDescent="0.3">
      <c r="A489" s="7" t="str">
        <f t="shared" si="8"/>
        <v>gtmpiwq-42647-temp</v>
      </c>
      <c r="B489" s="34" t="s">
        <v>718</v>
      </c>
      <c r="C489" s="34" t="s">
        <v>33</v>
      </c>
      <c r="D489" s="34" t="s">
        <v>619</v>
      </c>
      <c r="E489" s="38">
        <v>42647</v>
      </c>
      <c r="F489" s="34">
        <v>82.94</v>
      </c>
      <c r="G489" s="34">
        <v>84.92</v>
      </c>
      <c r="H489" s="34">
        <v>83.755624999999995</v>
      </c>
      <c r="I489" s="34">
        <v>83.66</v>
      </c>
      <c r="J489" s="34" t="s">
        <v>723</v>
      </c>
    </row>
    <row r="490" spans="1:10" x14ac:dyDescent="0.3">
      <c r="A490" s="7" t="str">
        <f t="shared" si="8"/>
        <v>gtmpiwq-42648-temp</v>
      </c>
      <c r="B490" s="34" t="s">
        <v>718</v>
      </c>
      <c r="C490" s="34" t="s">
        <v>33</v>
      </c>
      <c r="D490" s="34" t="s">
        <v>619</v>
      </c>
      <c r="E490" s="38">
        <v>42648</v>
      </c>
      <c r="F490" s="34">
        <v>80.42</v>
      </c>
      <c r="G490" s="34">
        <v>83.66</v>
      </c>
      <c r="H490" s="34">
        <v>82.165625000000006</v>
      </c>
      <c r="I490" s="34">
        <v>81.86</v>
      </c>
      <c r="J490" s="34" t="s">
        <v>723</v>
      </c>
    </row>
    <row r="491" spans="1:10" x14ac:dyDescent="0.3">
      <c r="A491" s="7" t="str">
        <f t="shared" si="8"/>
        <v>gtmpiwq-42649-temp</v>
      </c>
      <c r="B491" s="34" t="s">
        <v>718</v>
      </c>
      <c r="C491" s="34" t="s">
        <v>33</v>
      </c>
      <c r="D491" s="34" t="s">
        <v>619</v>
      </c>
      <c r="E491" s="38">
        <v>42649</v>
      </c>
      <c r="F491" s="34">
        <v>78.98</v>
      </c>
      <c r="G491" s="34">
        <v>80.599999999999994</v>
      </c>
      <c r="H491" s="34">
        <v>79.840625000000003</v>
      </c>
      <c r="I491" s="34">
        <v>79.88</v>
      </c>
      <c r="J491" s="34" t="s">
        <v>723</v>
      </c>
    </row>
    <row r="492" spans="1:10" x14ac:dyDescent="0.3">
      <c r="A492" s="7" t="str">
        <f t="shared" si="8"/>
        <v>gtmpiwq-42650-temp</v>
      </c>
      <c r="B492" s="34" t="s">
        <v>718</v>
      </c>
      <c r="C492" s="34" t="s">
        <v>33</v>
      </c>
      <c r="D492" s="34" t="s">
        <v>619</v>
      </c>
      <c r="E492" s="38">
        <v>42650</v>
      </c>
      <c r="F492" s="34">
        <v>78.62</v>
      </c>
      <c r="G492" s="34">
        <v>79.7</v>
      </c>
      <c r="H492" s="34">
        <v>79.124375000000001</v>
      </c>
      <c r="I492" s="34">
        <v>79.16</v>
      </c>
      <c r="J492" s="34" t="s">
        <v>723</v>
      </c>
    </row>
    <row r="493" spans="1:10" x14ac:dyDescent="0.3">
      <c r="A493" s="7" t="str">
        <f t="shared" si="8"/>
        <v>gtmpiwq-42651-temp</v>
      </c>
      <c r="B493" s="34" t="s">
        <v>718</v>
      </c>
      <c r="C493" s="34" t="s">
        <v>33</v>
      </c>
      <c r="D493" s="34" t="s">
        <v>619</v>
      </c>
      <c r="E493" s="38">
        <v>42651</v>
      </c>
      <c r="F493" s="34">
        <v>75.739999999999995</v>
      </c>
      <c r="G493" s="34">
        <v>78.44</v>
      </c>
      <c r="H493" s="34">
        <v>76.960624999999993</v>
      </c>
      <c r="I493" s="34">
        <v>77</v>
      </c>
      <c r="J493" s="34" t="s">
        <v>723</v>
      </c>
    </row>
    <row r="494" spans="1:10" x14ac:dyDescent="0.3">
      <c r="A494" s="7" t="str">
        <f t="shared" si="8"/>
        <v>gtmpiwq-42652-temp</v>
      </c>
      <c r="B494" s="34" t="s">
        <v>718</v>
      </c>
      <c r="C494" s="34" t="s">
        <v>33</v>
      </c>
      <c r="D494" s="34" t="s">
        <v>619</v>
      </c>
      <c r="E494" s="38">
        <v>42652</v>
      </c>
      <c r="F494" s="34">
        <v>76.819999999999993</v>
      </c>
      <c r="G494" s="34">
        <v>78.260000000000005</v>
      </c>
      <c r="H494" s="34">
        <v>77.678749999999994</v>
      </c>
      <c r="I494" s="34">
        <v>77.72</v>
      </c>
      <c r="J494" s="34" t="s">
        <v>723</v>
      </c>
    </row>
    <row r="495" spans="1:10" x14ac:dyDescent="0.3">
      <c r="A495" s="7" t="str">
        <f t="shared" si="8"/>
        <v>gtmpiwq-42653-temp</v>
      </c>
      <c r="B495" s="34" t="s">
        <v>718</v>
      </c>
      <c r="C495" s="34" t="s">
        <v>33</v>
      </c>
      <c r="D495" s="34" t="s">
        <v>619</v>
      </c>
      <c r="E495" s="38">
        <v>42653</v>
      </c>
      <c r="F495" s="34">
        <v>74.84</v>
      </c>
      <c r="G495" s="34">
        <v>77.900000000000006</v>
      </c>
      <c r="H495" s="34">
        <v>76.499375000000001</v>
      </c>
      <c r="I495" s="34">
        <v>76.64</v>
      </c>
      <c r="J495" s="34" t="s">
        <v>723</v>
      </c>
    </row>
    <row r="496" spans="1:10" x14ac:dyDescent="0.3">
      <c r="A496" s="7" t="str">
        <f t="shared" si="8"/>
        <v>gtmpiwq-42654-temp</v>
      </c>
      <c r="B496" s="34" t="s">
        <v>718</v>
      </c>
      <c r="C496" s="34" t="s">
        <v>33</v>
      </c>
      <c r="D496" s="34" t="s">
        <v>619</v>
      </c>
      <c r="E496" s="38">
        <v>42654</v>
      </c>
      <c r="F496" s="34">
        <v>73.22</v>
      </c>
      <c r="G496" s="34">
        <v>76.099999999999994</v>
      </c>
      <c r="H496" s="34">
        <v>74.363749999999996</v>
      </c>
      <c r="I496" s="34">
        <v>74.3</v>
      </c>
      <c r="J496" s="34" t="s">
        <v>723</v>
      </c>
    </row>
    <row r="497" spans="1:10" x14ac:dyDescent="0.3">
      <c r="A497" s="7" t="str">
        <f t="shared" si="8"/>
        <v>gtmpiwq-42655-temp</v>
      </c>
      <c r="B497" s="34" t="s">
        <v>718</v>
      </c>
      <c r="C497" s="34" t="s">
        <v>33</v>
      </c>
      <c r="D497" s="34" t="s">
        <v>619</v>
      </c>
      <c r="E497" s="38">
        <v>42655</v>
      </c>
      <c r="F497" s="34">
        <v>73.040000000000006</v>
      </c>
      <c r="G497" s="34">
        <v>74.48</v>
      </c>
      <c r="H497" s="34">
        <v>73.694374999999994</v>
      </c>
      <c r="I497" s="34">
        <v>73.58</v>
      </c>
      <c r="J497" s="34" t="s">
        <v>723</v>
      </c>
    </row>
    <row r="498" spans="1:10" x14ac:dyDescent="0.3">
      <c r="A498" s="7" t="str">
        <f t="shared" si="8"/>
        <v>gtmpiwq-42656-temp</v>
      </c>
      <c r="B498" s="34" t="s">
        <v>718</v>
      </c>
      <c r="C498" s="34" t="s">
        <v>33</v>
      </c>
      <c r="D498" s="34" t="s">
        <v>619</v>
      </c>
      <c r="E498" s="38">
        <v>42656</v>
      </c>
      <c r="F498" s="34">
        <v>74.12</v>
      </c>
      <c r="G498" s="34">
        <v>75.739999999999995</v>
      </c>
      <c r="H498" s="34">
        <v>74.614999999999995</v>
      </c>
      <c r="I498" s="34">
        <v>74.3</v>
      </c>
      <c r="J498" s="34" t="s">
        <v>723</v>
      </c>
    </row>
    <row r="499" spans="1:10" x14ac:dyDescent="0.3">
      <c r="A499" s="7" t="str">
        <f t="shared" si="8"/>
        <v>gtmpiwq-42657-temp</v>
      </c>
      <c r="B499" s="34" t="s">
        <v>718</v>
      </c>
      <c r="C499" s="34" t="s">
        <v>33</v>
      </c>
      <c r="D499" s="34" t="s">
        <v>619</v>
      </c>
      <c r="E499" s="38">
        <v>42657</v>
      </c>
      <c r="F499" s="34">
        <v>74.48</v>
      </c>
      <c r="G499" s="34">
        <v>77</v>
      </c>
      <c r="H499" s="34">
        <v>75.434375000000003</v>
      </c>
      <c r="I499" s="34">
        <v>75.38</v>
      </c>
      <c r="J499" s="34" t="s">
        <v>723</v>
      </c>
    </row>
    <row r="500" spans="1:10" x14ac:dyDescent="0.3">
      <c r="A500" s="7" t="str">
        <f t="shared" si="8"/>
        <v>gtmpiwq-42658-temp</v>
      </c>
      <c r="B500" s="34" t="s">
        <v>718</v>
      </c>
      <c r="C500" s="34" t="s">
        <v>33</v>
      </c>
      <c r="D500" s="34" t="s">
        <v>619</v>
      </c>
      <c r="E500" s="38">
        <v>42658</v>
      </c>
      <c r="F500" s="34">
        <v>75.739999999999995</v>
      </c>
      <c r="G500" s="34">
        <v>78.260000000000005</v>
      </c>
      <c r="H500" s="34">
        <v>76.482500000000002</v>
      </c>
      <c r="I500" s="34">
        <v>76.28</v>
      </c>
      <c r="J500" s="34" t="s">
        <v>723</v>
      </c>
    </row>
    <row r="501" spans="1:10" x14ac:dyDescent="0.3">
      <c r="A501" s="7" t="str">
        <f t="shared" si="8"/>
        <v>gtmpiwq-42659-temp</v>
      </c>
      <c r="B501" s="34" t="s">
        <v>718</v>
      </c>
      <c r="C501" s="34" t="s">
        <v>33</v>
      </c>
      <c r="D501" s="34" t="s">
        <v>619</v>
      </c>
      <c r="E501" s="38">
        <v>42659</v>
      </c>
      <c r="F501" s="34">
        <v>76.64</v>
      </c>
      <c r="G501" s="34">
        <v>77.540000000000006</v>
      </c>
      <c r="H501" s="34">
        <v>76.957142857142898</v>
      </c>
      <c r="I501" s="34">
        <v>76.819999999999993</v>
      </c>
      <c r="J501" s="34" t="s">
        <v>723</v>
      </c>
    </row>
    <row r="502" spans="1:10" x14ac:dyDescent="0.3">
      <c r="A502" s="7" t="str">
        <f t="shared" si="8"/>
        <v>gtmsswq-42644-temp</v>
      </c>
      <c r="B502" s="34" t="s">
        <v>718</v>
      </c>
      <c r="C502" s="34" t="s">
        <v>33</v>
      </c>
      <c r="D502" s="34" t="s">
        <v>620</v>
      </c>
      <c r="E502" s="38">
        <v>42644</v>
      </c>
      <c r="F502" s="34">
        <v>82.58</v>
      </c>
      <c r="G502" s="34">
        <v>84.92</v>
      </c>
      <c r="H502" s="34">
        <v>83.349736842105301</v>
      </c>
      <c r="I502" s="34">
        <v>82.94</v>
      </c>
      <c r="J502" s="34" t="s">
        <v>724</v>
      </c>
    </row>
    <row r="503" spans="1:10" x14ac:dyDescent="0.3">
      <c r="A503" s="7" t="str">
        <f t="shared" si="8"/>
        <v>gtmsswq-42645-temp</v>
      </c>
      <c r="B503" s="34" t="s">
        <v>718</v>
      </c>
      <c r="C503" s="34" t="s">
        <v>33</v>
      </c>
      <c r="D503" s="34" t="s">
        <v>620</v>
      </c>
      <c r="E503" s="38">
        <v>42645</v>
      </c>
      <c r="F503" s="34">
        <v>82.94</v>
      </c>
      <c r="G503" s="34">
        <v>86</v>
      </c>
      <c r="H503" s="34">
        <v>83.755624999999995</v>
      </c>
      <c r="I503" s="34">
        <v>83.3</v>
      </c>
      <c r="J503" s="34" t="s">
        <v>724</v>
      </c>
    </row>
    <row r="504" spans="1:10" x14ac:dyDescent="0.3">
      <c r="A504" s="7" t="str">
        <f t="shared" si="8"/>
        <v>gtmsswq-42646-temp</v>
      </c>
      <c r="B504" s="34" t="s">
        <v>718</v>
      </c>
      <c r="C504" s="34" t="s">
        <v>33</v>
      </c>
      <c r="D504" s="34" t="s">
        <v>620</v>
      </c>
      <c r="E504" s="38">
        <v>42646</v>
      </c>
      <c r="F504" s="34">
        <v>82.94</v>
      </c>
      <c r="G504" s="34">
        <v>84.02</v>
      </c>
      <c r="H504" s="34">
        <v>83.466875000000002</v>
      </c>
      <c r="I504" s="34">
        <v>83.48</v>
      </c>
      <c r="J504" s="34" t="s">
        <v>724</v>
      </c>
    </row>
    <row r="505" spans="1:10" x14ac:dyDescent="0.3">
      <c r="A505" s="7" t="str">
        <f t="shared" si="8"/>
        <v>gtmsswq-42647-temp</v>
      </c>
      <c r="B505" s="34" t="s">
        <v>718</v>
      </c>
      <c r="C505" s="34" t="s">
        <v>33</v>
      </c>
      <c r="D505" s="34" t="s">
        <v>620</v>
      </c>
      <c r="E505" s="38">
        <v>42647</v>
      </c>
      <c r="F505" s="34">
        <v>82.22</v>
      </c>
      <c r="G505" s="34">
        <v>83.48</v>
      </c>
      <c r="H505" s="34">
        <v>82.750624999999999</v>
      </c>
      <c r="I505" s="34">
        <v>82.76</v>
      </c>
      <c r="J505" s="34" t="s">
        <v>724</v>
      </c>
    </row>
    <row r="506" spans="1:10" x14ac:dyDescent="0.3">
      <c r="A506" s="7" t="str">
        <f t="shared" si="8"/>
        <v>gtmsswq-42648-temp</v>
      </c>
      <c r="B506" s="34" t="s">
        <v>718</v>
      </c>
      <c r="C506" s="34" t="s">
        <v>33</v>
      </c>
      <c r="D506" s="34" t="s">
        <v>620</v>
      </c>
      <c r="E506" s="38">
        <v>42648</v>
      </c>
      <c r="F506" s="34">
        <v>81.319999999999993</v>
      </c>
      <c r="G506" s="34">
        <v>82.76</v>
      </c>
      <c r="H506" s="34">
        <v>81.931250000000006</v>
      </c>
      <c r="I506" s="34">
        <v>81.86</v>
      </c>
      <c r="J506" s="34" t="s">
        <v>724</v>
      </c>
    </row>
    <row r="507" spans="1:10" x14ac:dyDescent="0.3">
      <c r="A507" s="7" t="str">
        <f t="shared" si="8"/>
        <v>gtmsswq-42649-temp</v>
      </c>
      <c r="B507" s="34" t="s">
        <v>718</v>
      </c>
      <c r="C507" s="34" t="s">
        <v>33</v>
      </c>
      <c r="D507" s="34" t="s">
        <v>620</v>
      </c>
      <c r="E507" s="38">
        <v>42649</v>
      </c>
      <c r="F507" s="34">
        <v>80.42</v>
      </c>
      <c r="G507" s="34">
        <v>81.680000000000007</v>
      </c>
      <c r="H507" s="34">
        <v>80.926249999999996</v>
      </c>
      <c r="I507" s="34">
        <v>80.959999999999994</v>
      </c>
      <c r="J507" s="34" t="s">
        <v>724</v>
      </c>
    </row>
    <row r="508" spans="1:10" x14ac:dyDescent="0.3">
      <c r="A508" s="7" t="str">
        <f t="shared" si="8"/>
        <v>gtmsswq-42650-temp</v>
      </c>
      <c r="B508" s="34" t="s">
        <v>718</v>
      </c>
      <c r="C508" s="34" t="s">
        <v>33</v>
      </c>
      <c r="D508" s="34" t="s">
        <v>620</v>
      </c>
      <c r="E508" s="38">
        <v>42650</v>
      </c>
      <c r="F508" s="34">
        <v>78.8</v>
      </c>
      <c r="G508" s="34">
        <v>80.78</v>
      </c>
      <c r="H508" s="34">
        <v>79.917500000000004</v>
      </c>
      <c r="I508" s="34">
        <v>79.88</v>
      </c>
      <c r="J508" s="34" t="s">
        <v>724</v>
      </c>
    </row>
    <row r="509" spans="1:10" x14ac:dyDescent="0.3">
      <c r="A509" s="7" t="str">
        <f t="shared" si="8"/>
        <v>gtmsswq-42651-temp</v>
      </c>
      <c r="B509" s="34" t="s">
        <v>718</v>
      </c>
      <c r="C509" s="34" t="s">
        <v>33</v>
      </c>
      <c r="D509" s="34" t="s">
        <v>620</v>
      </c>
      <c r="E509" s="38">
        <v>42651</v>
      </c>
      <c r="F509" s="34">
        <v>77</v>
      </c>
      <c r="G509" s="34">
        <v>79.52</v>
      </c>
      <c r="H509" s="34">
        <v>77.986249999999998</v>
      </c>
      <c r="I509" s="34">
        <v>77.989999999999995</v>
      </c>
      <c r="J509" s="34" t="s">
        <v>724</v>
      </c>
    </row>
    <row r="510" spans="1:10" x14ac:dyDescent="0.3">
      <c r="A510" s="7" t="str">
        <f t="shared" si="8"/>
        <v>gtmsswq-42652-temp</v>
      </c>
      <c r="B510" s="34" t="s">
        <v>718</v>
      </c>
      <c r="C510" s="34" t="s">
        <v>33</v>
      </c>
      <c r="D510" s="34" t="s">
        <v>620</v>
      </c>
      <c r="E510" s="38">
        <v>42652</v>
      </c>
      <c r="F510" s="34">
        <v>77.36</v>
      </c>
      <c r="G510" s="34">
        <v>78.98</v>
      </c>
      <c r="H510" s="34">
        <v>78.051874999999995</v>
      </c>
      <c r="I510" s="34">
        <v>78.08</v>
      </c>
      <c r="J510" s="34" t="s">
        <v>724</v>
      </c>
    </row>
    <row r="511" spans="1:10" x14ac:dyDescent="0.3">
      <c r="A511" s="7" t="str">
        <f t="shared" si="8"/>
        <v>gtmsswq-42653-temp</v>
      </c>
      <c r="B511" s="34" t="s">
        <v>718</v>
      </c>
      <c r="C511" s="34" t="s">
        <v>33</v>
      </c>
      <c r="D511" s="34" t="s">
        <v>620</v>
      </c>
      <c r="E511" s="38">
        <v>42653</v>
      </c>
      <c r="F511" s="34">
        <v>75.38</v>
      </c>
      <c r="G511" s="34">
        <v>78.62</v>
      </c>
      <c r="H511" s="34">
        <v>76.849999999999994</v>
      </c>
      <c r="I511" s="34">
        <v>76.459999999999994</v>
      </c>
      <c r="J511" s="34" t="s">
        <v>724</v>
      </c>
    </row>
    <row r="512" spans="1:10" x14ac:dyDescent="0.3">
      <c r="A512" s="7" t="str">
        <f t="shared" si="8"/>
        <v>gtmsswq-42654-temp</v>
      </c>
      <c r="B512" s="34" t="s">
        <v>718</v>
      </c>
      <c r="C512" s="34" t="s">
        <v>33</v>
      </c>
      <c r="D512" s="34" t="s">
        <v>620</v>
      </c>
      <c r="E512" s="38">
        <v>42654</v>
      </c>
      <c r="F512" s="34">
        <v>74.3</v>
      </c>
      <c r="G512" s="34">
        <v>76.099999999999994</v>
      </c>
      <c r="H512" s="34">
        <v>75.278750000000002</v>
      </c>
      <c r="I512" s="34">
        <v>75.02</v>
      </c>
      <c r="J512" s="34" t="s">
        <v>724</v>
      </c>
    </row>
    <row r="513" spans="1:10" x14ac:dyDescent="0.3">
      <c r="A513" s="7" t="str">
        <f t="shared" si="8"/>
        <v>gtmsswq-42655-temp</v>
      </c>
      <c r="B513" s="34" t="s">
        <v>718</v>
      </c>
      <c r="C513" s="34" t="s">
        <v>33</v>
      </c>
      <c r="D513" s="34" t="s">
        <v>620</v>
      </c>
      <c r="E513" s="38">
        <v>42655</v>
      </c>
      <c r="F513" s="34">
        <v>74.12</v>
      </c>
      <c r="G513" s="34">
        <v>75.56</v>
      </c>
      <c r="H513" s="34">
        <v>74.725624999999994</v>
      </c>
      <c r="I513" s="34">
        <v>74.48</v>
      </c>
      <c r="J513" s="34" t="s">
        <v>724</v>
      </c>
    </row>
    <row r="514" spans="1:10" x14ac:dyDescent="0.3">
      <c r="A514" s="7" t="str">
        <f t="shared" si="8"/>
        <v>gtmsswq-42656-temp</v>
      </c>
      <c r="B514" s="34" t="s">
        <v>718</v>
      </c>
      <c r="C514" s="34" t="s">
        <v>33</v>
      </c>
      <c r="D514" s="34" t="s">
        <v>620</v>
      </c>
      <c r="E514" s="38">
        <v>42656</v>
      </c>
      <c r="F514" s="34">
        <v>74.84</v>
      </c>
      <c r="G514" s="34">
        <v>75.92</v>
      </c>
      <c r="H514" s="34">
        <v>75.323750000000004</v>
      </c>
      <c r="I514" s="34">
        <v>75.38</v>
      </c>
      <c r="J514" s="34" t="s">
        <v>724</v>
      </c>
    </row>
    <row r="515" spans="1:10" x14ac:dyDescent="0.3">
      <c r="A515" s="7" t="str">
        <f t="shared" si="8"/>
        <v>gtmsswq-42657-temp</v>
      </c>
      <c r="B515" s="34" t="s">
        <v>718</v>
      </c>
      <c r="C515" s="34" t="s">
        <v>33</v>
      </c>
      <c r="D515" s="34" t="s">
        <v>620</v>
      </c>
      <c r="E515" s="38">
        <v>42657</v>
      </c>
      <c r="F515" s="34">
        <v>74.48</v>
      </c>
      <c r="G515" s="34">
        <v>76.64</v>
      </c>
      <c r="H515" s="34">
        <v>75.546875</v>
      </c>
      <c r="I515" s="34">
        <v>75.56</v>
      </c>
      <c r="J515" s="34" t="s">
        <v>724</v>
      </c>
    </row>
    <row r="516" spans="1:10" x14ac:dyDescent="0.3">
      <c r="A516" s="7" t="str">
        <f t="shared" si="8"/>
        <v>gtmsswq-42658-temp</v>
      </c>
      <c r="B516" s="34" t="s">
        <v>718</v>
      </c>
      <c r="C516" s="34" t="s">
        <v>33</v>
      </c>
      <c r="D516" s="34" t="s">
        <v>620</v>
      </c>
      <c r="E516" s="38">
        <v>42658</v>
      </c>
      <c r="F516" s="34">
        <v>75.02</v>
      </c>
      <c r="G516" s="34">
        <v>77.540000000000006</v>
      </c>
      <c r="H516" s="34">
        <v>76.201250000000002</v>
      </c>
      <c r="I516" s="34">
        <v>76.099999999999994</v>
      </c>
      <c r="J516" s="34" t="s">
        <v>724</v>
      </c>
    </row>
    <row r="517" spans="1:10" x14ac:dyDescent="0.3">
      <c r="A517" s="7" t="str">
        <f t="shared" si="8"/>
        <v>gtmsswq-42659-temp</v>
      </c>
      <c r="B517" s="34" t="s">
        <v>718</v>
      </c>
      <c r="C517" s="34" t="s">
        <v>33</v>
      </c>
      <c r="D517" s="34" t="s">
        <v>620</v>
      </c>
      <c r="E517" s="38">
        <v>42659</v>
      </c>
      <c r="F517" s="34">
        <v>75.56</v>
      </c>
      <c r="G517" s="34">
        <v>76.28</v>
      </c>
      <c r="H517" s="34">
        <v>75.86</v>
      </c>
      <c r="I517" s="34">
        <v>75.739999999999995</v>
      </c>
      <c r="J517" s="34" t="s">
        <v>724</v>
      </c>
    </row>
    <row r="518" spans="1:10" x14ac:dyDescent="0.3">
      <c r="A518" s="7" t="str">
        <f t="shared" si="8"/>
        <v>gtmfmwq-42644-turb</v>
      </c>
      <c r="B518" s="34" t="s">
        <v>718</v>
      </c>
      <c r="C518" s="34" t="s">
        <v>34</v>
      </c>
      <c r="D518" s="34" t="s">
        <v>617</v>
      </c>
      <c r="E518" s="38">
        <v>42644</v>
      </c>
      <c r="F518" s="34">
        <v>3</v>
      </c>
      <c r="G518" s="34">
        <v>18</v>
      </c>
      <c r="H518" s="34">
        <v>7.9736842105263204</v>
      </c>
      <c r="I518" s="34">
        <v>7</v>
      </c>
      <c r="J518" s="34" t="s">
        <v>722</v>
      </c>
    </row>
    <row r="519" spans="1:10" x14ac:dyDescent="0.3">
      <c r="A519" s="7" t="str">
        <f t="shared" ref="A519:A582" si="9">D519&amp;"-"&amp;E519&amp;"-"&amp;C519</f>
        <v>gtmfmwq-42645-turb</v>
      </c>
      <c r="B519" s="34" t="s">
        <v>718</v>
      </c>
      <c r="C519" s="34" t="s">
        <v>34</v>
      </c>
      <c r="D519" s="34" t="s">
        <v>617</v>
      </c>
      <c r="E519" s="38">
        <v>42645</v>
      </c>
      <c r="F519" s="34">
        <v>2</v>
      </c>
      <c r="G519" s="34">
        <v>15</v>
      </c>
      <c r="H519" s="34">
        <v>7.125</v>
      </c>
      <c r="I519" s="34">
        <v>7</v>
      </c>
      <c r="J519" s="34" t="s">
        <v>722</v>
      </c>
    </row>
    <row r="520" spans="1:10" x14ac:dyDescent="0.3">
      <c r="A520" s="7" t="str">
        <f t="shared" si="9"/>
        <v>gtmfmwq-42646-turb</v>
      </c>
      <c r="B520" s="34" t="s">
        <v>718</v>
      </c>
      <c r="C520" s="34" t="s">
        <v>34</v>
      </c>
      <c r="D520" s="34" t="s">
        <v>617</v>
      </c>
      <c r="E520" s="38">
        <v>42646</v>
      </c>
      <c r="F520" s="34">
        <v>2</v>
      </c>
      <c r="G520" s="34">
        <v>722</v>
      </c>
      <c r="H520" s="34">
        <v>14.8541666666667</v>
      </c>
      <c r="I520" s="34">
        <v>7</v>
      </c>
      <c r="J520" s="34" t="s">
        <v>722</v>
      </c>
    </row>
    <row r="521" spans="1:10" x14ac:dyDescent="0.3">
      <c r="A521" s="7" t="str">
        <f t="shared" si="9"/>
        <v>gtmfmwq-42647-turb</v>
      </c>
      <c r="B521" s="34" t="s">
        <v>718</v>
      </c>
      <c r="C521" s="34" t="s">
        <v>34</v>
      </c>
      <c r="D521" s="34" t="s">
        <v>617</v>
      </c>
      <c r="E521" s="38">
        <v>42647</v>
      </c>
      <c r="F521" s="34">
        <v>3</v>
      </c>
      <c r="G521" s="34">
        <v>503</v>
      </c>
      <c r="H521" s="34">
        <v>14.1041666666667</v>
      </c>
      <c r="I521" s="34">
        <v>7</v>
      </c>
      <c r="J521" s="34" t="s">
        <v>722</v>
      </c>
    </row>
    <row r="522" spans="1:10" x14ac:dyDescent="0.3">
      <c r="A522" s="7" t="str">
        <f t="shared" si="9"/>
        <v>gtmfmwq-42648-turb</v>
      </c>
      <c r="B522" s="34" t="s">
        <v>718</v>
      </c>
      <c r="C522" s="34" t="s">
        <v>34</v>
      </c>
      <c r="D522" s="34" t="s">
        <v>617</v>
      </c>
      <c r="E522" s="38">
        <v>42648</v>
      </c>
      <c r="F522" s="34">
        <v>2</v>
      </c>
      <c r="G522" s="34">
        <v>2527</v>
      </c>
      <c r="H522" s="34">
        <v>50.784946236559101</v>
      </c>
      <c r="I522" s="34">
        <v>7</v>
      </c>
      <c r="J522" s="34" t="s">
        <v>722</v>
      </c>
    </row>
    <row r="523" spans="1:10" x14ac:dyDescent="0.3">
      <c r="A523" s="7" t="str">
        <f t="shared" si="9"/>
        <v>gtmfmwq-42649-turb</v>
      </c>
      <c r="B523" s="34" t="s">
        <v>718</v>
      </c>
      <c r="C523" s="34" t="s">
        <v>34</v>
      </c>
      <c r="D523" s="34" t="s">
        <v>617</v>
      </c>
      <c r="E523" s="38">
        <v>42649</v>
      </c>
      <c r="F523" s="34">
        <v>3</v>
      </c>
      <c r="G523" s="34">
        <v>3610</v>
      </c>
      <c r="H523" s="34">
        <v>72.421052631578902</v>
      </c>
      <c r="I523" s="34">
        <v>8</v>
      </c>
      <c r="J523" s="34" t="s">
        <v>722</v>
      </c>
    </row>
    <row r="524" spans="1:10" x14ac:dyDescent="0.3">
      <c r="A524" s="7" t="str">
        <f t="shared" si="9"/>
        <v>gtmfmwq-42650-turb</v>
      </c>
      <c r="B524" s="34" t="s">
        <v>718</v>
      </c>
      <c r="C524" s="34" t="s">
        <v>34</v>
      </c>
      <c r="D524" s="34" t="s">
        <v>617</v>
      </c>
      <c r="E524" s="38">
        <v>42650</v>
      </c>
      <c r="F524" s="34">
        <v>6</v>
      </c>
      <c r="G524" s="34">
        <v>2183</v>
      </c>
      <c r="H524" s="34">
        <v>50.34375</v>
      </c>
      <c r="I524" s="34">
        <v>15</v>
      </c>
      <c r="J524" s="34" t="s">
        <v>722</v>
      </c>
    </row>
    <row r="525" spans="1:10" x14ac:dyDescent="0.3">
      <c r="A525" s="7" t="str">
        <f t="shared" si="9"/>
        <v>gtmfmwq-42651-turb</v>
      </c>
      <c r="B525" s="34" t="s">
        <v>718</v>
      </c>
      <c r="C525" s="34" t="s">
        <v>34</v>
      </c>
      <c r="D525" s="34" t="s">
        <v>617</v>
      </c>
      <c r="E525" s="38">
        <v>42651</v>
      </c>
      <c r="F525" s="34">
        <v>6</v>
      </c>
      <c r="G525" s="34">
        <v>3327</v>
      </c>
      <c r="H525" s="34">
        <v>87.28125</v>
      </c>
      <c r="I525" s="34">
        <v>13</v>
      </c>
      <c r="J525" s="34" t="s">
        <v>722</v>
      </c>
    </row>
    <row r="526" spans="1:10" x14ac:dyDescent="0.3">
      <c r="A526" s="7" t="str">
        <f t="shared" si="9"/>
        <v>gtmfmwq-42652-turb</v>
      </c>
      <c r="B526" s="34" t="s">
        <v>718</v>
      </c>
      <c r="C526" s="34" t="s">
        <v>34</v>
      </c>
      <c r="D526" s="34" t="s">
        <v>617</v>
      </c>
      <c r="E526" s="38">
        <v>42652</v>
      </c>
      <c r="F526" s="34">
        <v>7</v>
      </c>
      <c r="G526" s="34">
        <v>493</v>
      </c>
      <c r="H526" s="34">
        <v>20.966666666666701</v>
      </c>
      <c r="I526" s="34">
        <v>12</v>
      </c>
      <c r="J526" s="34" t="s">
        <v>722</v>
      </c>
    </row>
    <row r="527" spans="1:10" x14ac:dyDescent="0.3">
      <c r="A527" s="7" t="str">
        <f t="shared" si="9"/>
        <v>gtmfmwq-42653-turb</v>
      </c>
      <c r="B527" s="34" t="s">
        <v>718</v>
      </c>
      <c r="C527" s="34" t="s">
        <v>34</v>
      </c>
      <c r="D527" s="34" t="s">
        <v>617</v>
      </c>
      <c r="E527" s="38">
        <v>42653</v>
      </c>
      <c r="F527" s="34">
        <v>5</v>
      </c>
      <c r="G527" s="34">
        <v>361</v>
      </c>
      <c r="H527" s="34">
        <v>24.852631578947399</v>
      </c>
      <c r="I527" s="34">
        <v>15</v>
      </c>
      <c r="J527" s="34" t="s">
        <v>722</v>
      </c>
    </row>
    <row r="528" spans="1:10" x14ac:dyDescent="0.3">
      <c r="A528" s="7" t="str">
        <f t="shared" si="9"/>
        <v>gtmfmwq-42654-turb</v>
      </c>
      <c r="B528" s="34" t="s">
        <v>718</v>
      </c>
      <c r="C528" s="34" t="s">
        <v>34</v>
      </c>
      <c r="D528" s="34" t="s">
        <v>617</v>
      </c>
      <c r="E528" s="38">
        <v>42654</v>
      </c>
      <c r="F528" s="34">
        <v>7</v>
      </c>
      <c r="G528" s="34">
        <v>599</v>
      </c>
      <c r="H528" s="34">
        <v>34.875</v>
      </c>
      <c r="I528" s="34">
        <v>16.5</v>
      </c>
      <c r="J528" s="34" t="s">
        <v>722</v>
      </c>
    </row>
    <row r="529" spans="1:10" x14ac:dyDescent="0.3">
      <c r="A529" s="7" t="str">
        <f t="shared" si="9"/>
        <v>gtmfmwq-42655-turb</v>
      </c>
      <c r="B529" s="34" t="s">
        <v>718</v>
      </c>
      <c r="C529" s="34" t="s">
        <v>34</v>
      </c>
      <c r="D529" s="34" t="s">
        <v>617</v>
      </c>
      <c r="E529" s="38">
        <v>42655</v>
      </c>
      <c r="F529" s="34">
        <v>8</v>
      </c>
      <c r="G529" s="34">
        <v>2502</v>
      </c>
      <c r="H529" s="34">
        <v>52.340425531914903</v>
      </c>
      <c r="I529" s="34">
        <v>16.5</v>
      </c>
      <c r="J529" s="34" t="s">
        <v>722</v>
      </c>
    </row>
    <row r="530" spans="1:10" x14ac:dyDescent="0.3">
      <c r="A530" s="7" t="str">
        <f t="shared" si="9"/>
        <v>gtmfmwq-42656-turb</v>
      </c>
      <c r="B530" s="34" t="s">
        <v>718</v>
      </c>
      <c r="C530" s="34" t="s">
        <v>34</v>
      </c>
      <c r="D530" s="34" t="s">
        <v>617</v>
      </c>
      <c r="E530" s="38">
        <v>42656</v>
      </c>
      <c r="F530" s="34">
        <v>7</v>
      </c>
      <c r="G530" s="34">
        <v>73</v>
      </c>
      <c r="H530" s="34">
        <v>17.4791666666667</v>
      </c>
      <c r="I530" s="34">
        <v>17</v>
      </c>
      <c r="J530" s="34" t="s">
        <v>722</v>
      </c>
    </row>
    <row r="531" spans="1:10" x14ac:dyDescent="0.3">
      <c r="A531" s="7" t="str">
        <f t="shared" si="9"/>
        <v>gtmfmwq-42657-turb</v>
      </c>
      <c r="B531" s="34" t="s">
        <v>718</v>
      </c>
      <c r="C531" s="34" t="s">
        <v>34</v>
      </c>
      <c r="D531" s="34" t="s">
        <v>617</v>
      </c>
      <c r="E531" s="38">
        <v>42657</v>
      </c>
      <c r="F531" s="34">
        <v>6</v>
      </c>
      <c r="G531" s="34">
        <v>180</v>
      </c>
      <c r="H531" s="34">
        <v>14.8854166666667</v>
      </c>
      <c r="I531" s="34">
        <v>13</v>
      </c>
      <c r="J531" s="34" t="s">
        <v>722</v>
      </c>
    </row>
    <row r="532" spans="1:10" x14ac:dyDescent="0.3">
      <c r="A532" s="7" t="str">
        <f t="shared" si="9"/>
        <v>gtmfmwq-42658-turb</v>
      </c>
      <c r="B532" s="34" t="s">
        <v>718</v>
      </c>
      <c r="C532" s="34" t="s">
        <v>34</v>
      </c>
      <c r="D532" s="34" t="s">
        <v>617</v>
      </c>
      <c r="E532" s="38">
        <v>42658</v>
      </c>
      <c r="F532" s="34">
        <v>7</v>
      </c>
      <c r="G532" s="34">
        <v>1864</v>
      </c>
      <c r="H532" s="34">
        <v>36.1354166666667</v>
      </c>
      <c r="I532" s="34">
        <v>11</v>
      </c>
      <c r="J532" s="34" t="s">
        <v>722</v>
      </c>
    </row>
    <row r="533" spans="1:10" x14ac:dyDescent="0.3">
      <c r="A533" s="7" t="str">
        <f t="shared" si="9"/>
        <v>gtmfmwq-42659-turb</v>
      </c>
      <c r="B533" s="34" t="s">
        <v>718</v>
      </c>
      <c r="C533" s="34" t="s">
        <v>34</v>
      </c>
      <c r="D533" s="34" t="s">
        <v>617</v>
      </c>
      <c r="E533" s="38">
        <v>42659</v>
      </c>
      <c r="F533" s="34">
        <v>5</v>
      </c>
      <c r="G533" s="34">
        <v>11</v>
      </c>
      <c r="H533" s="34">
        <v>8.9523809523809508</v>
      </c>
      <c r="I533" s="34">
        <v>9</v>
      </c>
      <c r="J533" s="34" t="s">
        <v>722</v>
      </c>
    </row>
    <row r="534" spans="1:10" x14ac:dyDescent="0.3">
      <c r="A534" s="7" t="str">
        <f t="shared" si="9"/>
        <v>gtmpcwq-42644-turb</v>
      </c>
      <c r="B534" s="34" t="s">
        <v>718</v>
      </c>
      <c r="C534" s="34" t="s">
        <v>34</v>
      </c>
      <c r="D534" s="34" t="s">
        <v>618</v>
      </c>
      <c r="E534" s="38">
        <v>42644</v>
      </c>
      <c r="F534" s="34">
        <v>7</v>
      </c>
      <c r="G534" s="34">
        <v>35</v>
      </c>
      <c r="H534" s="34">
        <v>13.1184210526316</v>
      </c>
      <c r="I534" s="34">
        <v>11</v>
      </c>
      <c r="J534" s="34" t="s">
        <v>720</v>
      </c>
    </row>
    <row r="535" spans="1:10" x14ac:dyDescent="0.3">
      <c r="A535" s="7" t="str">
        <f t="shared" si="9"/>
        <v>gtmpcwq-42645-turb</v>
      </c>
      <c r="B535" s="34" t="s">
        <v>718</v>
      </c>
      <c r="C535" s="34" t="s">
        <v>34</v>
      </c>
      <c r="D535" s="34" t="s">
        <v>618</v>
      </c>
      <c r="E535" s="38">
        <v>42645</v>
      </c>
      <c r="F535" s="34">
        <v>7</v>
      </c>
      <c r="G535" s="34">
        <v>30</v>
      </c>
      <c r="H535" s="34">
        <v>13.6145833333333</v>
      </c>
      <c r="I535" s="34">
        <v>12</v>
      </c>
      <c r="J535" s="34" t="s">
        <v>720</v>
      </c>
    </row>
    <row r="536" spans="1:10" x14ac:dyDescent="0.3">
      <c r="A536" s="7" t="str">
        <f t="shared" si="9"/>
        <v>gtmpcwq-42646-turb</v>
      </c>
      <c r="B536" s="34" t="s">
        <v>718</v>
      </c>
      <c r="C536" s="34" t="s">
        <v>34</v>
      </c>
      <c r="D536" s="34" t="s">
        <v>618</v>
      </c>
      <c r="E536" s="38">
        <v>42646</v>
      </c>
      <c r="F536" s="34">
        <v>7</v>
      </c>
      <c r="G536" s="34">
        <v>37</v>
      </c>
      <c r="H536" s="34">
        <v>13.8645833333333</v>
      </c>
      <c r="I536" s="34">
        <v>12.5</v>
      </c>
      <c r="J536" s="34" t="s">
        <v>720</v>
      </c>
    </row>
    <row r="537" spans="1:10" x14ac:dyDescent="0.3">
      <c r="A537" s="7" t="str">
        <f t="shared" si="9"/>
        <v>gtmpcwq-42647-turb</v>
      </c>
      <c r="B537" s="34" t="s">
        <v>718</v>
      </c>
      <c r="C537" s="34" t="s">
        <v>34</v>
      </c>
      <c r="D537" s="34" t="s">
        <v>618</v>
      </c>
      <c r="E537" s="38">
        <v>42647</v>
      </c>
      <c r="F537" s="34">
        <v>7</v>
      </c>
      <c r="G537" s="34">
        <v>45</v>
      </c>
      <c r="H537" s="34">
        <v>15.25</v>
      </c>
      <c r="I537" s="34">
        <v>13</v>
      </c>
      <c r="J537" s="34" t="s">
        <v>720</v>
      </c>
    </row>
    <row r="538" spans="1:10" x14ac:dyDescent="0.3">
      <c r="A538" s="7" t="str">
        <f t="shared" si="9"/>
        <v>gtmpcwq-42648-turb</v>
      </c>
      <c r="B538" s="34" t="s">
        <v>718</v>
      </c>
      <c r="C538" s="34" t="s">
        <v>34</v>
      </c>
      <c r="D538" s="34" t="s">
        <v>618</v>
      </c>
      <c r="E538" s="38">
        <v>42648</v>
      </c>
      <c r="F538" s="34">
        <v>8</v>
      </c>
      <c r="G538" s="34">
        <v>64</v>
      </c>
      <c r="H538" s="34">
        <v>16.6458333333333</v>
      </c>
      <c r="I538" s="34">
        <v>13</v>
      </c>
      <c r="J538" s="34" t="s">
        <v>720</v>
      </c>
    </row>
    <row r="539" spans="1:10" x14ac:dyDescent="0.3">
      <c r="A539" s="7" t="str">
        <f t="shared" si="9"/>
        <v>gtmpcwq-42649-turb</v>
      </c>
      <c r="B539" s="34" t="s">
        <v>718</v>
      </c>
      <c r="C539" s="34" t="s">
        <v>34</v>
      </c>
      <c r="D539" s="34" t="s">
        <v>618</v>
      </c>
      <c r="E539" s="38">
        <v>42649</v>
      </c>
      <c r="F539" s="34">
        <v>6</v>
      </c>
      <c r="G539" s="34">
        <v>62</v>
      </c>
      <c r="H539" s="34">
        <v>15.9895833333333</v>
      </c>
      <c r="I539" s="34">
        <v>11</v>
      </c>
      <c r="J539" s="34" t="s">
        <v>720</v>
      </c>
    </row>
    <row r="540" spans="1:10" x14ac:dyDescent="0.3">
      <c r="A540" s="7" t="str">
        <f t="shared" si="9"/>
        <v>gtmpcwq-42650-turb</v>
      </c>
      <c r="B540" s="34" t="s">
        <v>718</v>
      </c>
      <c r="C540" s="34" t="s">
        <v>34</v>
      </c>
      <c r="D540" s="34" t="s">
        <v>618</v>
      </c>
      <c r="E540" s="38">
        <v>42650</v>
      </c>
      <c r="F540" s="34">
        <v>6</v>
      </c>
      <c r="G540" s="34">
        <v>130</v>
      </c>
      <c r="H540" s="34">
        <v>31.6145833333333</v>
      </c>
      <c r="I540" s="34">
        <v>18.5</v>
      </c>
      <c r="J540" s="34" t="s">
        <v>720</v>
      </c>
    </row>
    <row r="541" spans="1:10" x14ac:dyDescent="0.3">
      <c r="A541" s="7" t="str">
        <f t="shared" si="9"/>
        <v>gtmpcwq-42651-turb</v>
      </c>
      <c r="B541" s="34" t="s">
        <v>718</v>
      </c>
      <c r="C541" s="34" t="s">
        <v>34</v>
      </c>
      <c r="D541" s="34" t="s">
        <v>618</v>
      </c>
      <c r="E541" s="38">
        <v>42651</v>
      </c>
      <c r="F541" s="34">
        <v>5</v>
      </c>
      <c r="G541" s="34">
        <v>43</v>
      </c>
      <c r="H541" s="34">
        <v>16.7395833333333</v>
      </c>
      <c r="I541" s="34">
        <v>10</v>
      </c>
      <c r="J541" s="34" t="s">
        <v>720</v>
      </c>
    </row>
    <row r="542" spans="1:10" x14ac:dyDescent="0.3">
      <c r="A542" s="7" t="str">
        <f t="shared" si="9"/>
        <v>gtmpcwq-42652-turb</v>
      </c>
      <c r="B542" s="34" t="s">
        <v>718</v>
      </c>
      <c r="C542" s="34" t="s">
        <v>34</v>
      </c>
      <c r="D542" s="34" t="s">
        <v>618</v>
      </c>
      <c r="E542" s="38">
        <v>42652</v>
      </c>
      <c r="F542" s="34">
        <v>4</v>
      </c>
      <c r="G542" s="34">
        <v>18</v>
      </c>
      <c r="H542" s="34">
        <v>7.3229166666666696</v>
      </c>
      <c r="I542" s="34">
        <v>6</v>
      </c>
      <c r="J542" s="34" t="s">
        <v>720</v>
      </c>
    </row>
    <row r="543" spans="1:10" x14ac:dyDescent="0.3">
      <c r="A543" s="7" t="str">
        <f t="shared" si="9"/>
        <v>gtmpcwq-42653-turb</v>
      </c>
      <c r="B543" s="34" t="s">
        <v>718</v>
      </c>
      <c r="C543" s="34" t="s">
        <v>34</v>
      </c>
      <c r="D543" s="34" t="s">
        <v>618</v>
      </c>
      <c r="E543" s="38">
        <v>42653</v>
      </c>
      <c r="F543" s="34">
        <v>4</v>
      </c>
      <c r="G543" s="34">
        <v>32</v>
      </c>
      <c r="H543" s="34">
        <v>11.15625</v>
      </c>
      <c r="I543" s="34">
        <v>8</v>
      </c>
      <c r="J543" s="34" t="s">
        <v>720</v>
      </c>
    </row>
    <row r="544" spans="1:10" x14ac:dyDescent="0.3">
      <c r="A544" s="7" t="str">
        <f t="shared" si="9"/>
        <v>gtmpcwq-42654-turb</v>
      </c>
      <c r="B544" s="34" t="s">
        <v>718</v>
      </c>
      <c r="C544" s="34" t="s">
        <v>34</v>
      </c>
      <c r="D544" s="34" t="s">
        <v>618</v>
      </c>
      <c r="E544" s="38">
        <v>42654</v>
      </c>
      <c r="F544" s="34">
        <v>5</v>
      </c>
      <c r="G544" s="34">
        <v>25</v>
      </c>
      <c r="H544" s="34">
        <v>12.375</v>
      </c>
      <c r="I544" s="34">
        <v>11</v>
      </c>
      <c r="J544" s="34" t="s">
        <v>720</v>
      </c>
    </row>
    <row r="545" spans="1:10" x14ac:dyDescent="0.3">
      <c r="A545" s="7" t="str">
        <f t="shared" si="9"/>
        <v>gtmpcwq-42655-turb</v>
      </c>
      <c r="B545" s="34" t="s">
        <v>718</v>
      </c>
      <c r="C545" s="34" t="s">
        <v>34</v>
      </c>
      <c r="D545" s="34" t="s">
        <v>618</v>
      </c>
      <c r="E545" s="38">
        <v>42655</v>
      </c>
      <c r="F545" s="34">
        <v>6</v>
      </c>
      <c r="G545" s="34">
        <v>41</v>
      </c>
      <c r="H545" s="34">
        <v>12.6979166666667</v>
      </c>
      <c r="I545" s="34">
        <v>12</v>
      </c>
      <c r="J545" s="34" t="s">
        <v>720</v>
      </c>
    </row>
    <row r="546" spans="1:10" x14ac:dyDescent="0.3">
      <c r="A546" s="7" t="str">
        <f t="shared" si="9"/>
        <v>gtmpcwq-42656-turb</v>
      </c>
      <c r="B546" s="34" t="s">
        <v>718</v>
      </c>
      <c r="C546" s="34" t="s">
        <v>34</v>
      </c>
      <c r="D546" s="34" t="s">
        <v>618</v>
      </c>
      <c r="E546" s="38">
        <v>42656</v>
      </c>
      <c r="F546" s="34">
        <v>4</v>
      </c>
      <c r="G546" s="34">
        <v>23</v>
      </c>
      <c r="H546" s="34">
        <v>12.0104166666667</v>
      </c>
      <c r="I546" s="34">
        <v>12</v>
      </c>
      <c r="J546" s="34" t="s">
        <v>720</v>
      </c>
    </row>
    <row r="547" spans="1:10" x14ac:dyDescent="0.3">
      <c r="A547" s="7" t="str">
        <f t="shared" si="9"/>
        <v>gtmpcwq-42657-turb</v>
      </c>
      <c r="B547" s="34" t="s">
        <v>718</v>
      </c>
      <c r="C547" s="34" t="s">
        <v>34</v>
      </c>
      <c r="D547" s="34" t="s">
        <v>618</v>
      </c>
      <c r="E547" s="38">
        <v>42657</v>
      </c>
      <c r="F547" s="34">
        <v>5</v>
      </c>
      <c r="G547" s="34">
        <v>37</v>
      </c>
      <c r="H547" s="34">
        <v>11.7083333333333</v>
      </c>
      <c r="I547" s="34">
        <v>11</v>
      </c>
      <c r="J547" s="34" t="s">
        <v>720</v>
      </c>
    </row>
    <row r="548" spans="1:10" x14ac:dyDescent="0.3">
      <c r="A548" s="7" t="str">
        <f t="shared" si="9"/>
        <v>gtmpcwq-42658-turb</v>
      </c>
      <c r="B548" s="34" t="s">
        <v>718</v>
      </c>
      <c r="C548" s="34" t="s">
        <v>34</v>
      </c>
      <c r="D548" s="34" t="s">
        <v>618</v>
      </c>
      <c r="E548" s="38">
        <v>42658</v>
      </c>
      <c r="F548" s="34">
        <v>5</v>
      </c>
      <c r="G548" s="34">
        <v>27</v>
      </c>
      <c r="H548" s="34">
        <v>12.1770833333333</v>
      </c>
      <c r="I548" s="34">
        <v>11</v>
      </c>
      <c r="J548" s="34" t="s">
        <v>720</v>
      </c>
    </row>
    <row r="549" spans="1:10" x14ac:dyDescent="0.3">
      <c r="A549" s="7" t="str">
        <f t="shared" si="9"/>
        <v>gtmpcwq-42659-turb</v>
      </c>
      <c r="B549" s="34" t="s">
        <v>718</v>
      </c>
      <c r="C549" s="34" t="s">
        <v>34</v>
      </c>
      <c r="D549" s="34" t="s">
        <v>618</v>
      </c>
      <c r="E549" s="38">
        <v>42659</v>
      </c>
      <c r="F549" s="34">
        <v>11</v>
      </c>
      <c r="G549" s="34">
        <v>56</v>
      </c>
      <c r="H549" s="34">
        <v>28.238095238095202</v>
      </c>
      <c r="I549" s="34">
        <v>24</v>
      </c>
      <c r="J549" s="34" t="s">
        <v>720</v>
      </c>
    </row>
    <row r="550" spans="1:10" x14ac:dyDescent="0.3">
      <c r="A550" s="7" t="str">
        <f t="shared" si="9"/>
        <v>gtmpiwq-42644-turb</v>
      </c>
      <c r="B550" s="34" t="s">
        <v>718</v>
      </c>
      <c r="C550" s="34" t="s">
        <v>34</v>
      </c>
      <c r="D550" s="34" t="s">
        <v>619</v>
      </c>
      <c r="E550" s="38">
        <v>42644</v>
      </c>
      <c r="F550" s="34">
        <v>6</v>
      </c>
      <c r="G550" s="34">
        <v>27</v>
      </c>
      <c r="H550" s="34">
        <v>13.1973684210526</v>
      </c>
      <c r="I550" s="34">
        <v>13</v>
      </c>
      <c r="J550" s="34" t="s">
        <v>723</v>
      </c>
    </row>
    <row r="551" spans="1:10" x14ac:dyDescent="0.3">
      <c r="A551" s="7" t="str">
        <f t="shared" si="9"/>
        <v>gtmpiwq-42645-turb</v>
      </c>
      <c r="B551" s="34" t="s">
        <v>718</v>
      </c>
      <c r="C551" s="34" t="s">
        <v>34</v>
      </c>
      <c r="D551" s="34" t="s">
        <v>619</v>
      </c>
      <c r="E551" s="38">
        <v>42645</v>
      </c>
      <c r="F551" s="34">
        <v>5</v>
      </c>
      <c r="G551" s="34">
        <v>21</v>
      </c>
      <c r="H551" s="34">
        <v>12.3541666666667</v>
      </c>
      <c r="I551" s="34">
        <v>12.5</v>
      </c>
      <c r="J551" s="34" t="s">
        <v>723</v>
      </c>
    </row>
    <row r="552" spans="1:10" x14ac:dyDescent="0.3">
      <c r="A552" s="7" t="str">
        <f t="shared" si="9"/>
        <v>gtmpiwq-42646-turb</v>
      </c>
      <c r="B552" s="34" t="s">
        <v>718</v>
      </c>
      <c r="C552" s="34" t="s">
        <v>34</v>
      </c>
      <c r="D552" s="34" t="s">
        <v>619</v>
      </c>
      <c r="E552" s="38">
        <v>42646</v>
      </c>
      <c r="F552" s="34">
        <v>3</v>
      </c>
      <c r="G552" s="34">
        <v>25</v>
      </c>
      <c r="H552" s="34">
        <v>11.4166666666667</v>
      </c>
      <c r="I552" s="34">
        <v>11.5</v>
      </c>
      <c r="J552" s="34" t="s">
        <v>723</v>
      </c>
    </row>
    <row r="553" spans="1:10" x14ac:dyDescent="0.3">
      <c r="A553" s="7" t="str">
        <f t="shared" si="9"/>
        <v>gtmpiwq-42647-turb</v>
      </c>
      <c r="B553" s="34" t="s">
        <v>718</v>
      </c>
      <c r="C553" s="34" t="s">
        <v>34</v>
      </c>
      <c r="D553" s="34" t="s">
        <v>619</v>
      </c>
      <c r="E553" s="38">
        <v>42647</v>
      </c>
      <c r="F553" s="34">
        <v>4</v>
      </c>
      <c r="G553" s="34">
        <v>15</v>
      </c>
      <c r="H553" s="34">
        <v>10.8333333333333</v>
      </c>
      <c r="I553" s="34">
        <v>11</v>
      </c>
      <c r="J553" s="34" t="s">
        <v>723</v>
      </c>
    </row>
    <row r="554" spans="1:10" x14ac:dyDescent="0.3">
      <c r="A554" s="7" t="str">
        <f t="shared" si="9"/>
        <v>gtmpiwq-42648-turb</v>
      </c>
      <c r="B554" s="34" t="s">
        <v>718</v>
      </c>
      <c r="C554" s="34" t="s">
        <v>34</v>
      </c>
      <c r="D554" s="34" t="s">
        <v>619</v>
      </c>
      <c r="E554" s="38">
        <v>42648</v>
      </c>
      <c r="F554" s="34">
        <v>4</v>
      </c>
      <c r="G554" s="34">
        <v>14</v>
      </c>
      <c r="H554" s="34">
        <v>8.6875</v>
      </c>
      <c r="I554" s="34">
        <v>9</v>
      </c>
      <c r="J554" s="34" t="s">
        <v>723</v>
      </c>
    </row>
    <row r="555" spans="1:10" x14ac:dyDescent="0.3">
      <c r="A555" s="7" t="str">
        <f t="shared" si="9"/>
        <v>gtmpiwq-42649-turb</v>
      </c>
      <c r="B555" s="34" t="s">
        <v>718</v>
      </c>
      <c r="C555" s="34" t="s">
        <v>34</v>
      </c>
      <c r="D555" s="34" t="s">
        <v>619</v>
      </c>
      <c r="E555" s="38">
        <v>42649</v>
      </c>
      <c r="F555" s="34">
        <v>4</v>
      </c>
      <c r="G555" s="34">
        <v>16</v>
      </c>
      <c r="H555" s="34">
        <v>9</v>
      </c>
      <c r="I555" s="34">
        <v>9</v>
      </c>
      <c r="J555" s="34" t="s">
        <v>723</v>
      </c>
    </row>
    <row r="556" spans="1:10" x14ac:dyDescent="0.3">
      <c r="A556" s="7" t="str">
        <f t="shared" si="9"/>
        <v>gtmpiwq-42650-turb</v>
      </c>
      <c r="B556" s="34" t="s">
        <v>718</v>
      </c>
      <c r="C556" s="34" t="s">
        <v>34</v>
      </c>
      <c r="D556" s="34" t="s">
        <v>619</v>
      </c>
      <c r="E556" s="38">
        <v>42650</v>
      </c>
      <c r="F556" s="34">
        <v>6</v>
      </c>
      <c r="G556" s="34">
        <v>56</v>
      </c>
      <c r="H556" s="34">
        <v>13.9270833333333</v>
      </c>
      <c r="I556" s="34">
        <v>9</v>
      </c>
      <c r="J556" s="34" t="s">
        <v>723</v>
      </c>
    </row>
    <row r="557" spans="1:10" x14ac:dyDescent="0.3">
      <c r="A557" s="7" t="str">
        <f t="shared" si="9"/>
        <v>gtmpiwq-42651-turb</v>
      </c>
      <c r="B557" s="34" t="s">
        <v>718</v>
      </c>
      <c r="C557" s="34" t="s">
        <v>34</v>
      </c>
      <c r="D557" s="34" t="s">
        <v>619</v>
      </c>
      <c r="E557" s="38">
        <v>42651</v>
      </c>
      <c r="F557" s="34">
        <v>8</v>
      </c>
      <c r="G557" s="34">
        <v>115</v>
      </c>
      <c r="H557" s="34">
        <v>29.8333333333333</v>
      </c>
      <c r="I557" s="34">
        <v>22</v>
      </c>
      <c r="J557" s="34" t="s">
        <v>723</v>
      </c>
    </row>
    <row r="558" spans="1:10" x14ac:dyDescent="0.3">
      <c r="A558" s="7" t="str">
        <f t="shared" si="9"/>
        <v>gtmpiwq-42652-turb</v>
      </c>
      <c r="B558" s="34" t="s">
        <v>718</v>
      </c>
      <c r="C558" s="34" t="s">
        <v>34</v>
      </c>
      <c r="D558" s="34" t="s">
        <v>619</v>
      </c>
      <c r="E558" s="38">
        <v>42652</v>
      </c>
      <c r="F558" s="34">
        <v>6</v>
      </c>
      <c r="G558" s="34">
        <v>33</v>
      </c>
      <c r="H558" s="34">
        <v>14.3541666666667</v>
      </c>
      <c r="I558" s="34">
        <v>13</v>
      </c>
      <c r="J558" s="34" t="s">
        <v>723</v>
      </c>
    </row>
    <row r="559" spans="1:10" x14ac:dyDescent="0.3">
      <c r="A559" s="7" t="str">
        <f t="shared" si="9"/>
        <v>gtmpiwq-42653-turb</v>
      </c>
      <c r="B559" s="34" t="s">
        <v>718</v>
      </c>
      <c r="C559" s="34" t="s">
        <v>34</v>
      </c>
      <c r="D559" s="34" t="s">
        <v>619</v>
      </c>
      <c r="E559" s="38">
        <v>42653</v>
      </c>
      <c r="F559" s="34">
        <v>6</v>
      </c>
      <c r="G559" s="34">
        <v>28</v>
      </c>
      <c r="H559" s="34">
        <v>13.53125</v>
      </c>
      <c r="I559" s="34">
        <v>13</v>
      </c>
      <c r="J559" s="34" t="s">
        <v>723</v>
      </c>
    </row>
    <row r="560" spans="1:10" x14ac:dyDescent="0.3">
      <c r="A560" s="7" t="str">
        <f t="shared" si="9"/>
        <v>gtmpiwq-42654-turb</v>
      </c>
      <c r="B560" s="34" t="s">
        <v>718</v>
      </c>
      <c r="C560" s="34" t="s">
        <v>34</v>
      </c>
      <c r="D560" s="34" t="s">
        <v>619</v>
      </c>
      <c r="E560" s="38">
        <v>42654</v>
      </c>
      <c r="F560" s="34">
        <v>9</v>
      </c>
      <c r="G560" s="34">
        <v>31</v>
      </c>
      <c r="H560" s="34">
        <v>14.8020833333333</v>
      </c>
      <c r="I560" s="34">
        <v>15</v>
      </c>
      <c r="J560" s="34" t="s">
        <v>723</v>
      </c>
    </row>
    <row r="561" spans="1:10" x14ac:dyDescent="0.3">
      <c r="A561" s="7" t="str">
        <f t="shared" si="9"/>
        <v>gtmpiwq-42655-turb</v>
      </c>
      <c r="B561" s="34" t="s">
        <v>718</v>
      </c>
      <c r="C561" s="34" t="s">
        <v>34</v>
      </c>
      <c r="D561" s="34" t="s">
        <v>619</v>
      </c>
      <c r="E561" s="38">
        <v>42655</v>
      </c>
      <c r="F561" s="34">
        <v>10</v>
      </c>
      <c r="G561" s="34">
        <v>100</v>
      </c>
      <c r="H561" s="34">
        <v>17.7083333333333</v>
      </c>
      <c r="I561" s="34">
        <v>17</v>
      </c>
      <c r="J561" s="34" t="s">
        <v>723</v>
      </c>
    </row>
    <row r="562" spans="1:10" x14ac:dyDescent="0.3">
      <c r="A562" s="7" t="str">
        <f t="shared" si="9"/>
        <v>gtmpiwq-42656-turb</v>
      </c>
      <c r="B562" s="34" t="s">
        <v>718</v>
      </c>
      <c r="C562" s="34" t="s">
        <v>34</v>
      </c>
      <c r="D562" s="34" t="s">
        <v>619</v>
      </c>
      <c r="E562" s="38">
        <v>42656</v>
      </c>
      <c r="F562" s="34">
        <v>10</v>
      </c>
      <c r="G562" s="34">
        <v>35</v>
      </c>
      <c r="H562" s="34">
        <v>17.375</v>
      </c>
      <c r="I562" s="34">
        <v>17</v>
      </c>
      <c r="J562" s="34" t="s">
        <v>723</v>
      </c>
    </row>
    <row r="563" spans="1:10" x14ac:dyDescent="0.3">
      <c r="A563" s="7" t="str">
        <f t="shared" si="9"/>
        <v>gtmpiwq-42657-turb</v>
      </c>
      <c r="B563" s="34" t="s">
        <v>718</v>
      </c>
      <c r="C563" s="34" t="s">
        <v>34</v>
      </c>
      <c r="D563" s="34" t="s">
        <v>619</v>
      </c>
      <c r="E563" s="38">
        <v>42657</v>
      </c>
      <c r="F563" s="34">
        <v>11</v>
      </c>
      <c r="G563" s="34">
        <v>35</v>
      </c>
      <c r="H563" s="34">
        <v>18.3645833333333</v>
      </c>
      <c r="I563" s="34">
        <v>19</v>
      </c>
      <c r="J563" s="34" t="s">
        <v>723</v>
      </c>
    </row>
    <row r="564" spans="1:10" x14ac:dyDescent="0.3">
      <c r="A564" s="7" t="str">
        <f t="shared" si="9"/>
        <v>gtmpiwq-42658-turb</v>
      </c>
      <c r="B564" s="34" t="s">
        <v>718</v>
      </c>
      <c r="C564" s="34" t="s">
        <v>34</v>
      </c>
      <c r="D564" s="34" t="s">
        <v>619</v>
      </c>
      <c r="E564" s="38">
        <v>42658</v>
      </c>
      <c r="F564" s="34">
        <v>11</v>
      </c>
      <c r="G564" s="34">
        <v>28</v>
      </c>
      <c r="H564" s="34">
        <v>18.75</v>
      </c>
      <c r="I564" s="34">
        <v>18.5</v>
      </c>
      <c r="J564" s="34" t="s">
        <v>723</v>
      </c>
    </row>
    <row r="565" spans="1:10" x14ac:dyDescent="0.3">
      <c r="A565" s="7" t="str">
        <f t="shared" si="9"/>
        <v>gtmpiwq-42659-turb</v>
      </c>
      <c r="B565" s="34" t="s">
        <v>718</v>
      </c>
      <c r="C565" s="34" t="s">
        <v>34</v>
      </c>
      <c r="D565" s="34" t="s">
        <v>619</v>
      </c>
      <c r="E565" s="38">
        <v>42659</v>
      </c>
      <c r="F565" s="34">
        <v>11</v>
      </c>
      <c r="G565" s="34">
        <v>26</v>
      </c>
      <c r="H565" s="34">
        <v>17.523809523809501</v>
      </c>
      <c r="I565" s="34">
        <v>18</v>
      </c>
      <c r="J565" s="34" t="s">
        <v>723</v>
      </c>
    </row>
    <row r="566" spans="1:10" x14ac:dyDescent="0.3">
      <c r="A566" s="7" t="str">
        <f t="shared" si="9"/>
        <v>gtmsswq-42644-turb</v>
      </c>
      <c r="B566" s="34" t="s">
        <v>718</v>
      </c>
      <c r="C566" s="34" t="s">
        <v>34</v>
      </c>
      <c r="D566" s="34" t="s">
        <v>620</v>
      </c>
      <c r="E566" s="38">
        <v>42644</v>
      </c>
      <c r="F566" s="34">
        <v>4</v>
      </c>
      <c r="G566" s="34">
        <v>13</v>
      </c>
      <c r="H566" s="34">
        <v>8.4605263157894708</v>
      </c>
      <c r="I566" s="34">
        <v>8</v>
      </c>
      <c r="J566" s="34" t="s">
        <v>724</v>
      </c>
    </row>
    <row r="567" spans="1:10" x14ac:dyDescent="0.3">
      <c r="A567" s="7" t="str">
        <f t="shared" si="9"/>
        <v>gtmsswq-42645-turb</v>
      </c>
      <c r="B567" s="34" t="s">
        <v>718</v>
      </c>
      <c r="C567" s="34" t="s">
        <v>34</v>
      </c>
      <c r="D567" s="34" t="s">
        <v>620</v>
      </c>
      <c r="E567" s="38">
        <v>42645</v>
      </c>
      <c r="F567" s="34">
        <v>2</v>
      </c>
      <c r="G567" s="34">
        <v>12</v>
      </c>
      <c r="H567" s="34">
        <v>6.5416666666666696</v>
      </c>
      <c r="I567" s="34">
        <v>7</v>
      </c>
      <c r="J567" s="34" t="s">
        <v>724</v>
      </c>
    </row>
    <row r="568" spans="1:10" x14ac:dyDescent="0.3">
      <c r="A568" s="7" t="str">
        <f t="shared" si="9"/>
        <v>gtmsswq-42646-turb</v>
      </c>
      <c r="B568" s="34" t="s">
        <v>718</v>
      </c>
      <c r="C568" s="34" t="s">
        <v>34</v>
      </c>
      <c r="D568" s="34" t="s">
        <v>620</v>
      </c>
      <c r="E568" s="38">
        <v>42646</v>
      </c>
      <c r="F568" s="34">
        <v>2</v>
      </c>
      <c r="G568" s="34">
        <v>10</v>
      </c>
      <c r="H568" s="34">
        <v>5.6979166666666696</v>
      </c>
      <c r="I568" s="34">
        <v>6</v>
      </c>
      <c r="J568" s="34" t="s">
        <v>724</v>
      </c>
    </row>
    <row r="569" spans="1:10" x14ac:dyDescent="0.3">
      <c r="A569" s="7" t="str">
        <f t="shared" si="9"/>
        <v>gtmsswq-42647-turb</v>
      </c>
      <c r="B569" s="34" t="s">
        <v>718</v>
      </c>
      <c r="C569" s="34" t="s">
        <v>34</v>
      </c>
      <c r="D569" s="34" t="s">
        <v>620</v>
      </c>
      <c r="E569" s="38">
        <v>42647</v>
      </c>
      <c r="F569" s="34">
        <v>2</v>
      </c>
      <c r="G569" s="34">
        <v>10</v>
      </c>
      <c r="H569" s="34">
        <v>6.1041666666666696</v>
      </c>
      <c r="I569" s="34">
        <v>6</v>
      </c>
      <c r="J569" s="34" t="s">
        <v>724</v>
      </c>
    </row>
    <row r="570" spans="1:10" x14ac:dyDescent="0.3">
      <c r="A570" s="7" t="str">
        <f t="shared" si="9"/>
        <v>gtmsswq-42648-turb</v>
      </c>
      <c r="B570" s="34" t="s">
        <v>718</v>
      </c>
      <c r="C570" s="34" t="s">
        <v>34</v>
      </c>
      <c r="D570" s="34" t="s">
        <v>620</v>
      </c>
      <c r="E570" s="38">
        <v>42648</v>
      </c>
      <c r="F570" s="34">
        <v>2</v>
      </c>
      <c r="G570" s="34">
        <v>265</v>
      </c>
      <c r="H570" s="34">
        <v>8.75</v>
      </c>
      <c r="I570" s="34">
        <v>6</v>
      </c>
      <c r="J570" s="34" t="s">
        <v>724</v>
      </c>
    </row>
    <row r="571" spans="1:10" x14ac:dyDescent="0.3">
      <c r="A571" s="7" t="str">
        <f t="shared" si="9"/>
        <v>gtmsswq-42649-turb</v>
      </c>
      <c r="B571" s="34" t="s">
        <v>718</v>
      </c>
      <c r="C571" s="34" t="s">
        <v>34</v>
      </c>
      <c r="D571" s="34" t="s">
        <v>620</v>
      </c>
      <c r="E571" s="38">
        <v>42649</v>
      </c>
      <c r="F571" s="34">
        <v>4</v>
      </c>
      <c r="G571" s="34">
        <v>28</v>
      </c>
      <c r="H571" s="34">
        <v>7.8854166666666696</v>
      </c>
      <c r="I571" s="34">
        <v>7</v>
      </c>
      <c r="J571" s="34" t="s">
        <v>724</v>
      </c>
    </row>
    <row r="572" spans="1:10" x14ac:dyDescent="0.3">
      <c r="A572" s="7" t="str">
        <f t="shared" si="9"/>
        <v>gtmsswq-42650-turb</v>
      </c>
      <c r="B572" s="34" t="s">
        <v>718</v>
      </c>
      <c r="C572" s="34" t="s">
        <v>34</v>
      </c>
      <c r="D572" s="34" t="s">
        <v>620</v>
      </c>
      <c r="E572" s="38">
        <v>42650</v>
      </c>
      <c r="F572" s="34">
        <v>5</v>
      </c>
      <c r="G572" s="34">
        <v>66</v>
      </c>
      <c r="H572" s="34">
        <v>25.71875</v>
      </c>
      <c r="I572" s="34">
        <v>15.5</v>
      </c>
      <c r="J572" s="34" t="s">
        <v>724</v>
      </c>
    </row>
    <row r="573" spans="1:10" x14ac:dyDescent="0.3">
      <c r="A573" s="7" t="str">
        <f t="shared" si="9"/>
        <v>gtmsswq-42651-turb</v>
      </c>
      <c r="B573" s="34" t="s">
        <v>718</v>
      </c>
      <c r="C573" s="34" t="s">
        <v>34</v>
      </c>
      <c r="D573" s="34" t="s">
        <v>620</v>
      </c>
      <c r="E573" s="38">
        <v>42651</v>
      </c>
      <c r="F573" s="34">
        <v>6</v>
      </c>
      <c r="G573" s="34">
        <v>112</v>
      </c>
      <c r="H573" s="34">
        <v>22.9791666666667</v>
      </c>
      <c r="I573" s="34">
        <v>17</v>
      </c>
      <c r="J573" s="34" t="s">
        <v>724</v>
      </c>
    </row>
    <row r="574" spans="1:10" x14ac:dyDescent="0.3">
      <c r="A574" s="7" t="str">
        <f t="shared" si="9"/>
        <v>gtmsswq-42652-turb</v>
      </c>
      <c r="B574" s="34" t="s">
        <v>718</v>
      </c>
      <c r="C574" s="34" t="s">
        <v>34</v>
      </c>
      <c r="D574" s="34" t="s">
        <v>620</v>
      </c>
      <c r="E574" s="38">
        <v>42652</v>
      </c>
      <c r="F574" s="34">
        <v>7</v>
      </c>
      <c r="G574" s="34">
        <v>114</v>
      </c>
      <c r="H574" s="34">
        <v>23.1458333333333</v>
      </c>
      <c r="I574" s="34">
        <v>16.5</v>
      </c>
      <c r="J574" s="34" t="s">
        <v>724</v>
      </c>
    </row>
    <row r="575" spans="1:10" x14ac:dyDescent="0.3">
      <c r="A575" s="7" t="str">
        <f t="shared" si="9"/>
        <v>gtmsswq-42653-turb</v>
      </c>
      <c r="B575" s="34" t="s">
        <v>718</v>
      </c>
      <c r="C575" s="34" t="s">
        <v>34</v>
      </c>
      <c r="D575" s="34" t="s">
        <v>620</v>
      </c>
      <c r="E575" s="38">
        <v>42653</v>
      </c>
      <c r="F575" s="34">
        <v>7</v>
      </c>
      <c r="G575" s="34">
        <v>39</v>
      </c>
      <c r="H575" s="34">
        <v>17.2604166666667</v>
      </c>
      <c r="I575" s="34">
        <v>14</v>
      </c>
      <c r="J575" s="34" t="s">
        <v>724</v>
      </c>
    </row>
    <row r="576" spans="1:10" x14ac:dyDescent="0.3">
      <c r="A576" s="7" t="str">
        <f t="shared" si="9"/>
        <v>gtmsswq-42654-turb</v>
      </c>
      <c r="B576" s="34" t="s">
        <v>718</v>
      </c>
      <c r="C576" s="34" t="s">
        <v>34</v>
      </c>
      <c r="D576" s="34" t="s">
        <v>620</v>
      </c>
      <c r="E576" s="38">
        <v>42654</v>
      </c>
      <c r="F576" s="34">
        <v>7</v>
      </c>
      <c r="G576" s="34">
        <v>41</v>
      </c>
      <c r="H576" s="34">
        <v>14.8229166666667</v>
      </c>
      <c r="I576" s="34">
        <v>14</v>
      </c>
      <c r="J576" s="34" t="s">
        <v>724</v>
      </c>
    </row>
    <row r="577" spans="1:10" x14ac:dyDescent="0.3">
      <c r="A577" s="7" t="str">
        <f t="shared" si="9"/>
        <v>gtmsswq-42655-turb</v>
      </c>
      <c r="B577" s="34" t="s">
        <v>718</v>
      </c>
      <c r="C577" s="34" t="s">
        <v>34</v>
      </c>
      <c r="D577" s="34" t="s">
        <v>620</v>
      </c>
      <c r="E577" s="38">
        <v>42655</v>
      </c>
      <c r="F577" s="34">
        <v>7</v>
      </c>
      <c r="G577" s="34">
        <v>35</v>
      </c>
      <c r="H577" s="34">
        <v>15.9479166666667</v>
      </c>
      <c r="I577" s="34">
        <v>15.5</v>
      </c>
      <c r="J577" s="34" t="s">
        <v>724</v>
      </c>
    </row>
    <row r="578" spans="1:10" x14ac:dyDescent="0.3">
      <c r="A578" s="7" t="str">
        <f t="shared" si="9"/>
        <v>gtmsswq-42656-turb</v>
      </c>
      <c r="B578" s="34" t="s">
        <v>718</v>
      </c>
      <c r="C578" s="34" t="s">
        <v>34</v>
      </c>
      <c r="D578" s="34" t="s">
        <v>620</v>
      </c>
      <c r="E578" s="38">
        <v>42656</v>
      </c>
      <c r="F578" s="34">
        <v>8</v>
      </c>
      <c r="G578" s="34">
        <v>34</v>
      </c>
      <c r="H578" s="34">
        <v>16.15625</v>
      </c>
      <c r="I578" s="34">
        <v>15.5</v>
      </c>
      <c r="J578" s="34" t="s">
        <v>724</v>
      </c>
    </row>
    <row r="579" spans="1:10" x14ac:dyDescent="0.3">
      <c r="A579" s="7" t="str">
        <f t="shared" si="9"/>
        <v>gtmsswq-42657-turb</v>
      </c>
      <c r="B579" s="34" t="s">
        <v>718</v>
      </c>
      <c r="C579" s="34" t="s">
        <v>34</v>
      </c>
      <c r="D579" s="34" t="s">
        <v>620</v>
      </c>
      <c r="E579" s="38">
        <v>42657</v>
      </c>
      <c r="F579" s="34">
        <v>9</v>
      </c>
      <c r="G579" s="34">
        <v>46</v>
      </c>
      <c r="H579" s="34">
        <v>16.5</v>
      </c>
      <c r="I579" s="34">
        <v>16</v>
      </c>
      <c r="J579" s="34" t="s">
        <v>724</v>
      </c>
    </row>
    <row r="580" spans="1:10" x14ac:dyDescent="0.3">
      <c r="A580" s="7" t="str">
        <f t="shared" si="9"/>
        <v>gtmsswq-42658-turb</v>
      </c>
      <c r="B580" s="34" t="s">
        <v>718</v>
      </c>
      <c r="C580" s="34" t="s">
        <v>34</v>
      </c>
      <c r="D580" s="34" t="s">
        <v>620</v>
      </c>
      <c r="E580" s="38">
        <v>42658</v>
      </c>
      <c r="F580" s="34">
        <v>6</v>
      </c>
      <c r="G580" s="34">
        <v>36</v>
      </c>
      <c r="H580" s="34">
        <v>16.2395833333333</v>
      </c>
      <c r="I580" s="34">
        <v>15</v>
      </c>
      <c r="J580" s="34" t="s">
        <v>724</v>
      </c>
    </row>
    <row r="581" spans="1:10" x14ac:dyDescent="0.3">
      <c r="A581" s="7" t="str">
        <f t="shared" si="9"/>
        <v>gtmsswq-42659-turb</v>
      </c>
      <c r="B581" s="34" t="s">
        <v>718</v>
      </c>
      <c r="C581" s="34" t="s">
        <v>34</v>
      </c>
      <c r="D581" s="34" t="s">
        <v>620</v>
      </c>
      <c r="E581" s="38">
        <v>42659</v>
      </c>
      <c r="F581" s="34">
        <v>6</v>
      </c>
      <c r="G581" s="34">
        <v>22</v>
      </c>
      <c r="H581" s="34">
        <v>12.285714285714301</v>
      </c>
      <c r="I581" s="34">
        <v>12</v>
      </c>
      <c r="J581" s="34" t="s">
        <v>724</v>
      </c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H24" sqref="H24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879</v>
      </c>
      <c r="B1" s="8" t="s">
        <v>880</v>
      </c>
      <c r="D1" s="13" t="s">
        <v>39</v>
      </c>
      <c r="E1" s="14"/>
      <c r="F1" s="14"/>
    </row>
    <row r="2" spans="1:12" x14ac:dyDescent="0.3">
      <c r="A2" s="9" t="s">
        <v>283</v>
      </c>
      <c r="B2" s="10">
        <v>42648</v>
      </c>
      <c r="D2" s="13" t="s">
        <v>45</v>
      </c>
      <c r="E2" s="14"/>
      <c r="F2" s="14"/>
    </row>
    <row r="3" spans="1:12" x14ac:dyDescent="0.3">
      <c r="A3" s="6"/>
    </row>
    <row r="5" spans="1:12" x14ac:dyDescent="0.3">
      <c r="D5" s="11" t="s">
        <v>881</v>
      </c>
      <c r="E5" s="12" t="s">
        <v>20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882</v>
      </c>
      <c r="E6" s="12" t="s">
        <v>11</v>
      </c>
      <c r="F6" s="12" t="s">
        <v>9</v>
      </c>
      <c r="G6" s="12" t="s">
        <v>8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35</v>
      </c>
      <c r="E7" s="43" t="s">
        <v>38</v>
      </c>
      <c r="F7" s="43" t="s">
        <v>40</v>
      </c>
      <c r="G7" s="43" t="s">
        <v>1</v>
      </c>
      <c r="H7" s="44" t="s">
        <v>41</v>
      </c>
      <c r="J7" s="21" t="s">
        <v>78</v>
      </c>
      <c r="K7" s="21" t="s">
        <v>79</v>
      </c>
      <c r="L7" s="25" t="s">
        <v>36</v>
      </c>
    </row>
    <row r="8" spans="1:12" x14ac:dyDescent="0.3">
      <c r="C8" s="45" t="str">
        <f>VLOOKUP($A$2,SWMP_Stations_MET!$B$1:$C$33,2,FALSE)</f>
        <v>Pellicer Creek</v>
      </c>
      <c r="D8" s="46">
        <f>$K8</f>
        <v>42648</v>
      </c>
      <c r="E8" s="47">
        <f>VLOOKUP($L8&amp;"-"&amp;$E$5, MET!$A$5:$K$5000,VLOOKUP($E$6,$F$18:$G$22,2,FALSE),FALSE)</f>
        <v>0.95669291338582696</v>
      </c>
      <c r="F8" s="48">
        <f>VLOOKUP($L8&amp;"-"&amp;$F$5, MET!$A$5:$K$5000,VLOOKUP($F$6,$F$18:$G$22,2,FALSE),FALSE)</f>
        <v>3.9862204724409503E-2</v>
      </c>
      <c r="G8" s="49">
        <f>VLOOKUP($L8&amp;"-"&amp;$G$5, MET!$A$5:$K$5000,VLOOKUP($G$6,$F$18:$G$22,2,FALSE),FALSE)</f>
        <v>23.040501074974799</v>
      </c>
      <c r="H8" s="50">
        <f>VLOOKUP($L8&amp;"-"&amp;$H$5, MET!$A$5:$K$5000,VLOOKUP($H$6,$F$18:$G$22,2,FALSE),FALSE)</f>
        <v>15.455870108243101</v>
      </c>
      <c r="J8" s="22" t="str">
        <f>$A$2</f>
        <v>gtmpcmet</v>
      </c>
      <c r="K8" s="23">
        <f>B2</f>
        <v>42648</v>
      </c>
      <c r="L8" s="24" t="str">
        <f>J8&amp;"-"&amp;K8</f>
        <v>gtmpcmet-42648</v>
      </c>
    </row>
    <row r="9" spans="1:12" x14ac:dyDescent="0.3">
      <c r="C9" s="45" t="str">
        <f>VLOOKUP($A$2,SWMP_Stations_MET!$B$1:$C$33,2,FALSE)</f>
        <v>Pellicer Creek</v>
      </c>
      <c r="D9" s="46">
        <f>$K9</f>
        <v>42649</v>
      </c>
      <c r="E9" s="47">
        <f>VLOOKUP($L9&amp;"-"&amp;$E$5, MET!$A$5:$K$5000,VLOOKUP($E$6,$F$18:$G$22,2,FALSE),FALSE)</f>
        <v>0.77559055118110198</v>
      </c>
      <c r="F9" s="48">
        <f>VLOOKUP($L9&amp;"-"&amp;$F$5, MET!$A$5:$K$5000,VLOOKUP($F$6,$F$18:$G$22,2,FALSE),FALSE)</f>
        <v>3.23162729658793E-2</v>
      </c>
      <c r="G9" s="49">
        <f>VLOOKUP($L9&amp;"-"&amp;$G$5, MET!$A$5:$K$5000,VLOOKUP($G$6,$F$18:$G$22,2,FALSE),FALSE)</f>
        <v>29.975020815986699</v>
      </c>
      <c r="H9" s="50">
        <f>VLOOKUP($L9&amp;"-"&amp;$H$5, MET!$A$5:$K$5000,VLOOKUP($H$6,$F$18:$G$22,2,FALSE),FALSE)</f>
        <v>19.351877167037401</v>
      </c>
      <c r="J9" s="22" t="str">
        <f t="shared" ref="J9:J12" si="0">$A$2</f>
        <v>gtmpcmet</v>
      </c>
      <c r="K9" s="23">
        <f>K8+1</f>
        <v>42649</v>
      </c>
      <c r="L9" s="24" t="str">
        <f>J9&amp;"-"&amp;K9</f>
        <v>gtmpcmet-42649</v>
      </c>
    </row>
    <row r="10" spans="1:12" x14ac:dyDescent="0.3">
      <c r="C10" s="45" t="str">
        <f>VLOOKUP($A$2,SWMP_Stations_MET!$B$1:$C$33,2,FALSE)</f>
        <v>Pellicer Creek</v>
      </c>
      <c r="D10" s="46">
        <f>$K10</f>
        <v>42650</v>
      </c>
      <c r="E10" s="47">
        <f>VLOOKUP($L10&amp;"-"&amp;$E$5, MET!$A$5:$K$5000,VLOOKUP($E$6,$F$18:$G$22,2,FALSE),FALSE)</f>
        <v>5.59842519685039</v>
      </c>
      <c r="F10" s="48">
        <f>VLOOKUP($L10&amp;"-"&amp;$F$5, MET!$A$5:$K$5000,VLOOKUP($F$6,$F$18:$G$22,2,FALSE),FALSE)</f>
        <v>0.23326771653543299</v>
      </c>
      <c r="G10" s="49">
        <f>VLOOKUP($L10&amp;"-"&amp;$G$5, MET!$A$5:$K$5000,VLOOKUP($G$6,$F$18:$G$22,2,FALSE),FALSE)</f>
        <v>64.647619521045897</v>
      </c>
      <c r="H10" s="50">
        <f>VLOOKUP($L10&amp;"-"&amp;$H$5, MET!$A$5:$K$5000,VLOOKUP($H$6,$F$18:$G$22,2,FALSE),FALSE)</f>
        <v>38.724725663936802</v>
      </c>
      <c r="J10" s="22" t="str">
        <f t="shared" si="0"/>
        <v>gtmpcmet</v>
      </c>
      <c r="K10" s="23">
        <f t="shared" ref="K10:K12" si="1">K9+1</f>
        <v>42650</v>
      </c>
      <c r="L10" s="24" t="str">
        <f>J10&amp;"-"&amp;K10</f>
        <v>gtmpcmet-42650</v>
      </c>
    </row>
    <row r="11" spans="1:12" x14ac:dyDescent="0.3">
      <c r="C11" s="45" t="str">
        <f>VLOOKUP($A$2,SWMP_Stations_MET!$B$1:$C$33,2,FALSE)</f>
        <v>Pellicer Creek</v>
      </c>
      <c r="D11" s="46">
        <f>$K11</f>
        <v>42651</v>
      </c>
      <c r="E11" s="47">
        <f>VLOOKUP($L11&amp;"-"&amp;$E$5, MET!$A$5:$K$5000,VLOOKUP($E$6,$F$18:$G$22,2,FALSE),FALSE)</f>
        <v>0.114173228346457</v>
      </c>
      <c r="F11" s="48">
        <f>VLOOKUP($L11&amp;"-"&amp;$F$5, MET!$A$5:$K$5000,VLOOKUP($F$6,$F$18:$G$22,2,FALSE),FALSE)</f>
        <v>4.7572178477690297E-3</v>
      </c>
      <c r="G11" s="49">
        <f>VLOOKUP($L11&amp;"-"&amp;$G$5, MET!$A$5:$K$5000,VLOOKUP($G$6,$F$18:$G$22,2,FALSE),FALSE)</f>
        <v>31.540880112344201</v>
      </c>
      <c r="H11" s="50">
        <f>VLOOKUP($L11&amp;"-"&amp;$H$5, MET!$A$5:$K$5000,VLOOKUP($H$6,$F$18:$G$22,2,FALSE),FALSE)</f>
        <v>17.848931860265701</v>
      </c>
      <c r="J11" s="22" t="str">
        <f t="shared" si="0"/>
        <v>gtmpcmet</v>
      </c>
      <c r="K11" s="23">
        <f t="shared" si="1"/>
        <v>42651</v>
      </c>
      <c r="L11" s="24" t="str">
        <f>J11&amp;"-"&amp;K11</f>
        <v>gtmpcmet-42651</v>
      </c>
    </row>
    <row r="12" spans="1:12" ht="15" thickBot="1" x14ac:dyDescent="0.35">
      <c r="C12" s="51" t="str">
        <f>VLOOKUP($A$2,SWMP_Stations_MET!$B$1:$C$33,2,FALSE)</f>
        <v>Pellicer Creek</v>
      </c>
      <c r="D12" s="52">
        <f>$K12</f>
        <v>42652</v>
      </c>
      <c r="E12" s="53">
        <f>VLOOKUP($L12&amp;"-"&amp;$E$5, MET!$A$5:$K$5000,VLOOKUP($E$6,$F$18:$G$22,2,FALSE),FALSE)</f>
        <v>0</v>
      </c>
      <c r="F12" s="54">
        <f>VLOOKUP($L12&amp;"-"&amp;$F$5, MET!$A$5:$K$5000,VLOOKUP($F$6,$F$18:$G$22,2,FALSE),FALSE)</f>
        <v>0</v>
      </c>
      <c r="G12" s="55">
        <f>VLOOKUP($L12&amp;"-"&amp;$G$5, MET!$A$5:$K$5000,VLOOKUP($G$6,$F$18:$G$22,2,FALSE),FALSE)</f>
        <v>21.922030149005199</v>
      </c>
      <c r="H12" s="56">
        <f>VLOOKUP($L12&amp;"-"&amp;$H$5, MET!$A$5:$K$5000,VLOOKUP($H$6,$F$18:$G$22,2,FALSE),FALSE)</f>
        <v>12.277548560279399</v>
      </c>
      <c r="J12" s="22" t="str">
        <f t="shared" si="0"/>
        <v>gtmpcmet</v>
      </c>
      <c r="K12" s="23">
        <f t="shared" si="1"/>
        <v>42652</v>
      </c>
      <c r="L12" s="24" t="str">
        <f>J12&amp;"-"&amp;K12</f>
        <v>gtmpcmet-42652</v>
      </c>
    </row>
    <row r="14" spans="1:12" x14ac:dyDescent="0.3">
      <c r="D14" s="11" t="s">
        <v>883</v>
      </c>
      <c r="E14" s="34"/>
      <c r="F14" s="34"/>
      <c r="G14" s="34"/>
    </row>
    <row r="16" spans="1:12" s="15" customFormat="1" x14ac:dyDescent="0.3"/>
    <row r="17" spans="1:18" x14ac:dyDescent="0.3">
      <c r="A17" s="17" t="s">
        <v>46</v>
      </c>
      <c r="B17" s="17" t="s">
        <v>47</v>
      </c>
      <c r="C17" s="16" t="s">
        <v>714</v>
      </c>
      <c r="D17" s="16" t="s">
        <v>715</v>
      </c>
      <c r="F17" s="16" t="s">
        <v>43</v>
      </c>
      <c r="G17" s="16" t="s">
        <v>42</v>
      </c>
    </row>
    <row r="18" spans="1:18" x14ac:dyDescent="0.3">
      <c r="A18" s="18" t="s">
        <v>13</v>
      </c>
      <c r="B18" s="19" t="s">
        <v>48</v>
      </c>
      <c r="C18" s="18" t="s">
        <v>705</v>
      </c>
      <c r="D18" s="18" t="s">
        <v>706</v>
      </c>
      <c r="F18" s="5" t="s">
        <v>7</v>
      </c>
      <c r="G18" s="4">
        <f>MET!F4</f>
        <v>6</v>
      </c>
    </row>
    <row r="19" spans="1:18" x14ac:dyDescent="0.3">
      <c r="A19" s="18" t="s">
        <v>14</v>
      </c>
      <c r="B19" s="19" t="s">
        <v>49</v>
      </c>
      <c r="C19" s="18" t="s">
        <v>712</v>
      </c>
      <c r="D19" s="18" t="s">
        <v>711</v>
      </c>
      <c r="F19" s="5" t="s">
        <v>8</v>
      </c>
      <c r="G19" s="4">
        <f>MET!G4</f>
        <v>7</v>
      </c>
    </row>
    <row r="20" spans="1:18" x14ac:dyDescent="0.3">
      <c r="A20" s="18" t="s">
        <v>15</v>
      </c>
      <c r="B20" s="19" t="s">
        <v>50</v>
      </c>
      <c r="C20" s="18" t="s">
        <v>709</v>
      </c>
      <c r="D20" s="18" t="s">
        <v>710</v>
      </c>
      <c r="F20" s="5" t="s">
        <v>9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16</v>
      </c>
      <c r="B21" s="19" t="s">
        <v>51</v>
      </c>
      <c r="C21" s="18" t="s">
        <v>707</v>
      </c>
      <c r="D21" s="18" t="s">
        <v>708</v>
      </c>
      <c r="F21" s="5" t="s">
        <v>10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17</v>
      </c>
      <c r="B22" s="19" t="s">
        <v>52</v>
      </c>
      <c r="C22" s="18" t="s">
        <v>58</v>
      </c>
      <c r="D22" s="18" t="s">
        <v>58</v>
      </c>
      <c r="F22" s="5" t="s">
        <v>11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18</v>
      </c>
      <c r="B23" s="19" t="s">
        <v>57</v>
      </c>
      <c r="C23" s="18" t="s">
        <v>713</v>
      </c>
      <c r="D23" s="18" t="s">
        <v>713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19</v>
      </c>
      <c r="B24" s="19" t="s">
        <v>56</v>
      </c>
      <c r="C24" s="18" t="s">
        <v>59</v>
      </c>
      <c r="D24" s="18" t="s">
        <v>59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20</v>
      </c>
      <c r="B25" s="19" t="s">
        <v>55</v>
      </c>
      <c r="C25" s="18" t="s">
        <v>709</v>
      </c>
      <c r="D25" s="18" t="s">
        <v>710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21</v>
      </c>
      <c r="B26" s="19" t="s">
        <v>53</v>
      </c>
      <c r="C26" s="18" t="s">
        <v>60</v>
      </c>
      <c r="D26" s="18" t="s">
        <v>60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22</v>
      </c>
      <c r="B27" s="19" t="s">
        <v>54</v>
      </c>
      <c r="C27" s="18" t="s">
        <v>707</v>
      </c>
      <c r="D27" s="18" t="s">
        <v>708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A6" sqref="A6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879</v>
      </c>
      <c r="B1" s="8" t="s">
        <v>880</v>
      </c>
      <c r="D1" s="13" t="s">
        <v>39</v>
      </c>
      <c r="E1" s="14"/>
    </row>
    <row r="2" spans="1:13" x14ac:dyDescent="0.3">
      <c r="A2" s="9" t="s">
        <v>618</v>
      </c>
      <c r="B2" s="10">
        <v>42648</v>
      </c>
      <c r="D2" s="6" t="s">
        <v>45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881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882</v>
      </c>
      <c r="E6" s="12" t="str">
        <f>F19</f>
        <v>max</v>
      </c>
      <c r="F6" s="12" t="s">
        <v>7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35</v>
      </c>
      <c r="E7" s="43" t="s">
        <v>878</v>
      </c>
      <c r="F7" s="43" t="s">
        <v>74</v>
      </c>
      <c r="G7" s="43" t="s">
        <v>75</v>
      </c>
      <c r="H7" s="44" t="s">
        <v>76</v>
      </c>
      <c r="I7" s="44" t="s">
        <v>77</v>
      </c>
      <c r="K7" s="21" t="s">
        <v>78</v>
      </c>
      <c r="L7" s="21" t="s">
        <v>79</v>
      </c>
      <c r="M7" s="31" t="s">
        <v>36</v>
      </c>
    </row>
    <row r="8" spans="1:13" x14ac:dyDescent="0.3">
      <c r="C8" s="45" t="str">
        <f>VLOOKUP($A$2,SWMP_Stations_WQ!$B$1:$C$130,2,FALSE)</f>
        <v>Pellicer Creek</v>
      </c>
      <c r="D8" s="46">
        <f>$L8</f>
        <v>42648</v>
      </c>
      <c r="E8" s="47">
        <f>VLOOKUP($M8&amp;"-"&amp;$E$5, WQ!$A$5:$J$5000,VLOOKUP($E$6,$F$18:$G$22,2,FALSE),FALSE)</f>
        <v>7.0209976000000003</v>
      </c>
      <c r="F8" s="49">
        <f>VLOOKUP($M8&amp;"-"&amp;$F$5, WQ!$A$5:$J$5000,VLOOKUP($F$6,$F$18:$G$22,2,FALSE),FALSE)</f>
        <v>25</v>
      </c>
      <c r="G8" s="49">
        <f>VLOOKUP($M8&amp;"-"&amp;$G$5, WQ!$A$5:$J$5000,VLOOKUP($G$6,$F$18:$G$22,2,FALSE),FALSE)</f>
        <v>33.799999999999997</v>
      </c>
      <c r="H8" s="49">
        <f>VLOOKUP($M8&amp;"-"&amp;$H$5, WQ!$A$5:$J$5000,VLOOKUP($H$6,$F$18:$G$22,2,FALSE),FALSE)</f>
        <v>3.7</v>
      </c>
      <c r="I8" s="50">
        <f>VLOOKUP($M8&amp;"-"&amp;$I$5, WQ!$A$5:$J$5000,VLOOKUP($I$6,$F$18:$G$22,2,FALSE),FALSE)</f>
        <v>6.2</v>
      </c>
      <c r="K8" s="22" t="str">
        <f>$A$2</f>
        <v>gtmpcwq</v>
      </c>
      <c r="L8" s="23">
        <f>$B$2</f>
        <v>42648</v>
      </c>
      <c r="M8" s="24" t="str">
        <f>K8&amp;"-"&amp;L8</f>
        <v>gtmpcwq-42648</v>
      </c>
    </row>
    <row r="9" spans="1:13" x14ac:dyDescent="0.3">
      <c r="C9" s="45" t="str">
        <f>VLOOKUP($A$2,SWMP_Stations_WQ!$B$1:$C$130,2,FALSE)</f>
        <v>Pellicer Creek</v>
      </c>
      <c r="D9" s="46">
        <f>$L9</f>
        <v>42649</v>
      </c>
      <c r="E9" s="47">
        <f>VLOOKUP($M9&amp;"-"&amp;$E$5, WQ!$A$5:$J$5000,VLOOKUP($E$6,$F$18:$G$22,2,FALSE),FALSE)</f>
        <v>7.4146983999999998</v>
      </c>
      <c r="F9" s="49">
        <f>VLOOKUP($M9&amp;"-"&amp;$F$5, WQ!$A$5:$J$5000,VLOOKUP($F$6,$F$18:$G$22,2,FALSE),FALSE)</f>
        <v>26</v>
      </c>
      <c r="G9" s="49">
        <f>VLOOKUP($M9&amp;"-"&amp;$G$5, WQ!$A$5:$J$5000,VLOOKUP($G$6,$F$18:$G$22,2,FALSE),FALSE)</f>
        <v>32.6</v>
      </c>
      <c r="H9" s="49">
        <f>VLOOKUP($M9&amp;"-"&amp;$H$5, WQ!$A$5:$J$5000,VLOOKUP($H$6,$F$18:$G$22,2,FALSE),FALSE)</f>
        <v>3.1</v>
      </c>
      <c r="I9" s="50">
        <f>VLOOKUP($M9&amp;"-"&amp;$I$5, WQ!$A$5:$J$5000,VLOOKUP($I$6,$F$18:$G$22,2,FALSE),FALSE)</f>
        <v>6</v>
      </c>
      <c r="K9" s="22" t="str">
        <f t="shared" ref="K9:K12" si="0">$A$2</f>
        <v>gtmpcwq</v>
      </c>
      <c r="L9" s="23">
        <f>L8+1</f>
        <v>42649</v>
      </c>
      <c r="M9" s="24" t="str">
        <f>K9&amp;"-"&amp;L9</f>
        <v>gtmpcwq-42649</v>
      </c>
    </row>
    <row r="10" spans="1:13" x14ac:dyDescent="0.3">
      <c r="C10" s="45" t="str">
        <f>VLOOKUP($A$2,SWMP_Stations_WQ!$B$1:$C$130,2,FALSE)</f>
        <v>Pellicer Creek</v>
      </c>
      <c r="D10" s="46">
        <f>$L10</f>
        <v>42650</v>
      </c>
      <c r="E10" s="47">
        <f>VLOOKUP($M10&amp;"-"&amp;$E$5, WQ!$A$5:$J$5000,VLOOKUP($E$6,$F$18:$G$22,2,FALSE),FALSE)</f>
        <v>9.8753284000000008</v>
      </c>
      <c r="F10" s="49">
        <f>VLOOKUP($M10&amp;"-"&amp;$F$5, WQ!$A$5:$J$5000,VLOOKUP($F$6,$F$18:$G$22,2,FALSE),FALSE)</f>
        <v>27.7</v>
      </c>
      <c r="G10" s="49">
        <f>VLOOKUP($M10&amp;"-"&amp;$G$5, WQ!$A$5:$J$5000,VLOOKUP($G$6,$F$18:$G$22,2,FALSE),FALSE)</f>
        <v>32.200000000000003</v>
      </c>
      <c r="H10" s="49">
        <f>VLOOKUP($M10&amp;"-"&amp;$H$5, WQ!$A$5:$J$5000,VLOOKUP($H$6,$F$18:$G$22,2,FALSE),FALSE)</f>
        <v>3.5</v>
      </c>
      <c r="I10" s="50">
        <f>VLOOKUP($M10&amp;"-"&amp;$I$5, WQ!$A$5:$J$5000,VLOOKUP($I$6,$F$18:$G$22,2,FALSE),FALSE)</f>
        <v>6.4</v>
      </c>
      <c r="K10" s="22" t="str">
        <f t="shared" si="0"/>
        <v>gtmpcwq</v>
      </c>
      <c r="L10" s="23">
        <f t="shared" ref="L10:L12" si="1">L9+1</f>
        <v>42650</v>
      </c>
      <c r="M10" s="24" t="str">
        <f>K10&amp;"-"&amp;L10</f>
        <v>gtmpcwq-42650</v>
      </c>
    </row>
    <row r="11" spans="1:13" x14ac:dyDescent="0.3">
      <c r="C11" s="45" t="str">
        <f>VLOOKUP($A$2,SWMP_Stations_WQ!$B$1:$C$130,2,FALSE)</f>
        <v>Pellicer Creek</v>
      </c>
      <c r="D11" s="46">
        <f>$L11</f>
        <v>42651</v>
      </c>
      <c r="E11" s="47">
        <f>VLOOKUP($M11&amp;"-"&amp;$E$5, WQ!$A$5:$J$5000,VLOOKUP($E$6,$F$18:$G$22,2,FALSE),FALSE)</f>
        <v>8.9895016000000005</v>
      </c>
      <c r="F11" s="49">
        <f>VLOOKUP($M11&amp;"-"&amp;$F$5, WQ!$A$5:$J$5000,VLOOKUP($F$6,$F$18:$G$22,2,FALSE),FALSE)</f>
        <v>8.1</v>
      </c>
      <c r="G11" s="49">
        <f>VLOOKUP($M11&amp;"-"&amp;$G$5, WQ!$A$5:$J$5000,VLOOKUP($G$6,$F$18:$G$22,2,FALSE),FALSE)</f>
        <v>29.1</v>
      </c>
      <c r="H11" s="49">
        <f>VLOOKUP($M11&amp;"-"&amp;$H$5, WQ!$A$5:$J$5000,VLOOKUP($H$6,$F$18:$G$22,2,FALSE),FALSE)</f>
        <v>1.3</v>
      </c>
      <c r="I11" s="50">
        <f>VLOOKUP($M11&amp;"-"&amp;$I$5, WQ!$A$5:$J$5000,VLOOKUP($I$6,$F$18:$G$22,2,FALSE),FALSE)</f>
        <v>5.7</v>
      </c>
      <c r="K11" s="22" t="str">
        <f t="shared" si="0"/>
        <v>gtmpcwq</v>
      </c>
      <c r="L11" s="23">
        <f t="shared" si="1"/>
        <v>42651</v>
      </c>
      <c r="M11" s="24" t="str">
        <f>K11&amp;"-"&amp;L11</f>
        <v>gtmpcwq-42651</v>
      </c>
    </row>
    <row r="12" spans="1:13" ht="15" thickBot="1" x14ac:dyDescent="0.35">
      <c r="C12" s="51" t="str">
        <f>VLOOKUP($A$2,SWMP_Stations_WQ!$B$1:$C$130,2,FALSE)</f>
        <v>Pellicer Creek</v>
      </c>
      <c r="D12" s="52">
        <f>$L12</f>
        <v>42652</v>
      </c>
      <c r="E12" s="53">
        <f>VLOOKUP($M12&amp;"-"&amp;$E$5, WQ!$A$5:$J$5000,VLOOKUP($E$6,$F$18:$G$22,2,FALSE),FALSE)</f>
        <v>6.8569556</v>
      </c>
      <c r="F12" s="55">
        <f>VLOOKUP($M12&amp;"-"&amp;$F$5, WQ!$A$5:$J$5000,VLOOKUP($F$6,$F$18:$G$22,2,FALSE),FALSE)</f>
        <v>3.8</v>
      </c>
      <c r="G12" s="55">
        <f>VLOOKUP($M12&amp;"-"&amp;$G$5, WQ!$A$5:$J$5000,VLOOKUP($G$6,$F$18:$G$22,2,FALSE),FALSE)</f>
        <v>20.6</v>
      </c>
      <c r="H12" s="55">
        <f>VLOOKUP($M12&amp;"-"&amp;$H$5, WQ!$A$5:$J$5000,VLOOKUP($H$6,$F$18:$G$22,2,FALSE),FALSE)</f>
        <v>0.1</v>
      </c>
      <c r="I12" s="56">
        <f>VLOOKUP($M12&amp;"-"&amp;$I$5, WQ!$A$5:$J$5000,VLOOKUP($I$6,$F$18:$G$22,2,FALSE),FALSE)</f>
        <v>3.1</v>
      </c>
      <c r="K12" s="22" t="str">
        <f t="shared" si="0"/>
        <v>gtmpcwq</v>
      </c>
      <c r="L12" s="23">
        <f t="shared" si="1"/>
        <v>42652</v>
      </c>
      <c r="M12" s="24" t="str">
        <f>K12&amp;"-"&amp;L12</f>
        <v>gtmpcwq-42652</v>
      </c>
    </row>
    <row r="14" spans="1:13" x14ac:dyDescent="0.3">
      <c r="D14" s="11" t="s">
        <v>883</v>
      </c>
    </row>
    <row r="16" spans="1:13" s="15" customFormat="1" x14ac:dyDescent="0.3"/>
    <row r="17" spans="1:7" x14ac:dyDescent="0.3">
      <c r="A17" s="17" t="s">
        <v>46</v>
      </c>
      <c r="B17" s="17" t="s">
        <v>47</v>
      </c>
      <c r="C17" s="16" t="s">
        <v>714</v>
      </c>
      <c r="D17" s="16" t="s">
        <v>715</v>
      </c>
      <c r="F17" s="16" t="s">
        <v>43</v>
      </c>
      <c r="G17" s="16" t="s">
        <v>42</v>
      </c>
    </row>
    <row r="18" spans="1:7" ht="24" x14ac:dyDescent="0.3">
      <c r="A18" s="18" t="s">
        <v>23</v>
      </c>
      <c r="B18" s="19" t="s">
        <v>306</v>
      </c>
      <c r="C18" s="18" t="s">
        <v>717</v>
      </c>
      <c r="D18" s="18" t="s">
        <v>716</v>
      </c>
      <c r="F18" s="18" t="s">
        <v>7</v>
      </c>
      <c r="G18" s="20">
        <f>MET!F4</f>
        <v>6</v>
      </c>
    </row>
    <row r="19" spans="1:7" ht="24" x14ac:dyDescent="0.3">
      <c r="A19" s="18" t="s">
        <v>26</v>
      </c>
      <c r="B19" s="19" t="s">
        <v>73</v>
      </c>
      <c r="C19" s="18" t="s">
        <v>72</v>
      </c>
      <c r="D19" s="18" t="s">
        <v>72</v>
      </c>
      <c r="F19" s="18" t="s">
        <v>8</v>
      </c>
      <c r="G19" s="20">
        <f>MET!G4</f>
        <v>7</v>
      </c>
    </row>
    <row r="20" spans="1:7" x14ac:dyDescent="0.3">
      <c r="A20" s="18" t="s">
        <v>27</v>
      </c>
      <c r="B20" s="19" t="s">
        <v>70</v>
      </c>
      <c r="C20" s="18" t="s">
        <v>717</v>
      </c>
      <c r="D20" s="18" t="s">
        <v>716</v>
      </c>
      <c r="F20" s="18" t="s">
        <v>9</v>
      </c>
      <c r="G20" s="20">
        <f>MET!H4</f>
        <v>8</v>
      </c>
    </row>
    <row r="21" spans="1:7" x14ac:dyDescent="0.3">
      <c r="A21" s="18" t="s">
        <v>28</v>
      </c>
      <c r="B21" s="19" t="s">
        <v>61</v>
      </c>
      <c r="C21" s="18" t="s">
        <v>67</v>
      </c>
      <c r="D21" s="18" t="s">
        <v>67</v>
      </c>
      <c r="F21" s="18" t="s">
        <v>10</v>
      </c>
      <c r="G21" s="20">
        <f>MET!I4</f>
        <v>9</v>
      </c>
    </row>
    <row r="22" spans="1:7" x14ac:dyDescent="0.3">
      <c r="A22" s="18" t="s">
        <v>29</v>
      </c>
      <c r="B22" s="19" t="s">
        <v>61</v>
      </c>
      <c r="C22" s="18" t="s">
        <v>58</v>
      </c>
      <c r="D22" s="18" t="s">
        <v>58</v>
      </c>
    </row>
    <row r="23" spans="1:7" x14ac:dyDescent="0.3">
      <c r="A23" s="18" t="s">
        <v>30</v>
      </c>
      <c r="B23" s="19" t="s">
        <v>62</v>
      </c>
      <c r="C23" s="18"/>
      <c r="D23" s="18"/>
    </row>
    <row r="24" spans="1:7" x14ac:dyDescent="0.3">
      <c r="A24" s="18" t="s">
        <v>31</v>
      </c>
      <c r="B24" s="19" t="s">
        <v>63</v>
      </c>
      <c r="C24" s="18" t="s">
        <v>68</v>
      </c>
      <c r="D24" s="18" t="s">
        <v>68</v>
      </c>
    </row>
    <row r="25" spans="1:7" x14ac:dyDescent="0.3">
      <c r="A25" s="18" t="s">
        <v>32</v>
      </c>
      <c r="B25" s="19" t="s">
        <v>64</v>
      </c>
      <c r="C25" s="18" t="s">
        <v>69</v>
      </c>
      <c r="D25" s="18" t="s">
        <v>69</v>
      </c>
    </row>
    <row r="26" spans="1:7" x14ac:dyDescent="0.3">
      <c r="A26" s="18" t="s">
        <v>33</v>
      </c>
      <c r="B26" s="19" t="s">
        <v>65</v>
      </c>
      <c r="C26" s="18" t="s">
        <v>705</v>
      </c>
      <c r="D26" s="18" t="s">
        <v>706</v>
      </c>
    </row>
    <row r="27" spans="1:7" x14ac:dyDescent="0.3">
      <c r="A27" s="18" t="s">
        <v>34</v>
      </c>
      <c r="B27" s="19" t="s">
        <v>66</v>
      </c>
      <c r="C27" s="18" t="s">
        <v>71</v>
      </c>
      <c r="D27" s="18" t="s">
        <v>71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85</v>
      </c>
      <c r="B1" s="33" t="s">
        <v>86</v>
      </c>
      <c r="C1" s="33" t="s">
        <v>87</v>
      </c>
      <c r="D1" s="33" t="s">
        <v>88</v>
      </c>
      <c r="E1" s="33" t="s">
        <v>89</v>
      </c>
      <c r="F1" s="33" t="s">
        <v>90</v>
      </c>
      <c r="G1" s="33" t="s">
        <v>91</v>
      </c>
      <c r="H1" s="33" t="s">
        <v>92</v>
      </c>
      <c r="I1" s="33" t="s">
        <v>93</v>
      </c>
      <c r="J1" s="33" t="s">
        <v>94</v>
      </c>
      <c r="K1" s="33" t="s">
        <v>95</v>
      </c>
      <c r="L1" s="33" t="s">
        <v>96</v>
      </c>
      <c r="M1" s="33" t="s">
        <v>97</v>
      </c>
      <c r="N1" s="33" t="s">
        <v>98</v>
      </c>
      <c r="O1" s="33" t="s">
        <v>99</v>
      </c>
      <c r="P1" s="33" t="s">
        <v>100</v>
      </c>
      <c r="Q1" s="33" t="s">
        <v>101</v>
      </c>
    </row>
    <row r="2" spans="1:17" x14ac:dyDescent="0.25">
      <c r="A2" s="32" t="s">
        <v>102</v>
      </c>
      <c r="B2" s="32" t="s">
        <v>275</v>
      </c>
      <c r="C2" s="32" t="s">
        <v>725</v>
      </c>
      <c r="D2" s="32" t="s">
        <v>103</v>
      </c>
      <c r="E2" s="32">
        <v>32.559344000000003</v>
      </c>
      <c r="F2" s="32">
        <v>80.454558000000006</v>
      </c>
      <c r="G2" s="32" t="s">
        <v>104</v>
      </c>
      <c r="H2" s="32" t="s">
        <v>105</v>
      </c>
      <c r="I2" s="32" t="s">
        <v>106</v>
      </c>
      <c r="J2" s="32" t="s">
        <v>107</v>
      </c>
      <c r="K2" s="32" t="s">
        <v>108</v>
      </c>
      <c r="L2" s="32" t="s">
        <v>109</v>
      </c>
      <c r="M2" s="32">
        <v>-5</v>
      </c>
      <c r="N2" s="32">
        <v>0</v>
      </c>
      <c r="O2" s="32">
        <v>2</v>
      </c>
      <c r="P2" s="32" t="s">
        <v>110</v>
      </c>
      <c r="Q2" s="32" t="s">
        <v>111</v>
      </c>
    </row>
    <row r="3" spans="1:17" x14ac:dyDescent="0.25">
      <c r="A3" s="32" t="s">
        <v>112</v>
      </c>
      <c r="B3" s="32" t="s">
        <v>276</v>
      </c>
      <c r="C3" s="32" t="s">
        <v>726</v>
      </c>
      <c r="D3" s="32" t="s">
        <v>113</v>
      </c>
      <c r="E3" s="32">
        <v>29.769383300000001</v>
      </c>
      <c r="F3" s="32">
        <v>84.881486100000004</v>
      </c>
      <c r="G3" s="32" t="s">
        <v>104</v>
      </c>
      <c r="H3" s="32" t="s">
        <v>114</v>
      </c>
      <c r="I3" s="32" t="s">
        <v>115</v>
      </c>
      <c r="J3" s="32" t="s">
        <v>116</v>
      </c>
      <c r="K3" s="32" t="s">
        <v>108</v>
      </c>
      <c r="L3" s="32" t="s">
        <v>117</v>
      </c>
      <c r="M3" s="32">
        <v>-5</v>
      </c>
      <c r="N3" s="32">
        <v>0</v>
      </c>
      <c r="O3" s="32">
        <v>4</v>
      </c>
      <c r="P3" s="32" t="s">
        <v>110</v>
      </c>
      <c r="Q3" s="32" t="s">
        <v>111</v>
      </c>
    </row>
    <row r="4" spans="1:17" x14ac:dyDescent="0.25">
      <c r="A4" s="32" t="s">
        <v>118</v>
      </c>
      <c r="B4" s="32" t="s">
        <v>277</v>
      </c>
      <c r="C4" s="32" t="s">
        <v>727</v>
      </c>
      <c r="D4" s="32" t="s">
        <v>119</v>
      </c>
      <c r="E4" s="32">
        <v>38.780766700000001</v>
      </c>
      <c r="F4" s="32">
        <v>76.708200000000005</v>
      </c>
      <c r="G4" s="32" t="s">
        <v>104</v>
      </c>
      <c r="H4" s="32" t="s">
        <v>120</v>
      </c>
      <c r="I4" s="32" t="s">
        <v>121</v>
      </c>
      <c r="J4" s="32" t="s">
        <v>122</v>
      </c>
      <c r="K4" s="32" t="s">
        <v>108</v>
      </c>
      <c r="L4" s="32" t="s">
        <v>123</v>
      </c>
      <c r="M4" s="32">
        <v>-5</v>
      </c>
      <c r="N4" s="32">
        <v>0</v>
      </c>
      <c r="O4" s="32">
        <v>1</v>
      </c>
      <c r="P4" s="32" t="s">
        <v>110</v>
      </c>
      <c r="Q4" s="32" t="s">
        <v>111</v>
      </c>
    </row>
    <row r="5" spans="1:17" x14ac:dyDescent="0.25">
      <c r="A5" s="32" t="s">
        <v>124</v>
      </c>
      <c r="B5" s="32" t="s">
        <v>278</v>
      </c>
      <c r="C5" s="32" t="s">
        <v>728</v>
      </c>
      <c r="D5" s="32" t="s">
        <v>125</v>
      </c>
      <c r="E5" s="32">
        <v>37.414099999999998</v>
      </c>
      <c r="F5" s="32">
        <v>76.712370000000007</v>
      </c>
      <c r="G5" s="32" t="s">
        <v>104</v>
      </c>
      <c r="H5" s="32" t="s">
        <v>114</v>
      </c>
      <c r="I5" s="32" t="s">
        <v>126</v>
      </c>
      <c r="J5" s="32" t="s">
        <v>122</v>
      </c>
      <c r="K5" s="32" t="s">
        <v>108</v>
      </c>
      <c r="L5" s="32" t="s">
        <v>127</v>
      </c>
      <c r="M5" s="32">
        <v>-5</v>
      </c>
      <c r="N5" s="32">
        <v>0</v>
      </c>
      <c r="O5" s="32">
        <v>1</v>
      </c>
      <c r="P5" s="32" t="s">
        <v>110</v>
      </c>
      <c r="Q5" s="32" t="s">
        <v>111</v>
      </c>
    </row>
    <row r="6" spans="1:17" x14ac:dyDescent="0.25">
      <c r="A6" s="32" t="s">
        <v>128</v>
      </c>
      <c r="B6" s="32" t="s">
        <v>279</v>
      </c>
      <c r="C6" s="32" t="s">
        <v>729</v>
      </c>
      <c r="D6" s="32" t="s">
        <v>129</v>
      </c>
      <c r="E6" s="32">
        <v>39.0889028</v>
      </c>
      <c r="F6" s="32">
        <v>75.436883300000005</v>
      </c>
      <c r="G6" s="32" t="s">
        <v>104</v>
      </c>
      <c r="H6" s="32" t="s">
        <v>114</v>
      </c>
      <c r="I6" s="32" t="s">
        <v>130</v>
      </c>
      <c r="J6" s="32" t="s">
        <v>131</v>
      </c>
      <c r="K6" s="32" t="s">
        <v>108</v>
      </c>
      <c r="L6" s="32" t="s">
        <v>132</v>
      </c>
      <c r="M6" s="32">
        <v>-5</v>
      </c>
      <c r="N6" s="32">
        <v>0</v>
      </c>
      <c r="O6" s="32">
        <v>1</v>
      </c>
      <c r="P6" s="32" t="s">
        <v>110</v>
      </c>
      <c r="Q6" s="32" t="s">
        <v>111</v>
      </c>
    </row>
    <row r="7" spans="1:17" x14ac:dyDescent="0.25">
      <c r="A7" s="32" t="s">
        <v>133</v>
      </c>
      <c r="B7" s="32" t="s">
        <v>280</v>
      </c>
      <c r="C7" s="32" t="s">
        <v>730</v>
      </c>
      <c r="D7" s="32" t="s">
        <v>134</v>
      </c>
      <c r="E7" s="32">
        <v>36.815436099999999</v>
      </c>
      <c r="F7" s="32">
        <v>121.7381444</v>
      </c>
      <c r="G7" s="32" t="s">
        <v>104</v>
      </c>
      <c r="H7" s="32" t="s">
        <v>114</v>
      </c>
      <c r="I7" s="32" t="s">
        <v>135</v>
      </c>
      <c r="J7" s="32" t="s">
        <v>136</v>
      </c>
      <c r="K7" s="32" t="s">
        <v>108</v>
      </c>
      <c r="L7" s="32" t="s">
        <v>137</v>
      </c>
      <c r="M7" s="32">
        <v>-8</v>
      </c>
      <c r="N7" s="32">
        <v>0</v>
      </c>
      <c r="O7" s="32">
        <v>6</v>
      </c>
      <c r="P7" s="32" t="s">
        <v>110</v>
      </c>
      <c r="Q7" s="32" t="s">
        <v>111</v>
      </c>
    </row>
    <row r="8" spans="1:17" x14ac:dyDescent="0.25">
      <c r="A8" s="32" t="s">
        <v>138</v>
      </c>
      <c r="B8" s="32" t="s">
        <v>281</v>
      </c>
      <c r="C8" s="32" t="s">
        <v>731</v>
      </c>
      <c r="D8" s="32" t="s">
        <v>139</v>
      </c>
      <c r="E8" s="32">
        <v>30.359200000000001</v>
      </c>
      <c r="F8" s="32">
        <v>88.42</v>
      </c>
      <c r="G8" s="32" t="s">
        <v>104</v>
      </c>
      <c r="H8" s="32" t="s">
        <v>140</v>
      </c>
      <c r="I8" s="32" t="s">
        <v>141</v>
      </c>
      <c r="J8" s="32" t="s">
        <v>142</v>
      </c>
      <c r="K8" s="32" t="s">
        <v>108</v>
      </c>
      <c r="L8" s="32" t="s">
        <v>143</v>
      </c>
      <c r="M8" s="32">
        <v>-6</v>
      </c>
      <c r="N8" s="32">
        <v>0</v>
      </c>
      <c r="O8" s="32">
        <v>4</v>
      </c>
      <c r="P8" s="32" t="s">
        <v>110</v>
      </c>
      <c r="Q8" s="32" t="s">
        <v>111</v>
      </c>
    </row>
    <row r="9" spans="1:17" x14ac:dyDescent="0.25">
      <c r="A9" s="32" t="s">
        <v>144</v>
      </c>
      <c r="B9" s="32" t="s">
        <v>282</v>
      </c>
      <c r="C9" s="32" t="s">
        <v>732</v>
      </c>
      <c r="D9" s="32" t="s">
        <v>145</v>
      </c>
      <c r="E9" s="32">
        <v>43.058768000000001</v>
      </c>
      <c r="F9" s="32">
        <v>70.830382999999998</v>
      </c>
      <c r="G9" s="32" t="s">
        <v>104</v>
      </c>
      <c r="H9" s="32" t="s">
        <v>146</v>
      </c>
      <c r="I9" s="32" t="s">
        <v>147</v>
      </c>
      <c r="J9" s="32" t="s">
        <v>148</v>
      </c>
      <c r="K9" s="32" t="s">
        <v>108</v>
      </c>
      <c r="L9" s="32" t="s">
        <v>149</v>
      </c>
      <c r="M9" s="32">
        <v>-5</v>
      </c>
      <c r="N9" s="32">
        <v>0</v>
      </c>
      <c r="O9" s="32">
        <v>0</v>
      </c>
      <c r="P9" s="32" t="s">
        <v>110</v>
      </c>
      <c r="Q9" s="32" t="s">
        <v>111</v>
      </c>
    </row>
    <row r="10" spans="1:17" x14ac:dyDescent="0.25">
      <c r="A10" s="32" t="s">
        <v>150</v>
      </c>
      <c r="B10" s="32" t="s">
        <v>283</v>
      </c>
      <c r="C10" s="32" t="s">
        <v>733</v>
      </c>
      <c r="D10" s="32" t="s">
        <v>151</v>
      </c>
      <c r="E10" s="32">
        <v>29.657702</v>
      </c>
      <c r="F10" s="32">
        <v>81.232742999999999</v>
      </c>
      <c r="G10" s="32" t="s">
        <v>104</v>
      </c>
      <c r="H10" s="32" t="s">
        <v>152</v>
      </c>
      <c r="I10" s="32" t="s">
        <v>115</v>
      </c>
      <c r="J10" s="32" t="s">
        <v>153</v>
      </c>
      <c r="K10" s="32" t="s">
        <v>108</v>
      </c>
      <c r="L10" s="32" t="s">
        <v>154</v>
      </c>
      <c r="M10" s="32">
        <v>-5</v>
      </c>
      <c r="N10" s="32">
        <v>0</v>
      </c>
      <c r="O10" s="32">
        <v>2</v>
      </c>
      <c r="P10" s="32" t="s">
        <v>110</v>
      </c>
      <c r="Q10" s="32" t="s">
        <v>111</v>
      </c>
    </row>
    <row r="11" spans="1:17" x14ac:dyDescent="0.25">
      <c r="A11" s="32" t="s">
        <v>155</v>
      </c>
      <c r="B11" s="32" t="s">
        <v>284</v>
      </c>
      <c r="C11" s="32" t="s">
        <v>734</v>
      </c>
      <c r="D11" s="32" t="s">
        <v>156</v>
      </c>
      <c r="E11" s="32">
        <v>21.431345</v>
      </c>
      <c r="F11" s="32">
        <v>157.81527829999999</v>
      </c>
      <c r="G11" s="32" t="s">
        <v>104</v>
      </c>
      <c r="H11" s="32" t="s">
        <v>157</v>
      </c>
      <c r="I11" s="32" t="s">
        <v>158</v>
      </c>
      <c r="J11" s="32" t="s">
        <v>159</v>
      </c>
      <c r="K11" s="32" t="s">
        <v>108</v>
      </c>
      <c r="L11" s="32" t="s">
        <v>160</v>
      </c>
      <c r="M11" s="32">
        <v>-10</v>
      </c>
      <c r="N11" s="32">
        <v>0</v>
      </c>
      <c r="O11" s="32">
        <v>6</v>
      </c>
      <c r="P11" s="32" t="s">
        <v>110</v>
      </c>
      <c r="Q11" s="32" t="s">
        <v>111</v>
      </c>
    </row>
    <row r="12" spans="1:17" x14ac:dyDescent="0.25">
      <c r="A12" s="32" t="s">
        <v>161</v>
      </c>
      <c r="B12" s="32" t="s">
        <v>285</v>
      </c>
      <c r="C12" s="32" t="s">
        <v>735</v>
      </c>
      <c r="D12" s="32" t="s">
        <v>162</v>
      </c>
      <c r="E12" s="32">
        <v>41.831389999999999</v>
      </c>
      <c r="F12" s="32">
        <v>73.942220000000006</v>
      </c>
      <c r="G12" s="32" t="s">
        <v>104</v>
      </c>
      <c r="H12" s="32" t="s">
        <v>163</v>
      </c>
      <c r="I12" s="32" t="s">
        <v>164</v>
      </c>
      <c r="J12" s="32" t="s">
        <v>165</v>
      </c>
      <c r="K12" s="32" t="s">
        <v>108</v>
      </c>
      <c r="L12" s="32" t="s">
        <v>166</v>
      </c>
      <c r="M12" s="32">
        <v>-5</v>
      </c>
      <c r="N12" s="32">
        <v>0</v>
      </c>
      <c r="O12" s="32">
        <v>0</v>
      </c>
      <c r="P12" s="32" t="s">
        <v>167</v>
      </c>
      <c r="Q12" s="32" t="s">
        <v>111</v>
      </c>
    </row>
    <row r="13" spans="1:17" x14ac:dyDescent="0.25">
      <c r="A13" s="32" t="s">
        <v>161</v>
      </c>
      <c r="B13" s="32" t="s">
        <v>286</v>
      </c>
      <c r="C13" s="32" t="s">
        <v>736</v>
      </c>
      <c r="D13" s="32" t="s">
        <v>168</v>
      </c>
      <c r="E13" s="32">
        <v>42.0182</v>
      </c>
      <c r="F13" s="32">
        <v>73.917000000000002</v>
      </c>
      <c r="G13" s="32" t="s">
        <v>104</v>
      </c>
      <c r="H13" s="32" t="s">
        <v>114</v>
      </c>
      <c r="I13" s="32" t="s">
        <v>169</v>
      </c>
      <c r="J13" s="32" t="s">
        <v>165</v>
      </c>
      <c r="K13" s="32" t="s">
        <v>108</v>
      </c>
      <c r="L13" s="32" t="s">
        <v>170</v>
      </c>
      <c r="M13" s="32">
        <v>-5</v>
      </c>
      <c r="N13" s="32">
        <v>0</v>
      </c>
      <c r="O13" s="32">
        <v>0</v>
      </c>
      <c r="P13" s="32" t="s">
        <v>110</v>
      </c>
      <c r="Q13" s="32" t="s">
        <v>111</v>
      </c>
    </row>
    <row r="14" spans="1:17" x14ac:dyDescent="0.25">
      <c r="A14" s="32" t="s">
        <v>171</v>
      </c>
      <c r="B14" s="32" t="s">
        <v>287</v>
      </c>
      <c r="C14" s="32" t="s">
        <v>737</v>
      </c>
      <c r="D14" s="32" t="s">
        <v>172</v>
      </c>
      <c r="E14" s="32">
        <v>39.534999999999997</v>
      </c>
      <c r="F14" s="32">
        <v>74.4636</v>
      </c>
      <c r="G14" s="32" t="s">
        <v>104</v>
      </c>
      <c r="H14" s="32" t="s">
        <v>173</v>
      </c>
      <c r="I14" s="32" t="s">
        <v>174</v>
      </c>
      <c r="J14" s="32" t="s">
        <v>175</v>
      </c>
      <c r="K14" s="32" t="s">
        <v>108</v>
      </c>
      <c r="L14" s="32" t="s">
        <v>176</v>
      </c>
      <c r="M14" s="32">
        <v>-5</v>
      </c>
      <c r="N14" s="32">
        <v>0</v>
      </c>
      <c r="O14" s="32">
        <v>1</v>
      </c>
      <c r="P14" s="32" t="s">
        <v>110</v>
      </c>
      <c r="Q14" s="32" t="s">
        <v>111</v>
      </c>
    </row>
    <row r="15" spans="1:17" x14ac:dyDescent="0.25">
      <c r="A15" s="32" t="s">
        <v>177</v>
      </c>
      <c r="B15" s="32" t="s">
        <v>288</v>
      </c>
      <c r="C15" s="32" t="s">
        <v>738</v>
      </c>
      <c r="D15" s="32" t="s">
        <v>178</v>
      </c>
      <c r="E15" s="32">
        <v>17.956482999999999</v>
      </c>
      <c r="F15" s="32">
        <v>66.222933299999994</v>
      </c>
      <c r="G15" s="32" t="s">
        <v>104</v>
      </c>
      <c r="H15" s="32" t="s">
        <v>114</v>
      </c>
      <c r="I15" s="32" t="s">
        <v>179</v>
      </c>
      <c r="J15" s="32" t="s">
        <v>180</v>
      </c>
      <c r="K15" s="32" t="s">
        <v>108</v>
      </c>
      <c r="L15" s="32" t="s">
        <v>181</v>
      </c>
      <c r="M15" s="32">
        <v>-4</v>
      </c>
      <c r="N15" s="32">
        <v>0</v>
      </c>
      <c r="O15" s="32">
        <v>3</v>
      </c>
      <c r="P15" s="32" t="s">
        <v>110</v>
      </c>
      <c r="Q15" s="32" t="s">
        <v>111</v>
      </c>
    </row>
    <row r="16" spans="1:17" x14ac:dyDescent="0.25">
      <c r="A16" s="32" t="s">
        <v>182</v>
      </c>
      <c r="B16" s="32" t="s">
        <v>289</v>
      </c>
      <c r="C16" s="32" t="s">
        <v>739</v>
      </c>
      <c r="D16" s="32" t="s">
        <v>183</v>
      </c>
      <c r="E16" s="32">
        <v>59.600929999999998</v>
      </c>
      <c r="F16" s="32">
        <v>151.40950000000001</v>
      </c>
      <c r="G16" s="32" t="s">
        <v>104</v>
      </c>
      <c r="H16" s="32" t="s">
        <v>184</v>
      </c>
      <c r="I16" s="32" t="s">
        <v>185</v>
      </c>
      <c r="J16" s="32" t="s">
        <v>186</v>
      </c>
      <c r="K16" s="32" t="s">
        <v>108</v>
      </c>
      <c r="L16" s="32" t="s">
        <v>187</v>
      </c>
      <c r="M16" s="32">
        <v>-9</v>
      </c>
      <c r="N16" s="32">
        <v>0</v>
      </c>
      <c r="O16" s="32">
        <v>7</v>
      </c>
      <c r="P16" s="32" t="s">
        <v>110</v>
      </c>
      <c r="Q16" s="32" t="s">
        <v>188</v>
      </c>
    </row>
    <row r="17" spans="1:17" x14ac:dyDescent="0.25">
      <c r="A17" s="32" t="s">
        <v>182</v>
      </c>
      <c r="B17" s="32" t="s">
        <v>290</v>
      </c>
      <c r="C17" s="32" t="s">
        <v>740</v>
      </c>
      <c r="D17" s="32" t="s">
        <v>189</v>
      </c>
      <c r="E17" s="32">
        <v>59.77026</v>
      </c>
      <c r="F17" s="32">
        <v>151.86756</v>
      </c>
      <c r="G17" s="32" t="s">
        <v>104</v>
      </c>
      <c r="H17" s="32" t="s">
        <v>190</v>
      </c>
      <c r="I17" s="32" t="s">
        <v>191</v>
      </c>
      <c r="J17" s="32" t="s">
        <v>186</v>
      </c>
      <c r="K17" s="32" t="s">
        <v>108</v>
      </c>
      <c r="L17" s="32" t="s">
        <v>192</v>
      </c>
      <c r="M17" s="32">
        <v>-9</v>
      </c>
      <c r="N17" s="32">
        <v>0</v>
      </c>
      <c r="O17" s="32">
        <v>6</v>
      </c>
      <c r="P17" s="32" t="s">
        <v>167</v>
      </c>
      <c r="Q17" s="32" t="s">
        <v>111</v>
      </c>
    </row>
    <row r="18" spans="1:17" x14ac:dyDescent="0.25">
      <c r="A18" s="32" t="s">
        <v>193</v>
      </c>
      <c r="B18" s="32" t="s">
        <v>291</v>
      </c>
      <c r="C18" s="32" t="s">
        <v>741</v>
      </c>
      <c r="D18" s="32" t="s">
        <v>194</v>
      </c>
      <c r="E18" s="32">
        <v>46.672359999999998</v>
      </c>
      <c r="F18" s="32">
        <v>92.135614000000004</v>
      </c>
      <c r="G18" s="32" t="s">
        <v>104</v>
      </c>
      <c r="H18" s="32" t="s">
        <v>195</v>
      </c>
      <c r="I18" s="32" t="s">
        <v>196</v>
      </c>
      <c r="J18" s="32" t="s">
        <v>197</v>
      </c>
      <c r="K18" s="32" t="s">
        <v>108</v>
      </c>
      <c r="L18" s="32" t="s">
        <v>198</v>
      </c>
      <c r="M18" s="32">
        <v>-6</v>
      </c>
      <c r="N18" s="32">
        <v>0</v>
      </c>
      <c r="O18" s="32">
        <v>5</v>
      </c>
      <c r="P18" s="32" t="s">
        <v>110</v>
      </c>
      <c r="Q18" s="32" t="s">
        <v>188</v>
      </c>
    </row>
    <row r="19" spans="1:17" x14ac:dyDescent="0.25">
      <c r="A19" s="32" t="s">
        <v>199</v>
      </c>
      <c r="B19" s="32" t="s">
        <v>292</v>
      </c>
      <c r="C19" s="32" t="s">
        <v>742</v>
      </c>
      <c r="D19" s="32" t="s">
        <v>200</v>
      </c>
      <c r="E19" s="32">
        <v>27.83811</v>
      </c>
      <c r="F19" s="32">
        <v>97.050219999999996</v>
      </c>
      <c r="G19" s="32" t="s">
        <v>104</v>
      </c>
      <c r="H19" s="32" t="s">
        <v>201</v>
      </c>
      <c r="I19" s="32" t="s">
        <v>202</v>
      </c>
      <c r="J19" s="32" t="s">
        <v>203</v>
      </c>
      <c r="K19" s="32" t="s">
        <v>108</v>
      </c>
      <c r="L19" s="32" t="s">
        <v>204</v>
      </c>
      <c r="M19" s="32">
        <v>-6</v>
      </c>
      <c r="N19" s="32">
        <v>0</v>
      </c>
      <c r="O19" s="32">
        <v>4</v>
      </c>
      <c r="P19" s="32" t="s">
        <v>167</v>
      </c>
      <c r="Q19" s="32" t="s">
        <v>111</v>
      </c>
    </row>
    <row r="20" spans="1:17" x14ac:dyDescent="0.25">
      <c r="A20" s="32" t="s">
        <v>199</v>
      </c>
      <c r="B20" s="32" t="s">
        <v>293</v>
      </c>
      <c r="C20" s="32" t="s">
        <v>743</v>
      </c>
      <c r="D20" s="32" t="s">
        <v>205</v>
      </c>
      <c r="E20" s="32">
        <v>28.132300000000001</v>
      </c>
      <c r="F20" s="32">
        <v>97.034400000000005</v>
      </c>
      <c r="G20" s="32" t="s">
        <v>104</v>
      </c>
      <c r="H20" s="32" t="s">
        <v>206</v>
      </c>
      <c r="I20" s="32" t="s">
        <v>207</v>
      </c>
      <c r="J20" s="32" t="s">
        <v>203</v>
      </c>
      <c r="K20" s="32" t="s">
        <v>108</v>
      </c>
      <c r="L20" s="32" t="s">
        <v>208</v>
      </c>
      <c r="M20" s="32">
        <v>-6</v>
      </c>
      <c r="N20" s="32">
        <v>0</v>
      </c>
      <c r="O20" s="32">
        <v>4</v>
      </c>
      <c r="P20" s="32" t="s">
        <v>110</v>
      </c>
      <c r="Q20" s="32" t="s">
        <v>111</v>
      </c>
    </row>
    <row r="21" spans="1:17" x14ac:dyDescent="0.25">
      <c r="A21" s="32" t="s">
        <v>209</v>
      </c>
      <c r="B21" s="32" t="s">
        <v>294</v>
      </c>
      <c r="C21" s="32" t="s">
        <v>744</v>
      </c>
      <c r="D21" s="32" t="s">
        <v>210</v>
      </c>
      <c r="E21" s="32">
        <v>41.637138999999998</v>
      </c>
      <c r="F21" s="32">
        <v>71.339386000000005</v>
      </c>
      <c r="G21" s="32" t="s">
        <v>104</v>
      </c>
      <c r="H21" s="32" t="s">
        <v>114</v>
      </c>
      <c r="I21" s="32" t="s">
        <v>211</v>
      </c>
      <c r="J21" s="32" t="s">
        <v>212</v>
      </c>
      <c r="K21" s="32" t="s">
        <v>108</v>
      </c>
      <c r="L21" s="32" t="s">
        <v>213</v>
      </c>
      <c r="M21" s="32">
        <v>-5</v>
      </c>
      <c r="N21" s="32">
        <v>0</v>
      </c>
      <c r="O21" s="32">
        <v>0</v>
      </c>
      <c r="P21" s="32" t="s">
        <v>110</v>
      </c>
      <c r="Q21" s="32" t="s">
        <v>111</v>
      </c>
    </row>
    <row r="22" spans="1:17" x14ac:dyDescent="0.25">
      <c r="A22" s="32" t="s">
        <v>214</v>
      </c>
      <c r="B22" s="32" t="s">
        <v>295</v>
      </c>
      <c r="C22" s="32" t="s">
        <v>745</v>
      </c>
      <c r="D22" s="32" t="s">
        <v>215</v>
      </c>
      <c r="E22" s="32">
        <v>33.3493511</v>
      </c>
      <c r="F22" s="32">
        <v>79.188881899999998</v>
      </c>
      <c r="G22" s="32" t="s">
        <v>104</v>
      </c>
      <c r="H22" s="32" t="s">
        <v>114</v>
      </c>
      <c r="I22" s="32" t="s">
        <v>106</v>
      </c>
      <c r="J22" s="32" t="s">
        <v>216</v>
      </c>
      <c r="K22" s="32" t="s">
        <v>108</v>
      </c>
      <c r="L22" s="32" t="s">
        <v>217</v>
      </c>
      <c r="M22" s="32">
        <v>-5</v>
      </c>
      <c r="N22" s="32">
        <v>0</v>
      </c>
      <c r="O22" s="32">
        <v>2</v>
      </c>
      <c r="P22" s="32" t="s">
        <v>110</v>
      </c>
      <c r="Q22" s="32" t="s">
        <v>188</v>
      </c>
    </row>
    <row r="23" spans="1:17" x14ac:dyDescent="0.25">
      <c r="A23" s="32" t="s">
        <v>218</v>
      </c>
      <c r="B23" s="32" t="s">
        <v>2</v>
      </c>
      <c r="C23" s="32" t="s">
        <v>746</v>
      </c>
      <c r="D23" s="32" t="s">
        <v>219</v>
      </c>
      <c r="E23" s="32">
        <v>34.155500000000004</v>
      </c>
      <c r="F23" s="32">
        <v>77.850899999999996</v>
      </c>
      <c r="G23" s="32" t="s">
        <v>104</v>
      </c>
      <c r="H23" s="32" t="s">
        <v>114</v>
      </c>
      <c r="I23" s="32" t="s">
        <v>220</v>
      </c>
      <c r="J23" s="32" t="s">
        <v>221</v>
      </c>
      <c r="K23" s="32" t="s">
        <v>108</v>
      </c>
      <c r="L23" s="32" t="s">
        <v>222</v>
      </c>
      <c r="M23" s="32">
        <v>-5</v>
      </c>
      <c r="N23" s="32">
        <v>0</v>
      </c>
      <c r="O23" s="32">
        <v>2</v>
      </c>
      <c r="P23" s="32" t="s">
        <v>110</v>
      </c>
      <c r="Q23" s="32" t="s">
        <v>111</v>
      </c>
    </row>
    <row r="24" spans="1:17" x14ac:dyDescent="0.25">
      <c r="A24" s="32" t="s">
        <v>223</v>
      </c>
      <c r="B24" s="32" t="s">
        <v>296</v>
      </c>
      <c r="C24" s="32" t="s">
        <v>747</v>
      </c>
      <c r="D24" s="32" t="s">
        <v>224</v>
      </c>
      <c r="E24" s="32">
        <v>41.377780000000001</v>
      </c>
      <c r="F24" s="32">
        <v>82.508055999999996</v>
      </c>
      <c r="G24" s="32" t="s">
        <v>104</v>
      </c>
      <c r="H24" s="32" t="s">
        <v>225</v>
      </c>
      <c r="I24" s="32" t="s">
        <v>226</v>
      </c>
      <c r="J24" s="32" t="s">
        <v>227</v>
      </c>
      <c r="K24" s="32" t="s">
        <v>108</v>
      </c>
      <c r="L24" s="32" t="s">
        <v>228</v>
      </c>
      <c r="M24" s="32">
        <v>-5</v>
      </c>
      <c r="N24" s="32">
        <v>0</v>
      </c>
      <c r="O24" s="32">
        <v>5</v>
      </c>
      <c r="P24" s="32" t="s">
        <v>110</v>
      </c>
      <c r="Q24" s="32" t="s">
        <v>111</v>
      </c>
    </row>
    <row r="25" spans="1:17" x14ac:dyDescent="0.25">
      <c r="A25" s="32" t="s">
        <v>229</v>
      </c>
      <c r="B25" s="32" t="s">
        <v>297</v>
      </c>
      <c r="C25" s="32" t="s">
        <v>748</v>
      </c>
      <c r="D25" s="32" t="s">
        <v>230</v>
      </c>
      <c r="E25" s="32">
        <v>48.463847000000001</v>
      </c>
      <c r="F25" s="32">
        <v>122.469303</v>
      </c>
      <c r="G25" s="32" t="s">
        <v>104</v>
      </c>
      <c r="H25" s="32" t="s">
        <v>114</v>
      </c>
      <c r="I25" s="32" t="s">
        <v>231</v>
      </c>
      <c r="J25" s="32" t="s">
        <v>232</v>
      </c>
      <c r="K25" s="32" t="s">
        <v>108</v>
      </c>
      <c r="L25" s="32" t="s">
        <v>233</v>
      </c>
      <c r="M25" s="32">
        <v>-8</v>
      </c>
      <c r="N25" s="32">
        <v>0</v>
      </c>
      <c r="O25" s="32">
        <v>7</v>
      </c>
      <c r="P25" s="32" t="s">
        <v>110</v>
      </c>
      <c r="Q25" s="32" t="s">
        <v>111</v>
      </c>
    </row>
    <row r="26" spans="1:17" x14ac:dyDescent="0.25">
      <c r="A26" s="32" t="s">
        <v>234</v>
      </c>
      <c r="B26" s="32" t="s">
        <v>298</v>
      </c>
      <c r="C26" s="32" t="s">
        <v>749</v>
      </c>
      <c r="D26" s="32" t="s">
        <v>235</v>
      </c>
      <c r="E26" s="32">
        <v>26.050066999999999</v>
      </c>
      <c r="F26" s="32">
        <v>81.701717000000002</v>
      </c>
      <c r="G26" s="32" t="s">
        <v>104</v>
      </c>
      <c r="H26" s="32" t="s">
        <v>236</v>
      </c>
      <c r="I26" s="32" t="s">
        <v>115</v>
      </c>
      <c r="J26" s="32" t="s">
        <v>237</v>
      </c>
      <c r="K26" s="32" t="s">
        <v>108</v>
      </c>
      <c r="L26" s="32" t="s">
        <v>238</v>
      </c>
      <c r="M26" s="32">
        <v>-5</v>
      </c>
      <c r="N26" s="32">
        <v>0</v>
      </c>
      <c r="O26" s="32">
        <v>4</v>
      </c>
      <c r="P26" s="32" t="s">
        <v>110</v>
      </c>
      <c r="Q26" s="32" t="s">
        <v>111</v>
      </c>
    </row>
    <row r="27" spans="1:17" x14ac:dyDescent="0.25">
      <c r="A27" s="32" t="s">
        <v>239</v>
      </c>
      <c r="B27" s="32" t="s">
        <v>299</v>
      </c>
      <c r="C27" s="32" t="s">
        <v>750</v>
      </c>
      <c r="D27" s="32" t="s">
        <v>240</v>
      </c>
      <c r="E27" s="32">
        <v>31.4178</v>
      </c>
      <c r="F27" s="32">
        <v>81.295349999999999</v>
      </c>
      <c r="G27" s="32" t="s">
        <v>104</v>
      </c>
      <c r="H27" s="32" t="s">
        <v>152</v>
      </c>
      <c r="I27" s="32" t="s">
        <v>241</v>
      </c>
      <c r="J27" s="32" t="s">
        <v>242</v>
      </c>
      <c r="K27" s="32" t="s">
        <v>108</v>
      </c>
      <c r="L27" s="32" t="s">
        <v>243</v>
      </c>
      <c r="M27" s="32">
        <v>-5</v>
      </c>
      <c r="N27" s="32">
        <v>0</v>
      </c>
      <c r="O27" s="32">
        <v>2</v>
      </c>
      <c r="P27" s="32" t="s">
        <v>110</v>
      </c>
      <c r="Q27" s="32" t="s">
        <v>188</v>
      </c>
    </row>
    <row r="28" spans="1:17" x14ac:dyDescent="0.25">
      <c r="A28" s="32" t="s">
        <v>244</v>
      </c>
      <c r="B28" s="32" t="s">
        <v>300</v>
      </c>
      <c r="C28" s="32" t="s">
        <v>751</v>
      </c>
      <c r="D28" s="32" t="s">
        <v>245</v>
      </c>
      <c r="E28" s="32">
        <v>38.200400000000002</v>
      </c>
      <c r="F28" s="32">
        <v>122.0265</v>
      </c>
      <c r="G28" s="32" t="s">
        <v>104</v>
      </c>
      <c r="H28" s="32" t="s">
        <v>246</v>
      </c>
      <c r="I28" s="32" t="s">
        <v>135</v>
      </c>
      <c r="J28" s="32" t="s">
        <v>247</v>
      </c>
      <c r="K28" s="32" t="s">
        <v>108</v>
      </c>
      <c r="L28" s="32" t="s">
        <v>248</v>
      </c>
      <c r="M28" s="32">
        <v>-8</v>
      </c>
      <c r="N28" s="32">
        <v>0</v>
      </c>
      <c r="O28" s="32">
        <v>6</v>
      </c>
      <c r="P28" s="32" t="s">
        <v>110</v>
      </c>
      <c r="Q28" s="32" t="s">
        <v>111</v>
      </c>
    </row>
    <row r="29" spans="1:17" x14ac:dyDescent="0.25">
      <c r="A29" s="32" t="s">
        <v>249</v>
      </c>
      <c r="B29" s="32" t="s">
        <v>301</v>
      </c>
      <c r="C29" s="32" t="s">
        <v>752</v>
      </c>
      <c r="D29" s="32" t="s">
        <v>250</v>
      </c>
      <c r="E29" s="32">
        <v>43.279128999999998</v>
      </c>
      <c r="F29" s="32">
        <v>124.31836699999999</v>
      </c>
      <c r="G29" s="32" t="s">
        <v>104</v>
      </c>
      <c r="H29" s="32" t="s">
        <v>251</v>
      </c>
      <c r="I29" s="32" t="s">
        <v>252</v>
      </c>
      <c r="J29" s="32" t="s">
        <v>253</v>
      </c>
      <c r="K29" s="32" t="s">
        <v>108</v>
      </c>
      <c r="L29" s="32" t="s">
        <v>254</v>
      </c>
      <c r="M29" s="32">
        <v>-8</v>
      </c>
      <c r="N29" s="32">
        <v>0</v>
      </c>
      <c r="O29" s="32">
        <v>6</v>
      </c>
      <c r="P29" s="32" t="s">
        <v>110</v>
      </c>
      <c r="Q29" s="32" t="s">
        <v>111</v>
      </c>
    </row>
    <row r="30" spans="1:17" x14ac:dyDescent="0.25">
      <c r="A30" s="32" t="s">
        <v>255</v>
      </c>
      <c r="B30" s="32" t="s">
        <v>302</v>
      </c>
      <c r="C30" s="32" t="s">
        <v>753</v>
      </c>
      <c r="D30" s="32" t="s">
        <v>256</v>
      </c>
      <c r="E30" s="32">
        <v>32.5745</v>
      </c>
      <c r="F30" s="32">
        <v>117.127</v>
      </c>
      <c r="G30" s="32" t="s">
        <v>104</v>
      </c>
      <c r="H30" s="32" t="s">
        <v>114</v>
      </c>
      <c r="I30" s="32" t="s">
        <v>135</v>
      </c>
      <c r="J30" s="32" t="s">
        <v>257</v>
      </c>
      <c r="K30" s="32" t="s">
        <v>108</v>
      </c>
      <c r="L30" s="32" t="s">
        <v>258</v>
      </c>
      <c r="M30" s="32">
        <v>-8</v>
      </c>
      <c r="N30" s="32">
        <v>0</v>
      </c>
      <c r="O30" s="32">
        <v>6</v>
      </c>
      <c r="P30" s="32" t="s">
        <v>110</v>
      </c>
      <c r="Q30" s="32" t="s">
        <v>111</v>
      </c>
    </row>
    <row r="31" spans="1:17" x14ac:dyDescent="0.25">
      <c r="A31" s="32" t="s">
        <v>259</v>
      </c>
      <c r="B31" s="32" t="s">
        <v>303</v>
      </c>
      <c r="C31" s="32" t="s">
        <v>754</v>
      </c>
      <c r="D31" s="32" t="s">
        <v>260</v>
      </c>
      <c r="E31" s="32">
        <v>43.337375000000002</v>
      </c>
      <c r="F31" s="32">
        <v>70.549443999999994</v>
      </c>
      <c r="G31" s="32" t="s">
        <v>104</v>
      </c>
      <c r="H31" s="32" t="s">
        <v>114</v>
      </c>
      <c r="I31" s="32" t="s">
        <v>261</v>
      </c>
      <c r="J31" s="32" t="s">
        <v>262</v>
      </c>
      <c r="K31" s="32" t="s">
        <v>108</v>
      </c>
      <c r="L31" s="32" t="s">
        <v>263</v>
      </c>
      <c r="M31" s="32">
        <v>-5</v>
      </c>
      <c r="N31" s="32">
        <v>0</v>
      </c>
      <c r="O31" s="32">
        <v>0</v>
      </c>
      <c r="P31" s="32" t="s">
        <v>110</v>
      </c>
      <c r="Q31" s="32" t="s">
        <v>111</v>
      </c>
    </row>
    <row r="32" spans="1:17" x14ac:dyDescent="0.25">
      <c r="A32" s="32" t="s">
        <v>264</v>
      </c>
      <c r="B32" s="32" t="s">
        <v>304</v>
      </c>
      <c r="C32" s="32" t="s">
        <v>755</v>
      </c>
      <c r="D32" s="32" t="s">
        <v>265</v>
      </c>
      <c r="E32" s="32">
        <v>30.421199999999999</v>
      </c>
      <c r="F32" s="32">
        <v>87.828500000000005</v>
      </c>
      <c r="G32" s="32" t="s">
        <v>104</v>
      </c>
      <c r="H32" s="32" t="s">
        <v>266</v>
      </c>
      <c r="I32" s="32" t="s">
        <v>267</v>
      </c>
      <c r="J32" s="32" t="s">
        <v>268</v>
      </c>
      <c r="K32" s="32" t="s">
        <v>108</v>
      </c>
      <c r="L32" s="32" t="s">
        <v>269</v>
      </c>
      <c r="M32" s="32">
        <v>-6</v>
      </c>
      <c r="N32" s="32">
        <v>0</v>
      </c>
      <c r="O32" s="32">
        <v>4</v>
      </c>
      <c r="P32" s="32" t="s">
        <v>110</v>
      </c>
      <c r="Q32" s="32" t="s">
        <v>111</v>
      </c>
    </row>
    <row r="33" spans="1:17" x14ac:dyDescent="0.25">
      <c r="A33" s="32" t="s">
        <v>270</v>
      </c>
      <c r="B33" s="32" t="s">
        <v>305</v>
      </c>
      <c r="C33" s="32" t="s">
        <v>756</v>
      </c>
      <c r="D33" s="32" t="s">
        <v>271</v>
      </c>
      <c r="E33" s="32">
        <v>41.581699999999998</v>
      </c>
      <c r="F33" s="32">
        <v>70.525099999999995</v>
      </c>
      <c r="G33" s="32" t="s">
        <v>104</v>
      </c>
      <c r="H33" s="32" t="s">
        <v>184</v>
      </c>
      <c r="I33" s="32" t="s">
        <v>272</v>
      </c>
      <c r="J33" s="32" t="s">
        <v>273</v>
      </c>
      <c r="K33" s="32" t="s">
        <v>108</v>
      </c>
      <c r="L33" s="32" t="s">
        <v>274</v>
      </c>
      <c r="M33" s="32">
        <v>-5</v>
      </c>
      <c r="N33" s="32">
        <v>0</v>
      </c>
      <c r="O33" s="32">
        <v>0</v>
      </c>
      <c r="P33" s="32" t="s">
        <v>110</v>
      </c>
      <c r="Q33" s="32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MET!daily_data_table_met_English_Matthew_gtm</vt:lpstr>
      <vt:lpstr>WQ!daily_data_table_wq_English_Matthew_gtm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2022-05-12T14:58:34Z</dcterms:modified>
</cp:coreProperties>
</file>