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HYPERLINK("https://moneyweek.com/personal-finance/mortgages/latest-UK-mortgage-rates")</f>
        <v/>
      </c>
      <c r="B2" t="inlineStr">
        <is>
          <t>What's the latest with UK mortgage rates?</t>
        </is>
      </c>
    </row>
    <row r="3">
      <c r="A3">
        <f>HYPERLINK("https://moneyweek.com/personal-finance/mortgages/millions-of-mortgage-borrowers-will-be-hit-with-higher-repayments-next-year")</f>
        <v/>
      </c>
      <c r="B3" t="inlineStr">
        <is>
          <t>BoE: Millions of mortgage borrowers will be hit with higher repayments next year</t>
        </is>
      </c>
    </row>
    <row r="4">
      <c r="A4">
        <f>HYPERLINK("https://moneyweek.com/personal-finance/mortgages/warning-over-negative-equity-spike-how-to-protect-yourself")</f>
        <v/>
      </c>
      <c r="B4" t="inlineStr">
        <is>
          <t>Warning over negative equity spike: how to protect yourself</t>
        </is>
      </c>
    </row>
    <row r="5">
      <c r="A5">
        <f>HYPERLINK("https://moneyweek.com/personal-finance/mortgages/605147/can-you-beat-rising-interest-rates-with-a-green-mortgage")</f>
        <v/>
      </c>
      <c r="B5" t="inlineStr">
        <is>
          <t>Can a green mortgage help you beat rising interest rates?</t>
        </is>
      </c>
    </row>
    <row r="6">
      <c r="A6">
        <f>HYPERLINK("https://moneyweek.com/personal-finance/mortgages/600892/should-you-overpay-your-mortgage")</f>
        <v/>
      </c>
      <c r="B6" t="inlineStr">
        <is>
          <t>Should you overpay your mortgage?</t>
        </is>
      </c>
    </row>
    <row r="7">
      <c r="A7">
        <f>HYPERLINK("https://moneyweek.com/mortgage-deals-pulled")</f>
        <v/>
      </c>
      <c r="B7" t="inlineStr">
        <is>
          <t>Mortgage deals pulled: average two-year fixed rates surge to highest level in 15 years</t>
        </is>
      </c>
    </row>
    <row r="8">
      <c r="A8">
        <f>HYPERLINK("https://moneyweek.com/mortgages/mortgage-overpayment-calculator")</f>
        <v/>
      </c>
      <c r="B8" t="inlineStr">
        <is>
          <t>Mortgage overpayment calculator: pay off your home loan early?</t>
        </is>
      </c>
    </row>
    <row r="9">
      <c r="A9">
        <f>HYPERLINK("https://moneyweek.com/personal-finance/mortgages/605889/mortgage-pain-as-rate-rises")</f>
        <v/>
      </c>
      <c r="B9" t="inlineStr">
        <is>
          <t>London households face a mortgage hike of £7,300 a year</t>
        </is>
      </c>
    </row>
    <row r="10">
      <c r="A10">
        <f>HYPERLINK("https://moneyweek.com/32823/personal-finance-should-you-fix-your-mortgage-48432")</f>
        <v/>
      </c>
      <c r="B10" t="inlineStr">
        <is>
          <t>SVR mortgages are hitting record-highs – should you fix your mortgage?</t>
        </is>
      </c>
    </row>
    <row r="11">
      <c r="A11">
        <f>HYPERLINK("https://moneyweek.com/personal-finance/mortgages/605870/skipton-building-society-no-deposit-mortgage")</f>
        <v/>
      </c>
      <c r="B11" t="inlineStr">
        <is>
          <t>Skipton launches a 100% mortgage – how does it compare</t>
        </is>
      </c>
    </row>
    <row r="12">
      <c r="A12">
        <f>HYPERLINK("https://moneyweek.com/personal-finance/mortgages/605691/hsbc-launches-399-fixed-rate-mortgage")</f>
        <v/>
      </c>
      <c r="B12" t="inlineStr">
        <is>
          <t>HSBC launches 3.99% fixed-rate mortgage</t>
        </is>
      </c>
    </row>
    <row r="13">
      <c r="A13">
        <f>HYPERLINK("https://moneyweek.com/personal-finance/mortgages/605672/mortgage-borrowing-falls")</f>
        <v/>
      </c>
      <c r="B13" t="inlineStr">
        <is>
          <t>Mortgage borrowing falls by £1bn as property market slowdown continues</t>
        </is>
      </c>
    </row>
    <row r="14">
      <c r="A14">
        <f>HYPERLINK("https://moneyweek.com/personal-finance/mortgages/605637/households-face-mortgage-rate-hike")</f>
        <v/>
      </c>
      <c r="B14" t="inlineStr">
        <is>
          <t>Over 1.4m households face mortgage rate hike in 2023</t>
        </is>
      </c>
    </row>
    <row r="15">
      <c r="A15">
        <f>HYPERLINK("https://moneyweek.com/personal-finance/mortgages/605613/government-extends-mortgage-guarantee-scheme")</f>
        <v/>
      </c>
      <c r="B15" t="inlineStr">
        <is>
          <t>Government extends mortgage guarantee scheme to help first-time buyers</t>
        </is>
      </c>
    </row>
    <row r="16">
      <c r="A16">
        <f>HYPERLINK("https://moneyweek.com/personal-finance/mortgages/605598/rising-mortgage-costs")</f>
        <v/>
      </c>
      <c r="B16" t="inlineStr">
        <is>
          <t>Millions of homeowners face £250 jump in monthly mortgage payments next year</t>
        </is>
      </c>
    </row>
    <row r="17">
      <c r="A17">
        <f>HYPERLINK("https://moneyweek.com/personal-finance/mortgages/605496/best-remortgage-deals")</f>
        <v/>
      </c>
      <c r="B17" t="inlineStr">
        <is>
          <t>Remortgage deals November 2022: the ultimate guide to the latest offers</t>
        </is>
      </c>
    </row>
    <row r="18">
      <c r="A18">
        <f>HYPERLINK("https://moneyweek.com/personal-finance/mortgages/605390/early-repayment-charges-fixed-rate-mortgage")</f>
        <v/>
      </c>
      <c r="B18" t="inlineStr">
        <is>
          <t>Mortgage early repayment charges: are they worth the cost?</t>
        </is>
      </c>
    </row>
    <row r="19">
      <c r="A19">
        <f>HYPERLINK("https://moneyweek.com/personal-finance/mortgages/605372/hundreds-of-mortgage-products-withdrawn-as-interest-rates-surge")</f>
        <v/>
      </c>
      <c r="B19" t="inlineStr">
        <is>
          <t>Hundreds of mortgage products withdrawn as interest rates surge</t>
        </is>
      </c>
    </row>
    <row r="20">
      <c r="A20">
        <f>HYPERLINK("https://moneyweek.com/personal-finance/mortgages/605333/what-interest-rate-rise-means-for-your-mortgage")</f>
        <v/>
      </c>
      <c r="B20" t="inlineStr">
        <is>
          <t>What the interest rate rise means for your mortgage</t>
        </is>
      </c>
    </row>
    <row r="21">
      <c r="A21">
        <f>HYPERLINK("https://moneyweek.com/personal-finance/mortgages/605311/the-rollercoaster-ride-of-mortgage-interest-rates")</f>
        <v/>
      </c>
      <c r="B21" t="inlineStr">
        <is>
          <t>Mortgage interest rates are signalling a return to lower inflation</t>
        </is>
      </c>
    </row>
    <row r="22">
      <c r="A22">
        <f>HYPERLINK("https://moneyweek.com/33041/the-best-offset-mortgage-deals-51532")</f>
        <v/>
      </c>
      <c r="B22" t="inlineStr">
        <is>
          <t>Why you should consider an offset mortgage – and what the best deals are</t>
        </is>
      </c>
    </row>
    <row r="23">
      <c r="A23">
        <f>HYPERLINK("https://moneyweek.com/personal-finance/mortgages/605008/dont-be-tempted-by-cashback-mortgage-deals")</f>
        <v/>
      </c>
      <c r="B23" t="inlineStr">
        <is>
          <t>Don’t be tempted by cashback mortgage deals</t>
        </is>
      </c>
    </row>
    <row r="24">
      <c r="A24">
        <f>HYPERLINK("https://moneyweek.com/personal-finance/mortgages/604146/should-you-overpay-your-mortgage")</f>
        <v/>
      </c>
      <c r="B24" t="inlineStr">
        <is>
          <t>Should you use your savings to overpay your mortgage?</t>
        </is>
      </c>
    </row>
    <row r="25">
      <c r="A25">
        <f>HYPERLINK("https://moneyweek.com/personal-finance/mortgages/604445/how-to-keep-your-mortgage-payments-low-as-interest-rates-rise")</f>
        <v/>
      </c>
      <c r="B25" t="inlineStr">
        <is>
          <t>How to keep your mortgage payments low as interest rates rise</t>
        </is>
      </c>
    </row>
    <row r="26">
      <c r="A26">
        <f>HYPERLINK("https://moneyweek.com/personal-finance/mortgages/604179/what-to-do-if-you-still-have-a-mortgage-when-you-retire")</f>
        <v/>
      </c>
      <c r="B26" t="inlineStr">
        <is>
          <t>What to do if you still have a mortgage when you retire</t>
        </is>
      </c>
    </row>
    <row r="27">
      <c r="A27">
        <f>HYPERLINK("https://moneyweek.com/personal-finance/mortgages/603304/why-you-shouldnt-rush-to-remortgage-your-home")</f>
        <v/>
      </c>
      <c r="B27" t="inlineStr">
        <is>
          <t>Is it time to remortgage your home?</t>
        </is>
      </c>
    </row>
    <row r="28">
      <c r="A28">
        <f>HYPERLINK("https://moneyweek.com/personal-finance/mortgages/604138/what-will-long-term-mortgages-mean-for-the-uk-housing-market")</f>
        <v/>
      </c>
      <c r="B28" t="inlineStr">
        <is>
          <t>What will long-term mortgages mean for the UK housing market?</t>
        </is>
      </c>
    </row>
    <row r="29">
      <c r="A29">
        <f>HYPERLINK("https://moneyweek.com/personal-finance/mortgages/603204/why-homebuyers-should-be-wary-of-the-new-crop-of-95-mortgages")</f>
        <v/>
      </c>
      <c r="B29" t="inlineStr">
        <is>
          <t>Why homebuyers should be wary of the new crop of 95% mortgages</t>
        </is>
      </c>
    </row>
    <row r="30">
      <c r="A30">
        <f>HYPERLINK("https://moneyweek.com/personal-finance/mortgages/603033/the-return-of-the-95-mortgage-whats-available-and-how-much-they")</f>
        <v/>
      </c>
      <c r="B30" t="inlineStr">
        <is>
          <t>The return of the 95% mortgage – what’s available and how much they cost</t>
        </is>
      </c>
    </row>
    <row r="31">
      <c r="A31">
        <f>HYPERLINK("https://moneyweek.com/personal-finance/mortgages/602924/will-britains-first-40-year-fixed-rate-mortgage-tempt-buyers")</f>
        <v/>
      </c>
      <c r="B31" t="inlineStr">
        <is>
          <t>Will Britain’s first 40-year fixed-rate mortgage tempt buyers?</t>
        </is>
      </c>
    </row>
    <row r="32">
      <c r="A32">
        <f>HYPERLINK("https://moneyweek.com/personal-finance/mortgages/601354/beware-mortgage-payment-holidays-could-cost-you")</f>
        <v/>
      </c>
      <c r="B32" t="inlineStr">
        <is>
          <t>Beware: mortgage payment holidays could cost you</t>
        </is>
      </c>
    </row>
    <row r="33">
      <c r="A33">
        <f>HYPERLINK("https://moneyweek.com/personal-finance/mortgages/601087/beware-a-mortgage-holiday-is-not-free-cash")</f>
        <v/>
      </c>
      <c r="B33" t="inlineStr">
        <is>
          <t>Beware: a mortgage holiday is not free cash</t>
        </is>
      </c>
    </row>
    <row r="34">
      <c r="A34">
        <f>HYPERLINK("https://moneyweek.com/personal-finance/mortgages/601045/coronavirus-what-it-means-for-your-mortgage-or-your-rent")</f>
        <v/>
      </c>
      <c r="B34" t="inlineStr">
        <is>
          <t>Coronavirus: what it means for your mortgage or your rent</t>
        </is>
      </c>
    </row>
    <row r="35">
      <c r="A35">
        <f>HYPERLINK("https://moneyweek.com/personal-finance/mortgages/601010/how-covid-19-could-affect-your-mortgage")</f>
        <v/>
      </c>
      <c r="B35" t="inlineStr">
        <is>
          <t>How Covid-19 could affect your mortgage</t>
        </is>
      </c>
    </row>
    <row r="36">
      <c r="A36">
        <f>HYPERLINK("https://moneyweek.com/502302/getting-a-uk-mortgage-as-an-expat")</f>
        <v/>
      </c>
      <c r="B36" t="inlineStr">
        <is>
          <t>Getting a UK mortgage as an expat</t>
        </is>
      </c>
    </row>
    <row r="37">
      <c r="A37">
        <f>HYPERLINK("https://moneyweek.com/470669/can-bots-take-the-pain-out-of-mortgages")</f>
        <v/>
      </c>
      <c r="B37" t="inlineStr">
        <is>
          <t>Can bots take the pain out of mortgages?</t>
        </is>
      </c>
    </row>
    <row r="38">
      <c r="A38">
        <f>HYPERLINK("https://moneyweek.com/445340/should-you-opt-for-a-ten-year-fixed-mortgage")</f>
        <v/>
      </c>
      <c r="B38" t="inlineStr">
        <is>
          <t>Should you opt for a ten-year fixed mortgage?</t>
        </is>
      </c>
    </row>
    <row r="39">
      <c r="A39">
        <f>HYPERLINK("https://moneyweek.com/441250/the-divorce-mortgage")</f>
        <v/>
      </c>
      <c r="B39" t="inlineStr">
        <is>
          <t>The divorce mortgage</t>
        </is>
      </c>
    </row>
    <row r="40">
      <c r="A40">
        <f>HYPERLINK("https://moneyweek.com/390672/peer-to-peer-mortgages-a-promising-bet-for-the-adventurous")</f>
        <v/>
      </c>
      <c r="B40" t="inlineStr">
        <is>
          <t>Peer-to-peer mortgages: a promising bet for the adventurous</t>
        </is>
      </c>
    </row>
    <row r="41">
      <c r="A41">
        <f>HYPERLINK("https://moneyweek.com/merryns-blog/the-unwelcome-return-of-the-interest-only-mortgage")</f>
        <v/>
      </c>
      <c r="B41" t="inlineStr">
        <is>
          <t>The unwelcome return of the interest-only mortgage</t>
        </is>
      </c>
    </row>
    <row r="42">
      <c r="A42">
        <f>HYPERLINK("https://moneyweek.com/236609/mortgage-deals-arent-as-good-as-they-seem")</f>
        <v/>
      </c>
      <c r="B42" t="inlineStr">
        <is>
          <t>Mortgage deals aren’t as good as they seem</t>
        </is>
      </c>
    </row>
    <row r="43">
      <c r="A43">
        <f>HYPERLINK("https://moneyweek.com/234564/mortgage-deals-with-a-sting-in-the-tail-64229")</f>
        <v/>
      </c>
      <c r="B43" t="inlineStr">
        <is>
          <t>Mortgage deals with a sting in the tail</t>
        </is>
      </c>
    </row>
    <row r="44">
      <c r="A44">
        <f>HYPERLINK("https://moneyweek.com/117530/how-to-deal-with-mortgage-rate-hikes-63032")</f>
        <v/>
      </c>
      <c r="B44" t="inlineStr">
        <is>
          <t>How to deal with mortgage rate rises</t>
        </is>
      </c>
    </row>
    <row r="45">
      <c r="A45">
        <f>HYPERLINK("https://moneyweek.com/117536/search-for-a-new-mortgage-on-google-61925")</f>
        <v/>
      </c>
      <c r="B45" t="inlineStr">
        <is>
          <t>Search Google for a new mortgage</t>
        </is>
      </c>
    </row>
    <row r="46">
      <c r="A46">
        <f>HYPERLINK("https://moneyweek.com/117528/high-street-price-war-slashes-mortgage-rates-61730")</f>
        <v/>
      </c>
      <c r="B46" t="inlineStr">
        <is>
          <t>High street price war slashes mortgage rates</t>
        </is>
      </c>
    </row>
    <row r="47">
      <c r="A47">
        <f>HYPERLINK("https://moneyweek.com/32133/britain-s-big-house-price-dip-60927")</f>
        <v/>
      </c>
      <c r="B47" t="inlineStr">
        <is>
          <t>Britain’s big house-price dip</t>
        </is>
      </c>
    </row>
    <row r="48">
      <c r="A48">
        <f>HYPERLINK("https://moneyweek.com/32067/beware-the-hidden-costs-of-new-mortgage-deals-60028")</f>
        <v/>
      </c>
      <c r="B48" t="inlineStr">
        <is>
          <t>Beware the hidden costs of new mortgage deals</t>
        </is>
      </c>
    </row>
    <row r="49">
      <c r="A49">
        <f>HYPERLINK("https://moneyweek.com/32082/the-best-new-mortgages-59826")</f>
        <v/>
      </c>
      <c r="B49" t="inlineStr">
        <is>
          <t>The best new mortgages</t>
        </is>
      </c>
    </row>
    <row r="50">
      <c r="A50">
        <f>HYPERLINK("https://moneyweek.com/32059/a-great-investment-overpay-your-mortgage-21100")</f>
        <v/>
      </c>
      <c r="B50" t="inlineStr">
        <is>
          <t>Looking for a great investment? Overpay your mortgage</t>
        </is>
      </c>
    </row>
    <row r="51">
      <c r="A51">
        <f>HYPERLINK("https://moneyweek.com/32064/beware-mortgage-rates-are-on-the-rise-57928")</f>
        <v/>
      </c>
      <c r="B51" t="inlineStr">
        <is>
          <t>Beware: mortgage rates are on the rise</t>
        </is>
      </c>
    </row>
    <row r="52">
      <c r="A52">
        <f>HYPERLINK("https://moneyweek.com/32085/the-interest-only-mortgage-squeeze-57640")</f>
        <v/>
      </c>
      <c r="B52" t="inlineStr">
        <is>
          <t>The interest-only mortgage squeeze</t>
        </is>
      </c>
    </row>
    <row r="53">
      <c r="A53">
        <f>HYPERLINK("https://moneyweek.com/32062/a-promising-new-mortgage-product-54428")</f>
        <v/>
      </c>
      <c r="B53" t="inlineStr">
        <is>
          <t>A promising new mortgage product</t>
        </is>
      </c>
    </row>
    <row r="54">
      <c r="A54">
        <f>HYPERLINK("https://moneyweek.com/32066/beware-mortgages-with-a-catch-54128")</f>
        <v/>
      </c>
      <c r="B54" t="inlineStr">
        <is>
          <t>Beware mortgages with a catch</t>
        </is>
      </c>
    </row>
    <row r="55">
      <c r="A55">
        <f>HYPERLINK("https://moneyweek.com/32356/banks-hike-mortgage-interest-rates-52029")</f>
        <v/>
      </c>
      <c r="B55" t="inlineStr">
        <is>
          <t>Banks hike mortgage interest rates</t>
        </is>
      </c>
    </row>
    <row r="56">
      <c r="A56">
        <f>HYPERLINK("https://moneyweek.com/32629/is-it-time-to-fix-your-mortgage-51232")</f>
        <v/>
      </c>
      <c r="B56" t="inlineStr">
        <is>
          <t>Is it time to fix your mortgage?</t>
        </is>
      </c>
    </row>
    <row r="57">
      <c r="A57">
        <f>HYPERLINK("https://moneyweek.com/33185/why-the-age-of-interest-only-mortgages-is-over-49922")</f>
        <v/>
      </c>
      <c r="B57" t="inlineStr">
        <is>
          <t>The age of interest-only mortgages is over</t>
        </is>
      </c>
    </row>
    <row r="58">
      <c r="A58">
        <f>HYPERLINK("https://moneyweek.com/32847/protect-your-mortgage-from-interest-rate-hikes-49422")</f>
        <v/>
      </c>
      <c r="B58" t="inlineStr">
        <is>
          <t>Protect your mortgage from interest rate hikes</t>
        </is>
      </c>
    </row>
    <row r="59">
      <c r="A59">
        <f>HYPERLINK("https://moneyweek.com/32493/home-repossessions-reach-a-14-year-high-47485")</f>
        <v/>
      </c>
      <c r="B59" t="inlineStr">
        <is>
          <t>Repossessions reach a 14-year high</t>
        </is>
      </c>
    </row>
    <row r="60">
      <c r="A60">
        <f>HYPERLINK("https://moneyweek.com/32872/should-you-fix-your-mortgage-rate-now-47030")</f>
        <v/>
      </c>
      <c r="B60" t="inlineStr">
        <is>
          <t>Should you fix your mortgage rate now?</t>
        </is>
      </c>
    </row>
    <row r="61">
      <c r="A61">
        <f>HYPERLINK("https://moneyweek.com/32781/mortgage-lenders-change-their-terms-43431")</f>
        <v/>
      </c>
      <c r="B61" t="inlineStr">
        <is>
          <t>Mortgage lenders change their terms</t>
        </is>
      </c>
    </row>
    <row r="62">
      <c r="A62">
        <f>HYPERLINK("https://moneyweek.com/33164/why-interest-rate-cuts-wont-affect-your-mortgage-14042")</f>
        <v/>
      </c>
      <c r="B62" t="inlineStr">
        <is>
          <t>Why interest-rate cuts won't affect your mortgage</t>
        </is>
      </c>
    </row>
    <row r="63">
      <c r="A63">
        <f>HYPERLINK("https://moneyweek.com/32651/libor-the-worlds-most-important-number-13816")</f>
        <v/>
      </c>
      <c r="B63" t="inlineStr">
        <is>
          <t>LIBOR: the world's most important number</t>
        </is>
      </c>
    </row>
    <row r="64">
      <c r="A64">
        <f>HYPERLINK("https://moneyweek.com/32417/dont-be-tempted-by-mortgage-insurance")</f>
        <v/>
      </c>
      <c r="B64" t="inlineStr">
        <is>
          <t>Don't be tempted by mortgage insurance</t>
        </is>
      </c>
    </row>
    <row r="65">
      <c r="A65">
        <f>HYPERLINK("https://moneyweek.com/33059/the-housing-slump-is-here-to-stay")</f>
        <v/>
      </c>
      <c r="B65" t="inlineStr">
        <is>
          <t>The housing slump is here to stay</t>
        </is>
      </c>
    </row>
    <row r="66">
      <c r="A66">
        <f>HYPERLINK("https://moneyweek.com/33082/the-truth-behind-rising-mortgage-fraud")</f>
        <v/>
      </c>
      <c r="B66" t="inlineStr">
        <is>
          <t>The truth behind rising mortgage fraud</t>
        </is>
      </c>
    </row>
    <row r="67">
      <c r="A67">
        <f>HYPERLINK("https://moneyweek.com/10921/how-we-all-get-ripped-off-by-the-city")</f>
        <v/>
      </c>
      <c r="B67" t="inlineStr">
        <is>
          <t>How we all get ripped off by the City</t>
        </is>
      </c>
    </row>
    <row r="68">
      <c r="A68">
        <f>HYPERLINK("https://moneyweek.com/32570/how-to-get-a-foot-on-a-slippery-ladder")</f>
        <v/>
      </c>
      <c r="B68" t="inlineStr">
        <is>
          <t>How to get a foot on a slippery ladder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2023-12-13T17:59:18Z</dcterms:created>
  <dcterms:modified xsi:type="dcterms:W3CDTF">2023-12-13T17:59:47Z</dcterms:modified>
</cp:coreProperties>
</file>