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son/Desktop/Sun/"/>
    </mc:Choice>
  </mc:AlternateContent>
  <xr:revisionPtr revIDLastSave="0" documentId="8_{17CC5BF7-5F15-A441-B297-BA0E220FE7DE}" xr6:coauthVersionLast="40" xr6:coauthVersionMax="40" xr10:uidLastSave="{00000000-0000-0000-0000-000000000000}"/>
  <bookViews>
    <workbookView xWindow="920" yWindow="920" windowWidth="46740" windowHeight="22460" tabRatio="500" xr2:uid="{00000000-000D-0000-FFFF-FFFF00000000}"/>
  </bookViews>
  <sheets>
    <sheet name="Measur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1" l="1"/>
  <c r="H5" i="1"/>
  <c r="Q5" i="1" s="1"/>
  <c r="R5" i="1" s="1"/>
  <c r="O4" i="1"/>
  <c r="H4" i="1"/>
  <c r="Q4" i="1" l="1"/>
  <c r="R4" i="1" s="1"/>
</calcChain>
</file>

<file path=xl/sharedStrings.xml><?xml version="1.0" encoding="utf-8"?>
<sst xmlns="http://schemas.openxmlformats.org/spreadsheetml/2006/main" count="23" uniqueCount="17">
  <si>
    <t>±</t>
  </si>
  <si>
    <t>Date of Measurement</t>
  </si>
  <si>
    <t>Time of Measurement</t>
  </si>
  <si>
    <t>Location 1</t>
  </si>
  <si>
    <t>Location 1 Stick Length (cm)</t>
  </si>
  <si>
    <t>Location 1 Shadow (cm)</t>
  </si>
  <si>
    <t>± (cm)</t>
  </si>
  <si>
    <t>Location 1 Angle</t>
  </si>
  <si>
    <t>Location 2 Stick Length (cm)</t>
  </si>
  <si>
    <t>Location 2 Angle</t>
  </si>
  <si>
    <t>Location 2 Shadow (cm)</t>
  </si>
  <si>
    <t>Calculated Circumference (km)</t>
  </si>
  <si>
    <t>Percent Actual</t>
  </si>
  <si>
    <t>KU</t>
  </si>
  <si>
    <t>Location 2</t>
  </si>
  <si>
    <t>UH</t>
  </si>
  <si>
    <t>Eratosthenes Project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</si>
</sst>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64" fontId="0" fillId="0" borderId="0" xfId="0" applyNumberFormat="1"/>
    <xf numFmtId="1" fontId="0" fillId="0" borderId="0" xfId="0" applyNumberFormat="1"/>
    <xf numFmtId="16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4" fillId="0" borderId="0" xfId="0" applyFont="1" applyAlignment="1">
      <alignment horizontal="left"/>
    </xf>
    <xf numFmtId="0" fontId="3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D13" sqref="D13"/>
    </sheetView>
  </sheetViews>
  <sheetFormatPr baseColWidth="10" defaultRowHeight="16" x14ac:dyDescent="0.2"/>
  <cols>
    <col min="1" max="1" width="19.33203125" bestFit="1" customWidth="1"/>
    <col min="2" max="2" width="19.6640625" customWidth="1"/>
    <col min="3" max="3" width="9.5" bestFit="1" customWidth="1"/>
    <col min="4" max="4" width="25.33203125" customWidth="1"/>
    <col min="5" max="5" width="7.33203125" customWidth="1"/>
    <col min="6" max="6" width="21.33203125" customWidth="1"/>
    <col min="7" max="7" width="7" customWidth="1"/>
    <col min="8" max="8" width="14.6640625" bestFit="1" customWidth="1"/>
    <col min="9" max="9" width="4.83203125" customWidth="1"/>
    <col min="11" max="11" width="24.5" bestFit="1" customWidth="1"/>
    <col min="12" max="12" width="7" customWidth="1"/>
    <col min="13" max="13" width="21.83203125" customWidth="1"/>
    <col min="14" max="14" width="7.5" customWidth="1"/>
    <col min="15" max="15" width="15.83203125" customWidth="1"/>
    <col min="16" max="16" width="5.1640625" customWidth="1"/>
    <col min="17" max="17" width="26.83203125" bestFit="1" customWidth="1"/>
    <col min="18" max="18" width="15.33203125" customWidth="1"/>
  </cols>
  <sheetData>
    <row r="1" spans="1:18" ht="29" x14ac:dyDescent="0.35">
      <c r="A1" s="7" t="s">
        <v>16</v>
      </c>
      <c r="B1" s="7"/>
      <c r="C1" s="7"/>
      <c r="D1" s="7"/>
      <c r="E1" s="7"/>
      <c r="F1" s="7"/>
      <c r="G1" s="7"/>
      <c r="H1" s="7"/>
    </row>
    <row r="3" spans="1:18" x14ac:dyDescent="0.2">
      <c r="A3" s="8" t="s">
        <v>1</v>
      </c>
      <c r="B3" s="8" t="s">
        <v>2</v>
      </c>
      <c r="C3" s="8" t="s">
        <v>3</v>
      </c>
      <c r="D3" s="8" t="s">
        <v>4</v>
      </c>
      <c r="E3" s="8" t="s">
        <v>6</v>
      </c>
      <c r="F3" s="8" t="s">
        <v>5</v>
      </c>
      <c r="G3" s="8" t="s">
        <v>6</v>
      </c>
      <c r="H3" s="8" t="s">
        <v>7</v>
      </c>
      <c r="I3" s="8" t="s">
        <v>0</v>
      </c>
      <c r="J3" s="8" t="s">
        <v>14</v>
      </c>
      <c r="K3" s="8" t="s">
        <v>8</v>
      </c>
      <c r="L3" s="8" t="s">
        <v>6</v>
      </c>
      <c r="M3" s="8" t="s">
        <v>10</v>
      </c>
      <c r="N3" s="8" t="s">
        <v>6</v>
      </c>
      <c r="O3" s="8" t="s">
        <v>9</v>
      </c>
      <c r="P3" s="8" t="s">
        <v>0</v>
      </c>
      <c r="Q3" s="8" t="s">
        <v>11</v>
      </c>
      <c r="R3" s="8" t="s">
        <v>12</v>
      </c>
    </row>
    <row r="4" spans="1:18" x14ac:dyDescent="0.2">
      <c r="A4" s="1">
        <v>43455</v>
      </c>
      <c r="B4" s="6">
        <v>0.51250000000000007</v>
      </c>
      <c r="C4" s="6" t="s">
        <v>13</v>
      </c>
      <c r="D4" s="2">
        <v>200</v>
      </c>
      <c r="E4">
        <v>0.1</v>
      </c>
      <c r="F4">
        <v>375.5</v>
      </c>
      <c r="G4">
        <v>0.1</v>
      </c>
      <c r="H4" s="2">
        <f>DEGREES(ATAN(F4/D4))</f>
        <v>61.959201013636878</v>
      </c>
      <c r="J4" t="s">
        <v>15</v>
      </c>
      <c r="K4">
        <v>160.5</v>
      </c>
      <c r="L4">
        <v>0.2</v>
      </c>
      <c r="M4">
        <v>206.5</v>
      </c>
      <c r="N4">
        <v>0.25</v>
      </c>
      <c r="O4" s="2">
        <f>DEGREES(ATAN(M4/K4))</f>
        <v>52.144230224611164</v>
      </c>
      <c r="P4" s="2"/>
      <c r="Q4" s="3">
        <f>(360/(H4-O4))*1024</f>
        <v>37558.950293788206</v>
      </c>
      <c r="R4" s="5">
        <f>Q4/40075</f>
        <v>0.93721647645135886</v>
      </c>
    </row>
    <row r="5" spans="1:18" x14ac:dyDescent="0.2">
      <c r="A5" s="4">
        <v>43469</v>
      </c>
      <c r="B5" s="6">
        <v>0.51250000000000007</v>
      </c>
      <c r="C5" s="6" t="s">
        <v>13</v>
      </c>
      <c r="D5">
        <v>200.1</v>
      </c>
      <c r="E5">
        <v>0.1</v>
      </c>
      <c r="F5">
        <v>359.5</v>
      </c>
      <c r="G5">
        <v>0.1</v>
      </c>
      <c r="H5" s="2">
        <f>DEGREES(ATAN(F5/D5))</f>
        <v>60.899407796930696</v>
      </c>
      <c r="J5" t="s">
        <v>15</v>
      </c>
      <c r="K5">
        <v>160.5</v>
      </c>
      <c r="L5">
        <v>0.2</v>
      </c>
      <c r="M5">
        <v>201</v>
      </c>
      <c r="N5">
        <v>1.5</v>
      </c>
      <c r="O5" s="2">
        <f>DEGREES(ATAN(M5/K5))</f>
        <v>51.392373680037025</v>
      </c>
      <c r="P5" s="2"/>
      <c r="Q5" s="3">
        <f>(360/(H5-O5))*1024</f>
        <v>38775.499852781584</v>
      </c>
      <c r="R5" s="5">
        <f>Q5/40075</f>
        <v>0.96757329638881062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>University of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Copeland</dc:creator>
  <cp:lastModifiedBy>Ash, Jason</cp:lastModifiedBy>
  <dcterms:created xsi:type="dcterms:W3CDTF">2018-12-24T02:38:52Z</dcterms:created>
  <dcterms:modified xsi:type="dcterms:W3CDTF">2019-02-06T15:18:53Z</dcterms:modified>
</cp:coreProperties>
</file>