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esktop\szkoła\Astudia\s4\PSM\"/>
    </mc:Choice>
  </mc:AlternateContent>
  <xr:revisionPtr revIDLastSave="0" documentId="13_ncr:1_{B7E3A49B-62E3-4F82-BEC7-93C48EA9C31D}" xr6:coauthVersionLast="47" xr6:coauthVersionMax="47" xr10:uidLastSave="{00000000-0000-0000-0000-000000000000}"/>
  <bookViews>
    <workbookView xWindow="-28920" yWindow="-120" windowWidth="29040" windowHeight="15990" xr2:uid="{715A69F0-B4FF-4418-98F1-ABABCDFF6405}"/>
  </bookViews>
  <sheets>
    <sheet name="dla podanego x taylor n = 1 (2)" sheetId="5" r:id="rId1"/>
    <sheet name="x=1 -&gt;10 dla taylora stopnia 10" sheetId="3" r:id="rId2"/>
    <sheet name="z cwiczen" sheetId="1" r:id="rId3"/>
  </sheets>
  <definedNames>
    <definedName name="x" localSheetId="0">'dla podanego x taylor n = 1 (2)'!$L$2</definedName>
    <definedName name="x" localSheetId="1">#REF!</definedName>
    <definedName name="x">'z cwiczen'!$H$5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7" i="3"/>
  <c r="N7" i="3" s="1"/>
  <c r="L8" i="3"/>
  <c r="L9" i="3"/>
  <c r="L10" i="3"/>
  <c r="N10" i="3" s="1"/>
  <c r="L11" i="3"/>
  <c r="L12" i="3"/>
  <c r="N12" i="3" s="1"/>
  <c r="L13" i="3"/>
  <c r="N13" i="3" s="1"/>
  <c r="L14" i="3"/>
  <c r="N14" i="3" s="1"/>
  <c r="L5" i="3"/>
  <c r="N5" i="3" s="1"/>
  <c r="N6" i="3"/>
  <c r="M6" i="5"/>
  <c r="M7" i="5"/>
  <c r="M8" i="5"/>
  <c r="M9" i="5"/>
  <c r="M10" i="5"/>
  <c r="M11" i="5"/>
  <c r="M12" i="5"/>
  <c r="M15" i="5"/>
  <c r="M14" i="5"/>
  <c r="M13" i="5"/>
  <c r="M5" i="3"/>
  <c r="M6" i="3"/>
  <c r="M7" i="3"/>
  <c r="N8" i="3"/>
  <c r="M8" i="3"/>
  <c r="N9" i="3"/>
  <c r="M9" i="3"/>
  <c r="M10" i="3"/>
  <c r="N11" i="3"/>
  <c r="M11" i="3"/>
  <c r="M12" i="3"/>
  <c r="M13" i="3"/>
  <c r="M14" i="3"/>
  <c r="I10" i="1"/>
  <c r="G8" i="1"/>
  <c r="E39" i="1"/>
  <c r="E3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C6" i="1"/>
  <c r="C4" i="1"/>
  <c r="N6" i="5" l="1"/>
  <c r="N15" i="5"/>
  <c r="N14" i="5"/>
  <c r="N13" i="5"/>
  <c r="N10" i="5"/>
  <c r="N9" i="5"/>
  <c r="N11" i="5"/>
  <c r="N8" i="5"/>
  <c r="N7" i="5"/>
  <c r="N12" i="5"/>
  <c r="I37" i="1"/>
  <c r="K37" i="1" s="1"/>
  <c r="F43" i="1" s="1"/>
  <c r="O6" i="5" l="1"/>
  <c r="O15" i="5"/>
  <c r="O14" i="5"/>
  <c r="O10" i="5"/>
  <c r="O11" i="5"/>
  <c r="O12" i="5"/>
  <c r="O13" i="5"/>
  <c r="O9" i="5"/>
  <c r="O7" i="5"/>
  <c r="O8" i="5"/>
  <c r="G40" i="1"/>
  <c r="I40" i="1" s="1"/>
</calcChain>
</file>

<file path=xl/sharedStrings.xml><?xml version="1.0" encoding="utf-8"?>
<sst xmlns="http://schemas.openxmlformats.org/spreadsheetml/2006/main" count="24" uniqueCount="16">
  <si>
    <t>x</t>
  </si>
  <si>
    <t>sin(x)</t>
  </si>
  <si>
    <t>roznica</t>
  </si>
  <si>
    <t>taylor</t>
  </si>
  <si>
    <t>wzor</t>
  </si>
  <si>
    <t>stopnia</t>
  </si>
  <si>
    <t>wynik</t>
  </si>
  <si>
    <t>taylor 10 stopnia dla x</t>
  </si>
  <si>
    <t>sin(X)</t>
  </si>
  <si>
    <t>postac wielomianu:</t>
  </si>
  <si>
    <t>x+…</t>
  </si>
  <si>
    <t>x-(x^3/3!)+…</t>
  </si>
  <si>
    <t>x-(x^3/3!)+(x^5/5!)+…</t>
  </si>
  <si>
    <t>x-(x^3/3!)+(x^5/5!)-(x^7/7!)…</t>
  </si>
  <si>
    <t>x-(x^3/3!)+(x^5/5!)-(x^7/7!)+(x^9/9!)…</t>
  </si>
  <si>
    <t>=
JEŻELI( ORAZ((MOD(x;2*PI()))&gt;=0;(MOD(x;2*PI()))&lt;(PI()/2));
(MOD(x;2*PI()))-(POTĘGA((MOD(x;2*PI()));3)/SILNIA(3)) + (POTĘGA((MOD(x;2*PI()));5)/SILNIA(5)) + (POTĘGA((MOD(x;2*PI()));7)/SILNIA(7)) + (POTĘGA((MOD(x;2*PI()));9)/SILNIA(9));
JEŻELI( ORAZ((MOD(x;2*PI()))&gt;=(PI()/2);(MOD(x;2*PI()))&lt;PI());
(PI()-(MOD(x;2*PI())))-(POTĘGA((PI()-(MOD(x;2*PI())));3)/SILNIA(3)) + (POTĘGA((PI()-(MOD(x;2*PI())));5)/SILNIA(5)) + (POTĘGA((PI()-(MOD(x;2*PI())));7)/SILNIA(7)) + (POTĘGA((PI()-(MOD(x;2*PI())));9)/SILNIA(9));
JEŻELI(ORAZ((MOD(x;2*PI()))&gt;=PI(); (MOD(x;2*PI()))&lt; (PI()*3/2));
-(((MOD(x;2*PI()))-PI())-(POTĘGA(((MOD(x;2*PI()))-PI());3)/SILNIA(3)) + (POTĘGA(((MOD(x;2*PI()))-PI());5)/SILNIA(5)) + (POTĘGA(((MOD(x;2*PI()))-PI());7)/SILNIA(7)) + (POTĘGA(((MOD(x;2*PI()))-PI());9)/SILNIA(9)));
-((2*PI() - (MOD(x;2*PI())))-(POTĘGA((2*PI() - (MOD(x;2*PI())));3)/SILNIA(3)) + (POTĘGA((2*PI() - (MOD(x;2*PI())));5)/SILNIA(5)) + (POTĘGA((2*PI() - (MOD(x;2*PI())));7)/SILNIA(7)) + (POTĘGA((2*PI() - (MOD(x;2*PI())));9)/SILNIA(9))))))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</si>
</sst>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vertic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0" xfId="0" applyBorder="1"/>
    <xf numFmtId="0" fontId="1" fillId="2" borderId="0" xfId="1" applyAlignment="1">
      <alignment horizontal="center"/>
    </xf>
    <xf numFmtId="0" fontId="1" fillId="2" borderId="6" xfId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2">
    <cellStyle name="Akcent 6" xfId="1" builtinId="49"/>
    <cellStyle name="Normalny" xfId="0" builtinId="0"/>
  </cellStyles>
  <dxfs count="3">
    <dxf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top style="thin">
          <color rgb="FF000000"/>
        </top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roznic pomiedzy taylorem dla sinusa n stopnia i wbudowana funkcja sinusa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'dla podanego x taylor n = 1 (2)'!$O$5</c:f>
              <c:strCache>
                <c:ptCount val="1"/>
                <c:pt idx="0">
                  <c:v>roznica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'dla podanego x taylor n = 1 (2)'!$K$6:$K$15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'dla podanego x taylor n = 1 (2)'!$O$6:$O$15</c:f>
              <c:numCache>
                <c:formatCode>General</c:formatCode>
                <c:ptCount val="10"/>
                <c:pt idx="0">
                  <c:v>0.10160485110227868</c:v>
                </c:pt>
                <c:pt idx="1">
                  <c:v>0.10160485110227868</c:v>
                </c:pt>
                <c:pt idx="2">
                  <c:v>3.8166089747893039E-3</c:v>
                </c:pt>
                <c:pt idx="3">
                  <c:v>3.8166089747893039E-3</c:v>
                </c:pt>
                <c:pt idx="4">
                  <c:v>6.7450600629292978E-5</c:v>
                </c:pt>
                <c:pt idx="5">
                  <c:v>6.7450600629292978E-5</c:v>
                </c:pt>
                <c:pt idx="6">
                  <c:v>6.9274366643057306E-7</c:v>
                </c:pt>
                <c:pt idx="7">
                  <c:v>6.9274366643057306E-7</c:v>
                </c:pt>
                <c:pt idx="8">
                  <c:v>4.6496787531324912E-9</c:v>
                </c:pt>
                <c:pt idx="9">
                  <c:v>4.6496787531324912E-9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2-4C58-8597-5E722663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30912"/>
        <c:axId val="633833432"/>
      </c:scatterChart>
      <c:valAx>
        <c:axId val="63383091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stopien taylora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833432"/>
        <c:crosses val="autoZero"/>
        <c:crossBetween val="midCat"/>
      </c:valAx>
      <c:valAx>
        <c:axId val="6338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roznica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8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'x=1 -&gt;10 dla taylora stopnia 10'!$N$4</c:f>
              <c:strCache>
                <c:ptCount val="1"/>
                <c:pt idx="0">
                  <c:v>roznica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'x=1 -&gt;10 dla taylora stopnia 10'!$K$5:$K$14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'x=1 -&gt;10 dla taylora stopnia 10'!$N$5:$N$14</c:f>
              <c:numCache>
                <c:formatCode>General</c:formatCode>
                <c:ptCount val="10"/>
                <c:pt idx="0">
                  <c:v>3.968502891052994E-4</c:v>
                </c:pt>
                <c:pt idx="1">
                  <c:v>1.0028218637712083E-3</c:v>
                </c:pt>
                <c:pt idx="2">
                  <c:v>4.5277703808466185E-10</c:v>
                </c:pt>
                <c:pt idx="3">
                  <c:v>1.3629133827020024E-4</c:v>
                </c:pt>
                <c:pt idx="4">
                  <c:v>2.2735193540370791E-3</c:v>
                </c:pt>
                <c:pt idx="5">
                  <c:v>5.7955499066508764E-8</c:v>
                </c:pt>
                <c:pt idx="6">
                  <c:v>3.8588239427039817E-5</c:v>
                </c:pt>
                <c:pt idx="7">
                  <c:v>4.7308730399415744E-3</c:v>
                </c:pt>
                <c:pt idx="8">
                  <c:v>9.9022566968365311E-7</c:v>
                </c:pt>
                <c:pt idx="9">
                  <c:v>8.268963525903672E-6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D3-45DA-BCE3-CC40DCB9E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203736"/>
        <c:axId val="598200496"/>
      </c:scatterChart>
      <c:valAx>
        <c:axId val="59820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wartosc</a:t>
                </a:r>
                <a:r>
                  <a:rPr lang="pl-PL" baseline="0"/>
                  <a:t>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00496"/>
        <c:crosses val="autoZero"/>
        <c:crossBetween val="midCat"/>
      </c:valAx>
      <c:valAx>
        <c:axId val="5982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roznica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820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36635</xdr:colOff>
      <xdr:row>27</xdr:row>
      <xdr:rowOff>153670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FC1A87-7605-4D25-9549-1DCBBA56B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23035" cy="5059045"/>
        </a:xfrm>
        <a:prstGeom prst="rect">
          <a:avLst/>
        </a:prstGeom>
      </xdr:spPr>
    </xdr:pic>
    <xdr:clientData/>
  </xdr:twoCellAnchor>
  <xdr:twoCellAnchor>
    <xdr:from>
      <xdr:col>15</xdr:col>
      <xdr:colOff>481965</xdr:colOff>
      <xdr:row>2</xdr:row>
      <xdr:rowOff>88582</xdr:rowOff>
    </xdr:from>
    <xdr:to>
      <xdr:col>23</xdr:col>
      <xdr:colOff>169545</xdr:colOff>
      <xdr:row>21</xdr:row>
      <xdr:rowOff>95251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E6FD05A-62C5-6B56-BBFC-768A620D5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76976</xdr:colOff>
      <xdr:row>24</xdr:row>
      <xdr:rowOff>743660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BE9BF9C-2900-46DD-8A1E-4598DFBCF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3376" cy="5083250"/>
        </a:xfrm>
        <a:prstGeom prst="rect">
          <a:avLst/>
        </a:prstGeom>
      </xdr:spPr>
    </xdr:pic>
    <xdr:clientData/>
  </xdr:twoCellAnchor>
  <xdr:twoCellAnchor>
    <xdr:from>
      <xdr:col>15</xdr:col>
      <xdr:colOff>7620</xdr:colOff>
      <xdr:row>3</xdr:row>
      <xdr:rowOff>174307</xdr:rowOff>
    </xdr:from>
    <xdr:to>
      <xdr:col>22</xdr:col>
      <xdr:colOff>1905</xdr:colOff>
      <xdr:row>23</xdr:row>
      <xdr:rowOff>161925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C5B49A5-47CC-CDB6-7555-9DFB22D42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BE694C-5700-4243-B4B0-022BE2A59B01}" name="Tabela5510" displayName="Tabela5510" ref="K5:O15" totalsRowShown="0" headerRowDxfId="2" tableBorderDxfId="1">
  <autoFilter ref="K5:O15" xr:uid="{3DBE694C-5700-4243-B4B0-022BE2A59B0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FB84B23-243F-4385-BA09-EA8834E84AEF}" name="stopnia"/>
    <tableColumn id="2" xr3:uid="{5320F83D-A50E-4EB9-849D-5871A490738A}" name="wzor"/>
    <tableColumn id="3" xr3:uid="{2F65DE42-BD2D-4A36-8642-C037E1D897D6}" name="wynik" dataDxfId="0">
      <calculatedColumnFormula>IF(AND(x&gt;=0,x&lt;(PI()/2)),
x,
IF(AND(x&gt;=(PI()/2),x&lt;PI()),
PI()-x,
IF(AND(x&gt;=PI(),x&lt;(PI()*3/2)),
x-PI(),
(2*PI())-x
)))</calculatedColumnFormula>
    </tableColumn>
    <tableColumn id="4" xr3:uid="{A067036B-43E8-40E6-93AB-54BAC8F51557}" name="sin(x)">
      <calculatedColumnFormula>SIN(x)</calculatedColumnFormula>
    </tableColumn>
    <tableColumn id="5" xr3:uid="{C31C5166-B800-493E-939F-C71121EA1D3E}" name="roznica">
      <calculatedColumnFormula>IF(SIGN(N6-M6)=1,N6-M6,M6-N6)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AB4F14-252B-4C42-9689-1D3566F34265}" name="Tabela3" displayName="Tabela3" ref="K4:N14" totalsRowShown="0">
  <autoFilter ref="K4:N14" xr:uid="{D2AB4F14-252B-4C42-9689-1D3566F34265}">
    <filterColumn colId="0" hiddenButton="1"/>
    <filterColumn colId="1" hiddenButton="1"/>
    <filterColumn colId="2" hiddenButton="1"/>
    <filterColumn colId="3" hiddenButton="1"/>
  </autoFilter>
  <tableColumns count="4">
    <tableColumn id="1" xr3:uid="{D2FEF8B8-77A7-4293-AA15-E0C72C97B7FE}" name="x"/>
    <tableColumn id="2" xr3:uid="{EB94435E-B7CD-4A76-A7DE-C152AE3791E8}" name="taylor 10 stopnia dla x">
      <calculatedColumnFormula xml:space="preserve">
IF( AND((MOD(K5,2*PI()))&gt;=0,(MOD(K5,2*PI()))&lt;(PI()/2)),
(MOD(K5,2*PI()))-(POWER((MOD(K5,2*PI())),3)/FACT(3)) + (POWER((MOD(K5,2*PI())),5)/FACT(5)) + (POWER((MOD(K5,2*PI())),7)/FACT(7)) + (POWER((MOD(K5,2*PI())),9)/FACT(9)),
IF( AND((MOD(K5,2*PI()))&gt;=(PI()/2),(MOD(K5,2*PI()))&lt;PI()),
(PI()-(MOD(K5,2*PI())))-(POWER((PI()-(MOD(K5,2*PI()))),3)/FACT(3)) + (POWER((PI()-(MOD(K5,2*PI()))),5)/FACT(5)) + (POWER((PI()-(MOD(K5,2*PI()))),7)/FACT(7)) + (POWER((PI()-(MOD(K5,2*PI()))),9)/FACT(9)),
IF(AND((MOD(K5,2*PI()))&gt;=PI(), (MOD(K5,2*PI()))&lt; (PI()*3/2)),
-(((MOD(K5,2*PI()))-PI())-(POWER(((MOD(K5,2*PI()))-PI()),3)/FACT(3)) + (POWER(((MOD(K5,2*PI()))-PI()),5)/FACT(5)) + (POWER(((MOD(K5,2*PI()))-PI()),7)/FACT(7)) + (POWER(((MOD(K5,2*PI()))-PI()),9)/FACT(9))),
-((2*PI() - (MOD(K5,2*PI())))-(POWER((2*PI() - (MOD(K5,2*PI()))),3)/FACT(3)) + (POWER((2*PI() - (MOD(K5,2*PI()))),5)/FACT(5)) + (POWER((2*PI() - (MOD(K5,2*PI()))),7)/FACT(7)) + (POWER((2*PI() - (MOD(K5,2*PI()))),9)/FACT(9))))))</calculatedColumnFormula>
    </tableColumn>
    <tableColumn id="3" xr3:uid="{B3EAE4CE-D630-4393-A825-80A8246AA8C4}" name="sin(X)">
      <calculatedColumnFormula>SIN(K5)</calculatedColumnFormula>
    </tableColumn>
    <tableColumn id="4" xr3:uid="{556AD97E-6612-4F78-AAB6-F0478048D696}" name="roznica">
      <calculatedColumnFormula>IF(SIGN(L5-M5)=1,L5-M5,M5-L5)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FF85-19A6-4398-905E-DD5CB62A56E0}">
  <dimension ref="K1:O15"/>
  <sheetViews>
    <sheetView tabSelected="1" workbookViewId="0">
      <selection activeCell="L18" sqref="L18"/>
    </sheetView>
  </sheetViews>
  <sheetFormatPr defaultRowHeight="14.4" x14ac:dyDescent="0.3"/>
  <cols>
    <col min="12" max="12" width="35.21875" bestFit="1" customWidth="1"/>
    <col min="13" max="13" width="10.5546875" bestFit="1" customWidth="1"/>
    <col min="14" max="14" width="16.109375" customWidth="1"/>
    <col min="15" max="15" width="12" bestFit="1" customWidth="1"/>
  </cols>
  <sheetData>
    <row r="1" spans="11:15" ht="15" thickBot="1" x14ac:dyDescent="0.35">
      <c r="L1" s="8" t="s">
        <v>0</v>
      </c>
    </row>
    <row r="2" spans="11:15" ht="15" thickBot="1" x14ac:dyDescent="0.35">
      <c r="L2" s="9">
        <v>4</v>
      </c>
    </row>
    <row r="4" spans="11:15" x14ac:dyDescent="0.3">
      <c r="K4" s="4" t="s">
        <v>3</v>
      </c>
      <c r="L4" s="5"/>
      <c r="M4" s="6"/>
    </row>
    <row r="5" spans="11:15" x14ac:dyDescent="0.3">
      <c r="K5" s="2" t="s">
        <v>5</v>
      </c>
      <c r="L5" s="2" t="s">
        <v>4</v>
      </c>
      <c r="M5" s="2" t="s">
        <v>6</v>
      </c>
      <c r="N5" s="3" t="s">
        <v>1</v>
      </c>
      <c r="O5" s="3" t="s">
        <v>2</v>
      </c>
    </row>
    <row r="6" spans="11:15" x14ac:dyDescent="0.3">
      <c r="K6">
        <v>1</v>
      </c>
      <c r="L6" s="1" t="s">
        <v>10</v>
      </c>
      <c r="M6" s="7">
        <f>IF(AND(MOD(x,(2*PI()))&gt;=0,MOD(x,(2*PI()))&lt;(PI()/2)),
MOD(x,(2*PI())),
IF(AND(MOD(x,(2*PI()))&gt;=(PI()/2),MOD(x,(2*PI()))&lt;PI()),
(PI()-MOD(x,(2*PI()))),
IF(AND(MOD(x,(2*PI()))&gt;=PI(),MOD(x,(2*PI()))&lt;(PI()*3/2)),
-((MOD(x,(2*PI()))-PI()) ),
-(((2*PI())-MOD(x,(2*PI()))) )   )))</f>
        <v>-0.85840734641020688</v>
      </c>
      <c r="N6">
        <f>SIN(x)</f>
        <v>-0.7568024953079282</v>
      </c>
      <c r="O6">
        <f>IF(SIGN(N6-M6)=1,N6-M6,M6-N6)</f>
        <v>0.10160485110227868</v>
      </c>
    </row>
    <row r="7" spans="11:15" x14ac:dyDescent="0.3">
      <c r="K7">
        <v>2</v>
      </c>
      <c r="L7" s="1" t="s">
        <v>10</v>
      </c>
      <c r="M7" s="7">
        <f>IF(AND(MOD(x,(2*PI()))&gt;=0,MOD(x,(2*PI()))&lt;(PI()/2)),
MOD(x,(2*PI())),
IF(AND(MOD(x,(2*PI()))&gt;=(PI()/2),MOD(x,(2*PI()))&lt;PI()),
(PI()-MOD(x,(2*PI()))),
IF(AND(MOD(x,(2*PI()))&gt;=PI(),MOD(x,(2*PI()))&lt;(PI()*3/2)),
-((MOD(x,(2*PI()))-PI()) ),
-(((2*PI())-MOD(x,(2*PI()))) )   )))</f>
        <v>-0.85840734641020688</v>
      </c>
      <c r="N7">
        <f>SIN(x)</f>
        <v>-0.7568024953079282</v>
      </c>
      <c r="O7">
        <f t="shared" ref="O7:O15" si="0">IF(SIGN(N7-M7)=1,N7-M7,M7-N7)</f>
        <v>0.10160485110227868</v>
      </c>
    </row>
    <row r="8" spans="11:15" x14ac:dyDescent="0.3">
      <c r="K8">
        <v>3</v>
      </c>
      <c r="L8" s="1" t="s">
        <v>11</v>
      </c>
      <c r="M8" s="7">
        <f>IF(AND(MOD(x,(2*PI()))&gt;=0,MOD(x,(2*PI()))&lt;(PI()/2)),
MOD(x,(2*PI()))-(POWER(MOD(x,(2*PI())),3)/FACT(3)),
IF(AND(MOD(x,(2*PI()))&gt;=(PI()/2),MOD(x,(2*PI()))&lt;PI()),
(PI()-MOD(x,(2*PI())))-(POWER(PI()-MOD(x,(2*PI())),3)/FACT(3)),
IF(AND(MOD(x,(2*PI()))&gt;=PI(),MOD(x,(2*PI()))&lt;(PI()*3/2)),
-((MOD(x,(2*PI()))-PI())-(POWER(MOD(x,(2*PI()))-PI(),3)/FACT(3))   ),
-(((2*PI())-MOD(x,(2*PI())))-(POWER((2*PI())-MOD(x,(2*PI())),3)/FACT(3)) )   )))</f>
        <v>-0.7529858863331389</v>
      </c>
      <c r="N8">
        <f>SIN(x)</f>
        <v>-0.7568024953079282</v>
      </c>
      <c r="O8">
        <f t="shared" si="0"/>
        <v>3.8166089747893039E-3</v>
      </c>
    </row>
    <row r="9" spans="11:15" x14ac:dyDescent="0.3">
      <c r="K9">
        <v>4</v>
      </c>
      <c r="L9" s="1" t="s">
        <v>11</v>
      </c>
      <c r="M9" s="7">
        <f>IF(AND(MOD(x,(2*PI()))&gt;=0,MOD(x,(2*PI()))&lt;(PI()/2)),
MOD(x,(2*PI()))-(POWER(MOD(x,(2*PI())),3)/FACT(3)),
IF(AND(MOD(x,(2*PI()))&gt;=(PI()/2),MOD(x,(2*PI()))&lt;PI()),
(PI()-MOD(x,(2*PI())))-(POWER(PI()-MOD(x,(2*PI())),3)/FACT(3)),
IF(AND(MOD(x,(2*PI()))&gt;=PI(),MOD(x,(2*PI()))&lt;(PI()*3/2)),
-((MOD(x,(2*PI()))-PI())-(POWER(MOD(x,(2*PI()))-PI(),3)/FACT(3))   ),
-(((2*PI())-MOD(x,(2*PI())))-(POWER((2*PI())-MOD(x,(2*PI())),3)/FACT(3)) )   )))</f>
        <v>-0.7529858863331389</v>
      </c>
      <c r="N9">
        <f>SIN(x)</f>
        <v>-0.7568024953079282</v>
      </c>
      <c r="O9">
        <f t="shared" si="0"/>
        <v>3.8166089747893039E-3</v>
      </c>
    </row>
    <row r="10" spans="11:15" x14ac:dyDescent="0.3">
      <c r="K10">
        <v>5</v>
      </c>
      <c r="L10" s="1" t="s">
        <v>12</v>
      </c>
      <c r="M10" s="7">
        <f>IF(AND(MOD(x,(2*PI()))&gt;=0,MOD(x,(2*PI()))&lt;(PI()/2)),
MOD(x,(2*PI()))-(POWER(MOD(x,(2*PI())),3)/FACT(3))+(POWER(MOD(x,(2*PI())),5)/FACT(5)),
IF(AND(MOD(x,(2*PI()))&gt;=(PI()/2),MOD(x,(2*PI()))&lt;PI()),
(PI()-MOD(x,(2*PI())))-(POWER(PI()-MOD(x,(2*PI())),3)/FACT(3))+(POWER(PI()-MOD(x,(2*PI())),5)/FACT(5)),
IF(AND(MOD(x,(2*PI()))&gt;=PI(),MOD(x,(2*PI()))&lt;(PI()*3/2)),
-((MOD(x,(2*PI()))-PI())-(POWER(MOD(x,(2*PI()))-PI(),3)/FACT(3))+(POWER(MOD(x,(2*PI()))-PI(),5)/FACT(5))  ),
-(((2*PI())-MOD(x,(2*PI())))-(POWER((2*PI())-MOD(x,(2*PI())),3)/FACT(3))+(POWER((2*PI())-MOD(x,(2*PI())),5)/FACT(5)))   )))</f>
        <v>-0.7568699459085575</v>
      </c>
      <c r="N10">
        <f>SIN(x)</f>
        <v>-0.7568024953079282</v>
      </c>
      <c r="O10">
        <f t="shared" si="0"/>
        <v>6.7450600629292978E-5</v>
      </c>
    </row>
    <row r="11" spans="11:15" x14ac:dyDescent="0.3">
      <c r="K11">
        <v>6</v>
      </c>
      <c r="L11" s="1" t="s">
        <v>12</v>
      </c>
      <c r="M11" s="7">
        <f>IF(AND(MOD(x,(2*PI()))&gt;=0,MOD(x,(2*PI()))&lt;(PI()/2)),
MOD(x,(2*PI()))-(POWER(MOD(x,(2*PI())),3)/FACT(3))+(POWER(MOD(x,(2*PI())),5)/FACT(5)),
IF(AND(MOD(x,(2*PI()))&gt;=(PI()/2),MOD(x,(2*PI()))&lt;PI()),
(PI()-MOD(x,(2*PI())))-(POWER(PI()-MOD(x,(2*PI())),3)/FACT(3))+(POWER(PI()-MOD(x,(2*PI())),5)/FACT(5)),
IF(AND(MOD(x,(2*PI()))&gt;=PI(),MOD(x,(2*PI()))&lt;(PI()*3/2)),
-((MOD(x,(2*PI()))-PI())-(POWER(MOD(x,(2*PI()))-PI(),3)/FACT(3))+(POWER(MOD(x,(2*PI()))-PI(),5)/FACT(5))  ),
-(((2*PI())-MOD(x,(2*PI())))-(POWER((2*PI())-MOD(x,(2*PI())),3)/FACT(3))+(POWER((2*PI())-MOD(x,(2*PI())),5)/FACT(5)))   )))</f>
        <v>-0.7568699459085575</v>
      </c>
      <c r="N11">
        <f>SIN(x)</f>
        <v>-0.7568024953079282</v>
      </c>
      <c r="O11">
        <f t="shared" si="0"/>
        <v>6.7450600629292978E-5</v>
      </c>
    </row>
    <row r="12" spans="11:15" x14ac:dyDescent="0.3">
      <c r="K12">
        <v>7</v>
      </c>
      <c r="L12" s="1" t="s">
        <v>13</v>
      </c>
      <c r="M12" s="7">
        <f>IF(AND(MOD(x,(2*PI()))&gt;=0,MOD(x,(2*PI()))&lt;(PI()/2)),
MOD(x,(2*PI()))-(POWER(MOD(x,(2*PI())),3)/FACT(3))+(POWER(MOD(x,(2*PI())),5)/FACT(5))-(POWER(MOD(x,(2*PI())),7)/FACT(7)),
IF(AND(MOD(x,(2*PI()))&gt;=(PI()/2),MOD(x,(2*PI()))&lt;PI()),
(PI()-MOD(x,(2*PI())))-(POWER(PI()-MOD(x,(2*PI())),3)/FACT(3))+(POWER(PI()-MOD(x,(2*PI())),5)/FACT(5))-(POWER(PI()-MOD(x,(2*PI())),7)/FACT(7)),
IF(AND(MOD(x,(2*PI()))&gt;=PI(),MOD(x,(2*PI()))&lt;(PI()*3/2)),
-((MOD(x,(2*PI()))-PI())-(POWER(MOD(x,(2*PI()))-PI(),3)/FACT(3))+(POWER(MOD(x,(2*PI()))-PI(),5)/FACT(5))-(POWER(MOD(x,(2*PI()))-PI(),7)/FACT(7)) ),
-(((2*PI())-MOD(x,(2*PI())))-(POWER((2*PI())-MOD(x,(2*PI())),3)/FACT(3))+(POWER((2*PI())-MOD(x,(2*PI())),5)/FACT(5))-(POWER((2*PI())-MOD(x,(2*PI())),7)/FACT(7)))   )))</f>
        <v>-0.75680180256426177</v>
      </c>
      <c r="N12">
        <f>SIN(x)</f>
        <v>-0.7568024953079282</v>
      </c>
      <c r="O12">
        <f>IF(SIGN(N12-M12)=1,N12-M12,M12-N12)</f>
        <v>6.9274366643057306E-7</v>
      </c>
    </row>
    <row r="13" spans="11:15" x14ac:dyDescent="0.3">
      <c r="K13">
        <v>8</v>
      </c>
      <c r="L13" s="1" t="s">
        <v>13</v>
      </c>
      <c r="M13" s="7">
        <f>IF(AND(MOD(x,(2*PI()))&gt;=0,MOD(x,(2*PI()))&lt;(PI()/2)),
MOD(x,(2*PI()))-(POWER(MOD(x,(2*PI())),3)/FACT(3))+(POWER(MOD(x,(2*PI())),5)/FACT(5))-(POWER(MOD(x,(2*PI())),7)/FACT(7)),
IF(AND(MOD(x,(2*PI()))&gt;=(PI()/2),MOD(x,(2*PI()))&lt;PI()),
(PI()-MOD(x,(2*PI())))-(POWER(PI()-MOD(x,(2*PI())),3)/FACT(3))+(POWER(PI()-MOD(x,(2*PI())),5)/FACT(5))-(POWER(PI()-MOD(x,(2*PI())),7)/FACT(7)),
IF(AND(MOD(x,(2*PI()))&gt;=PI(),MOD(x,(2*PI()))&lt;(PI()*3/2)),
-((MOD(x,(2*PI()))-PI())-(POWER(MOD(x,(2*PI()))-PI(),3)/FACT(3))+(POWER(MOD(x,(2*PI()))-PI(),5)/FACT(5))-(POWER(MOD(x,(2*PI()))-PI(),7)/FACT(7)) ),
-(((2*PI())-MOD(x,(2*PI())))-(POWER((2*PI())-MOD(x,(2*PI())),3)/FACT(3))+(POWER((2*PI())-MOD(x,(2*PI())),5)/FACT(5))-(POWER((2*PI())-MOD(x,(2*PI())),7)/FACT(7)))   )))</f>
        <v>-0.75680180256426177</v>
      </c>
      <c r="N13">
        <f>SIN(x)</f>
        <v>-0.7568024953079282</v>
      </c>
      <c r="O13">
        <f>IF(SIGN(N13-M13)=1,N13-M13,M13-N13)</f>
        <v>6.9274366643057306E-7</v>
      </c>
    </row>
    <row r="14" spans="11:15" x14ac:dyDescent="0.3">
      <c r="K14">
        <v>9</v>
      </c>
      <c r="L14" s="1" t="s">
        <v>14</v>
      </c>
      <c r="M14" s="7">
        <f>IF(AND(MOD(x,(2*PI()))&gt;=0,MOD(x,(2*PI()))&lt;(PI()/2)),
MOD(x,(2*PI()))-(POWER(MOD(x,(2*PI())),3)/FACT(3))+(POWER(MOD(x,(2*PI())),5)/FACT(5))-(POWER(MOD(x,(2*PI())),7)/FACT(7)) + (POWER(MOD(x,(2*PI())),9)/FACT(9)),
IF(AND(MOD(x,(2*PI()))&gt;=(PI()/2),MOD(x,(2*PI()))&lt;PI()),
(PI()-MOD(x,(2*PI())))-(POWER(PI()-MOD(x,(2*PI())),3)/FACT(3))+(POWER(PI()-MOD(x,(2*PI())),5)/FACT(5))-(POWER(PI()-MOD(x,(2*PI())),7)/FACT(7)) + (POWER(PI()-MOD(x,(2*PI())),9)/FACT(9)),
IF(AND(MOD(x,(2*PI()))&gt;=PI(),MOD(x,(2*PI()))&lt;(PI()*3/2)),
-((MOD(x,(2*PI()))-PI())-(POWER(MOD(x,(2*PI()))-PI(),3)/FACT(3))+(POWER(MOD(x,(2*PI()))-PI(),5)/FACT(5))-(POWER(MOD(x,(2*PI()))-PI(),7)/FACT(7)) + (POWER(MOD(x,(2*PI()))-PI(),9)/FACT(9))),
-(((2*PI())-MOD(x,(2*PI())))-(POWER((2*PI())-MOD(x,(2*PI())),3)/FACT(3))+(POWER((2*PI())-MOD(x,(2*PI())),5)/FACT(5))-(POWER((2*PI())-MOD(x,(2*PI())),7)/FACT(7))) + (POWER(((2*PI())-MOD(x,(2*PI()))),9)/FACT(9) )   )))</f>
        <v>-0.75680249995760696</v>
      </c>
      <c r="N14">
        <f>SIN(x)</f>
        <v>-0.7568024953079282</v>
      </c>
      <c r="O14">
        <f t="shared" si="0"/>
        <v>4.6496787531324912E-9</v>
      </c>
    </row>
    <row r="15" spans="11:15" x14ac:dyDescent="0.3">
      <c r="K15">
        <v>10</v>
      </c>
      <c r="L15" s="1" t="s">
        <v>14</v>
      </c>
      <c r="M15" s="7">
        <f>IF(AND(MOD(x,(2*PI()))&gt;=0,MOD(x,(2*PI()))&lt;(PI()/2)),
MOD(x,(2*PI()))-(POWER(MOD(x,(2*PI())),3)/FACT(3))+(POWER(MOD(x,(2*PI())),5)/FACT(5))-(POWER(MOD(x,(2*PI())),7)/FACT(7)) + (POWER(MOD(x,(2*PI())),9)/FACT(9)),
IF(AND(MOD(x,(2*PI()))&gt;=(PI()/2),MOD(x,(2*PI()))&lt;PI()),
(PI()-MOD(x,(2*PI())))-(POWER(PI()-MOD(x,(2*PI())),3)/FACT(3))+(POWER(PI()-MOD(x,(2*PI())),5)/FACT(5))-(POWER(PI()-MOD(x,(2*PI())),7)/FACT(7)) + (POWER(PI()-MOD(x,(2*PI())),9)/FACT(9)),
IF(AND(MOD(x,(2*PI()))&gt;=PI(),MOD(x,(2*PI()))&lt;(PI()*3/2)),
-((MOD(x,(2*PI()))-PI())-(POWER(MOD(x,(2*PI()))-PI(),3)/FACT(3))+(POWER(MOD(x,(2*PI()))-PI(),5)/FACT(5))-(POWER(MOD(x,(2*PI()))-PI(),7)/FACT(7)) + (POWER(MOD(x,(2*PI()))-PI(),9)/FACT(9))),
-(((2*PI())-MOD(x,(2*PI())))-(POWER((2*PI())-MOD(x,(2*PI())),3)/FACT(3))+(POWER((2*PI())-MOD(x,(2*PI())),5)/FACT(5))-(POWER((2*PI())-MOD(x,(2*PI())),7)/FACT(7))) + (POWER(((2*PI())-MOD(x,(2*PI()))),9)/FACT(9) )   )))</f>
        <v>-0.75680249995760696</v>
      </c>
      <c r="N15">
        <f>SIN(x)</f>
        <v>-0.7568024953079282</v>
      </c>
      <c r="O15">
        <f t="shared" si="0"/>
        <v>4.6496787531324912E-9</v>
      </c>
    </row>
  </sheetData>
  <mergeCells count="1">
    <mergeCell ref="K4:M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3783-FB50-4009-98FC-50B3D3C30568}">
  <dimension ref="K2:AA25"/>
  <sheetViews>
    <sheetView workbookViewId="0">
      <selection activeCell="L28" sqref="L28"/>
    </sheetView>
  </sheetViews>
  <sheetFormatPr defaultRowHeight="14.4" x14ac:dyDescent="0.3"/>
  <cols>
    <col min="12" max="12" width="21.5546875" customWidth="1"/>
    <col min="14" max="14" width="9" customWidth="1"/>
  </cols>
  <sheetData>
    <row r="2" spans="11:14" x14ac:dyDescent="0.3">
      <c r="L2" s="1"/>
    </row>
    <row r="4" spans="11:14" x14ac:dyDescent="0.3">
      <c r="K4" t="s">
        <v>0</v>
      </c>
      <c r="L4" t="s">
        <v>7</v>
      </c>
      <c r="M4" t="s">
        <v>8</v>
      </c>
      <c r="N4" t="s">
        <v>2</v>
      </c>
    </row>
    <row r="5" spans="11:14" x14ac:dyDescent="0.3">
      <c r="K5">
        <v>1</v>
      </c>
      <c r="L5">
        <f xml:space="preserve">
IF( AND((MOD(K5,2*PI()))&gt;=0,(MOD(K5,2*PI()))&lt;(PI()/2)),
(MOD(K5,2*PI()))-(POWER((MOD(K5,2*PI())),3)/FACT(3)) + (POWER((MOD(K5,2*PI())),5)/FACT(5)) + (POWER((MOD(K5,2*PI())),7)/FACT(7)) + (POWER((MOD(K5,2*PI())),9)/FACT(9)),
IF( AND((MOD(K5,2*PI()))&gt;=(PI()/2),(MOD(K5,2*PI()))&lt;PI()),
(PI()-(MOD(K5,2*PI())))-(POWER((PI()-(MOD(K5,2*PI()))),3)/FACT(3)) + (POWER((PI()-(MOD(K5,2*PI()))),5)/FACT(5)) + (POWER((PI()-(MOD(K5,2*PI()))),7)/FACT(7)) + (POWER((PI()-(MOD(K5,2*PI()))),9)/FACT(9)),
IF(AND((MOD(K5,2*PI()))&gt;=PI(), (MOD(K5,2*PI()))&lt; (PI()*3/2)),
-(((MOD(K5,2*PI()))-PI())-(POWER(((MOD(K5,2*PI()))-PI()),3)/FACT(3)) + (POWER(((MOD(K5,2*PI()))-PI()),5)/FACT(5)) + (POWER(((MOD(K5,2*PI()))-PI()),7)/FACT(7)) + (POWER(((MOD(K5,2*PI()))-PI()),9)/FACT(9))),
-((2*PI() - (MOD(K5,2*PI())))-(POWER((2*PI() - (MOD(K5,2*PI()))),3)/FACT(3)) + (POWER((2*PI() - (MOD(K5,2*PI()))),5)/FACT(5)) + (POWER((2*PI() - (MOD(K5,2*PI()))),7)/FACT(7)) + (POWER((2*PI() - (MOD(K5,2*PI()))),9)/FACT(9))))))</f>
        <v>0.8418678350970018</v>
      </c>
      <c r="M5">
        <f>SIN(K5)</f>
        <v>0.8414709848078965</v>
      </c>
      <c r="N5">
        <f>IF(SIGN(L5-M5)=1,L5-M5,M5-L5)</f>
        <v>3.968502891052994E-4</v>
      </c>
    </row>
    <row r="6" spans="11:14" x14ac:dyDescent="0.3">
      <c r="K6">
        <v>2</v>
      </c>
      <c r="L6">
        <f t="shared" ref="L6:L14" si="0" xml:space="preserve">
IF( AND((MOD(K6,2*PI()))&gt;=0,(MOD(K6,2*PI()))&lt;(PI()/2)),
(MOD(K6,2*PI()))-(POWER((MOD(K6,2*PI())),3)/FACT(3)) + (POWER((MOD(K6,2*PI())),5)/FACT(5)) + (POWER((MOD(K6,2*PI())),7)/FACT(7)) + (POWER((MOD(K6,2*PI())),9)/FACT(9)),
IF( AND((MOD(K6,2*PI()))&gt;=(PI()/2),(MOD(K6,2*PI()))&lt;PI()),
(PI()-(MOD(K6,2*PI())))-(POWER((PI()-(MOD(K6,2*PI()))),3)/FACT(3)) + (POWER((PI()-(MOD(K6,2*PI()))),5)/FACT(5)) + (POWER((PI()-(MOD(K6,2*PI()))),7)/FACT(7)) + (POWER((PI()-(MOD(K6,2*PI()))),9)/FACT(9)),
IF(AND((MOD(K6,2*PI()))&gt;=PI(), (MOD(K6,2*PI()))&lt; (PI()*3/2)),
-(((MOD(K6,2*PI()))-PI())-(POWER(((MOD(K6,2*PI()))-PI()),3)/FACT(3)) + (POWER(((MOD(K6,2*PI()))-PI()),5)/FACT(5)) + (POWER(((MOD(K6,2*PI()))-PI()),7)/FACT(7)) + (POWER(((MOD(K6,2*PI()))-PI()),9)/FACT(9))),
-((2*PI() - (MOD(K6,2*PI())))-(POWER((2*PI() - (MOD(K6,2*PI()))),3)/FACT(3)) + (POWER((2*PI() - (MOD(K6,2*PI()))),5)/FACT(5)) + (POWER((2*PI() - (MOD(K6,2*PI()))),7)/FACT(7)) + (POWER((2*PI() - (MOD(K6,2*PI()))),9)/FACT(9))))))</f>
        <v>0.91030024868945292</v>
      </c>
      <c r="M6">
        <f t="shared" ref="M6:M14" si="1">SIN(K6)</f>
        <v>0.90929742682568171</v>
      </c>
      <c r="N6">
        <f t="shared" ref="N6:N14" si="2">IF(SIGN(L6-M6)=1,L6-M6,M6-L6)</f>
        <v>1.0028218637712083E-3</v>
      </c>
    </row>
    <row r="7" spans="11:14" x14ac:dyDescent="0.3">
      <c r="K7">
        <v>3</v>
      </c>
      <c r="L7">
        <f t="shared" si="0"/>
        <v>0.14112000851264425</v>
      </c>
      <c r="M7">
        <f t="shared" si="1"/>
        <v>0.14112000805986721</v>
      </c>
      <c r="N7">
        <f t="shared" si="2"/>
        <v>4.5277703808466185E-10</v>
      </c>
    </row>
    <row r="8" spans="11:14" x14ac:dyDescent="0.3">
      <c r="K8">
        <v>4</v>
      </c>
      <c r="L8">
        <f t="shared" si="0"/>
        <v>-0.7569387866461984</v>
      </c>
      <c r="M8">
        <f t="shared" si="1"/>
        <v>-0.7568024953079282</v>
      </c>
      <c r="N8">
        <f t="shared" si="2"/>
        <v>1.3629133827020024E-4</v>
      </c>
    </row>
    <row r="9" spans="11:14" x14ac:dyDescent="0.3">
      <c r="K9">
        <v>5</v>
      </c>
      <c r="L9">
        <f t="shared" si="0"/>
        <v>-0.96119779401717553</v>
      </c>
      <c r="M9">
        <f t="shared" si="1"/>
        <v>-0.95892427466313845</v>
      </c>
      <c r="N9">
        <f t="shared" si="2"/>
        <v>2.2735193540370791E-3</v>
      </c>
    </row>
    <row r="10" spans="11:14" x14ac:dyDescent="0.3">
      <c r="K10">
        <v>6</v>
      </c>
      <c r="L10">
        <f t="shared" si="0"/>
        <v>-0.27941555615442493</v>
      </c>
      <c r="M10">
        <f t="shared" si="1"/>
        <v>-0.27941549819892586</v>
      </c>
      <c r="N10">
        <f t="shared" si="2"/>
        <v>5.7955499066508764E-8</v>
      </c>
    </row>
    <row r="11" spans="11:14" x14ac:dyDescent="0.3">
      <c r="K11">
        <v>7</v>
      </c>
      <c r="L11">
        <f t="shared" si="0"/>
        <v>0.6570251869582161</v>
      </c>
      <c r="M11">
        <f t="shared" si="1"/>
        <v>0.65698659871878906</v>
      </c>
      <c r="N11">
        <f t="shared" si="2"/>
        <v>3.8588239427039817E-5</v>
      </c>
    </row>
    <row r="12" spans="11:14" x14ac:dyDescent="0.3">
      <c r="K12">
        <v>8</v>
      </c>
      <c r="L12">
        <f t="shared" si="0"/>
        <v>0.99408911966332336</v>
      </c>
      <c r="M12">
        <f t="shared" si="1"/>
        <v>0.98935824662338179</v>
      </c>
      <c r="N12">
        <f t="shared" si="2"/>
        <v>4.7308730399415744E-3</v>
      </c>
    </row>
    <row r="13" spans="11:14" x14ac:dyDescent="0.3">
      <c r="K13">
        <v>9</v>
      </c>
      <c r="L13">
        <f t="shared" si="0"/>
        <v>0.41211947546742628</v>
      </c>
      <c r="M13">
        <f t="shared" si="1"/>
        <v>0.41211848524175659</v>
      </c>
      <c r="N13">
        <f t="shared" si="2"/>
        <v>9.9022566968365311E-7</v>
      </c>
    </row>
    <row r="14" spans="11:14" x14ac:dyDescent="0.3">
      <c r="K14">
        <v>10</v>
      </c>
      <c r="L14">
        <f t="shared" si="0"/>
        <v>-0.54402937985289568</v>
      </c>
      <c r="M14">
        <f t="shared" si="1"/>
        <v>-0.54402111088936977</v>
      </c>
      <c r="N14">
        <f t="shared" si="2"/>
        <v>8.268963525903672E-6</v>
      </c>
    </row>
    <row r="24" spans="11:27" x14ac:dyDescent="0.3">
      <c r="K24" t="s">
        <v>9</v>
      </c>
    </row>
    <row r="25" spans="11:27" ht="153.6" customHeight="1" x14ac:dyDescent="0.3">
      <c r="K25" s="10" t="s">
        <v>15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</sheetData>
  <mergeCells count="1">
    <mergeCell ref="K25:AA2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627D-6B62-4A5C-82CC-120032A347ED}">
  <dimension ref="C4:K43"/>
  <sheetViews>
    <sheetView zoomScale="140" zoomScaleNormal="140" workbookViewId="0">
      <selection activeCell="I21" sqref="I21"/>
    </sheetView>
  </sheetViews>
  <sheetFormatPr defaultRowHeight="14.4" x14ac:dyDescent="0.3"/>
  <sheetData>
    <row r="4" spans="3:9" x14ac:dyDescent="0.3">
      <c r="C4">
        <f>EXP(1)</f>
        <v>2.7182818284590451</v>
      </c>
    </row>
    <row r="5" spans="3:9" x14ac:dyDescent="0.3">
      <c r="G5" t="s">
        <v>0</v>
      </c>
      <c r="H5">
        <v>1</v>
      </c>
    </row>
    <row r="6" spans="3:9" x14ac:dyDescent="0.3">
      <c r="C6">
        <f>EXP(10)</f>
        <v>22026.465794806718</v>
      </c>
    </row>
    <row r="8" spans="3:9" x14ac:dyDescent="0.3">
      <c r="G8">
        <f>1+x+x^2/FACT(2)+x^3/FACT(3)+x^4/FACT(4)</f>
        <v>2.708333333333333</v>
      </c>
    </row>
    <row r="9" spans="3:9" x14ac:dyDescent="0.3">
      <c r="I9">
        <v>1</v>
      </c>
    </row>
    <row r="10" spans="3:9" x14ac:dyDescent="0.3">
      <c r="H10">
        <v>1</v>
      </c>
      <c r="I10">
        <f>x^H10/FACT(H10)</f>
        <v>1</v>
      </c>
    </row>
    <row r="11" spans="3:9" x14ac:dyDescent="0.3">
      <c r="H11">
        <v>2</v>
      </c>
      <c r="I11">
        <f t="shared" ref="I11:I33" si="0">x^H11/FACT(H11)</f>
        <v>0.5</v>
      </c>
    </row>
    <row r="12" spans="3:9" x14ac:dyDescent="0.3">
      <c r="H12">
        <v>3</v>
      </c>
      <c r="I12">
        <f t="shared" si="0"/>
        <v>0.16666666666666666</v>
      </c>
    </row>
    <row r="13" spans="3:9" x14ac:dyDescent="0.3">
      <c r="H13">
        <v>4</v>
      </c>
      <c r="I13">
        <f t="shared" si="0"/>
        <v>4.1666666666666664E-2</v>
      </c>
    </row>
    <row r="14" spans="3:9" x14ac:dyDescent="0.3">
      <c r="H14">
        <v>5</v>
      </c>
      <c r="I14">
        <f t="shared" si="0"/>
        <v>8.3333333333333332E-3</v>
      </c>
    </row>
    <row r="15" spans="3:9" x14ac:dyDescent="0.3">
      <c r="H15">
        <v>6</v>
      </c>
      <c r="I15">
        <f t="shared" si="0"/>
        <v>1.3888888888888889E-3</v>
      </c>
    </row>
    <row r="16" spans="3:9" x14ac:dyDescent="0.3">
      <c r="H16">
        <v>7</v>
      </c>
      <c r="I16">
        <f t="shared" si="0"/>
        <v>1.9841269841269841E-4</v>
      </c>
    </row>
    <row r="17" spans="8:9" x14ac:dyDescent="0.3">
      <c r="H17">
        <v>8</v>
      </c>
      <c r="I17">
        <f t="shared" si="0"/>
        <v>2.4801587301587302E-5</v>
      </c>
    </row>
    <row r="18" spans="8:9" x14ac:dyDescent="0.3">
      <c r="H18">
        <v>9</v>
      </c>
      <c r="I18">
        <f t="shared" si="0"/>
        <v>2.7557319223985893E-6</v>
      </c>
    </row>
    <row r="19" spans="8:9" x14ac:dyDescent="0.3">
      <c r="H19">
        <v>10</v>
      </c>
      <c r="I19">
        <f t="shared" si="0"/>
        <v>2.7557319223985888E-7</v>
      </c>
    </row>
    <row r="20" spans="8:9" x14ac:dyDescent="0.3">
      <c r="H20">
        <v>11</v>
      </c>
      <c r="I20">
        <f t="shared" si="0"/>
        <v>2.505210838544172E-8</v>
      </c>
    </row>
    <row r="21" spans="8:9" x14ac:dyDescent="0.3">
      <c r="H21">
        <v>12</v>
      </c>
      <c r="I21">
        <f t="shared" si="0"/>
        <v>2.08767569878681E-9</v>
      </c>
    </row>
    <row r="22" spans="8:9" x14ac:dyDescent="0.3">
      <c r="H22">
        <v>13</v>
      </c>
      <c r="I22">
        <f t="shared" si="0"/>
        <v>1.6059043836821613E-10</v>
      </c>
    </row>
    <row r="23" spans="8:9" x14ac:dyDescent="0.3">
      <c r="H23">
        <v>14</v>
      </c>
      <c r="I23">
        <f t="shared" si="0"/>
        <v>1.1470745597729725E-11</v>
      </c>
    </row>
    <row r="24" spans="8:9" x14ac:dyDescent="0.3">
      <c r="H24">
        <v>15</v>
      </c>
      <c r="I24">
        <f t="shared" si="0"/>
        <v>7.6471637318198164E-13</v>
      </c>
    </row>
    <row r="25" spans="8:9" x14ac:dyDescent="0.3">
      <c r="H25">
        <v>16</v>
      </c>
      <c r="I25">
        <f t="shared" si="0"/>
        <v>4.7794773323873853E-14</v>
      </c>
    </row>
    <row r="26" spans="8:9" x14ac:dyDescent="0.3">
      <c r="H26">
        <v>17</v>
      </c>
      <c r="I26">
        <f t="shared" si="0"/>
        <v>2.8114572543455206E-15</v>
      </c>
    </row>
    <row r="27" spans="8:9" x14ac:dyDescent="0.3">
      <c r="H27">
        <v>18</v>
      </c>
      <c r="I27">
        <f t="shared" si="0"/>
        <v>1.5619206968586225E-16</v>
      </c>
    </row>
    <row r="28" spans="8:9" x14ac:dyDescent="0.3">
      <c r="H28">
        <v>19</v>
      </c>
      <c r="I28">
        <f t="shared" si="0"/>
        <v>8.2206352466243295E-18</v>
      </c>
    </row>
    <row r="29" spans="8:9" x14ac:dyDescent="0.3">
      <c r="H29">
        <v>20</v>
      </c>
      <c r="I29">
        <f t="shared" si="0"/>
        <v>4.1103176233121648E-19</v>
      </c>
    </row>
    <row r="30" spans="8:9" x14ac:dyDescent="0.3">
      <c r="H30">
        <v>21</v>
      </c>
      <c r="I30">
        <f t="shared" si="0"/>
        <v>1.9572941063391263E-20</v>
      </c>
    </row>
    <row r="31" spans="8:9" x14ac:dyDescent="0.3">
      <c r="H31">
        <v>22</v>
      </c>
      <c r="I31">
        <f t="shared" si="0"/>
        <v>8.8967913924505741E-22</v>
      </c>
    </row>
    <row r="32" spans="8:9" x14ac:dyDescent="0.3">
      <c r="H32">
        <v>23</v>
      </c>
      <c r="I32">
        <f t="shared" si="0"/>
        <v>3.8681701706306835E-23</v>
      </c>
    </row>
    <row r="33" spans="5:11" x14ac:dyDescent="0.3">
      <c r="H33">
        <v>24</v>
      </c>
      <c r="I33">
        <f t="shared" si="0"/>
        <v>1.6117375710961184E-24</v>
      </c>
    </row>
    <row r="37" spans="5:11" x14ac:dyDescent="0.3">
      <c r="E37">
        <f>EXP(1)</f>
        <v>2.7182818284590451</v>
      </c>
      <c r="I37">
        <f>SUM(I9:I33)</f>
        <v>2.7182818284590455</v>
      </c>
      <c r="K37">
        <f>I37^10</f>
        <v>22026.465794806743</v>
      </c>
    </row>
    <row r="39" spans="5:11" x14ac:dyDescent="0.3">
      <c r="E39">
        <f>EXP(10)</f>
        <v>22026.465794806718</v>
      </c>
    </row>
    <row r="40" spans="5:11" x14ac:dyDescent="0.3">
      <c r="G40">
        <f>E37-I37</f>
        <v>0</v>
      </c>
      <c r="I40" t="b">
        <f>G40=0</f>
        <v>1</v>
      </c>
    </row>
    <row r="43" spans="5:11" x14ac:dyDescent="0.3">
      <c r="F43" t="b">
        <f>E39=K37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F263CBA76F464F96E1C740FBD2F5A7" ma:contentTypeVersion="0" ma:contentTypeDescription="Utwórz nowy dokument." ma:contentTypeScope="" ma:versionID="7d6e4be88bb271cb108aa27ca619806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fb9aac25f9b64d69d83117132aa46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62F5E0-7FDA-4F0A-A8C8-A4C71FFD5C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BB64056-36A3-4E27-83CB-7677175BF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05CEBB-25C1-44B8-8047-113E4B15BFC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dla podanego x taylor n = 1 (2)</vt:lpstr>
      <vt:lpstr>x=1 -&gt;10 dla taylora stopnia 10</vt:lpstr>
      <vt:lpstr>z cwiczen</vt:lpstr>
      <vt:lpstr>'dla podanego x taylor n = 1 (2)'!x</vt:lpstr>
      <vt:lpstr>x</vt:lpstr>
    </vt:vector>
  </TitlesOfParts>
  <Company>PJWSTK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Kasia_ Mikusek</cp:lastModifiedBy>
  <dcterms:created xsi:type="dcterms:W3CDTF">2025-03-05T17:09:43Z</dcterms:created>
  <dcterms:modified xsi:type="dcterms:W3CDTF">2025-03-06T17:14:15Z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0x010100CEF263CBA76F464F96E1C740FBD2F5A7</vt:lpwstr>
  </property>
</Properties>
</file>