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kasia\Desktop\szkoła\Astudia\s4\PSM\"/>
    </mc:Choice>
  </mc:AlternateContent>
  <xr:revisionPtr revIDLastSave="0" documentId="13_ncr:1_{7FA9DED6-FE3F-4D29-B950-AABB507C278F}" xr6:coauthVersionLast="47" xr6:coauthVersionMax="47" xr10:uidLastSave="{00000000-0000-0000-0000-000000000000}"/>
  <bookViews>
    <workbookView xWindow="-28920" yWindow="-120" windowWidth="29040" windowHeight="15990" xr2:uid="{9531FD7F-D1EF-4D8F-9AEB-9C9B470004BE}"/>
  </bookViews>
  <sheets>
    <sheet name="praca domowa" sheetId="4" r:id="rId1"/>
    <sheet name="cwiczenia 1" sheetId="1" r:id="rId2"/>
    <sheet name="cwiczenia 2" sheetId="2" r:id="rId3"/>
  </sheets>
  <definedNames>
    <definedName name="dt" localSheetId="0">'praca domowa'!$I$2</definedName>
    <definedName name="dt">'cwiczenia 1'!$F$3</definedName>
    <definedName name="gx" localSheetId="0">'praca domowa'!$I$3</definedName>
    <definedName name="gx">'cwiczenia 1'!$F$4</definedName>
    <definedName name="gy" localSheetId="0">'praca domowa'!$I$4</definedName>
    <definedName name="gy">'cwiczenia 1'!$F$5</definedName>
    <definedName name="m" localSheetId="0">'praca domowa'!$I$5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4" i="4" l="1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L35" i="4" s="1"/>
  <c r="Q34" i="4"/>
  <c r="K35" i="4" s="1"/>
  <c r="P34" i="4"/>
  <c r="J35" i="4" s="1"/>
  <c r="O34" i="4"/>
  <c r="I35" i="4" s="1"/>
  <c r="N34" i="4"/>
  <c r="M34" i="4"/>
  <c r="P9" i="4"/>
  <c r="L10" i="4" s="1"/>
  <c r="N10" i="4" s="1"/>
  <c r="P10" i="4"/>
  <c r="O30" i="4"/>
  <c r="P30" i="4"/>
  <c r="N9" i="4"/>
  <c r="J10" i="4" s="1"/>
  <c r="M9" i="4"/>
  <c r="I10" i="4" s="1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O10" i="4"/>
  <c r="O9" i="4"/>
  <c r="K10" i="4" s="1"/>
  <c r="F13" i="1"/>
  <c r="H12" i="1"/>
  <c r="H11" i="1"/>
  <c r="J11" i="1" s="1"/>
  <c r="D12" i="1" s="1"/>
  <c r="F12" i="1"/>
  <c r="L11" i="1"/>
  <c r="I11" i="1"/>
  <c r="K11" i="1" s="1"/>
  <c r="E12" i="1" s="1"/>
  <c r="M11" i="1"/>
  <c r="G12" i="1" s="1"/>
  <c r="L13" i="1"/>
  <c r="L29" i="1"/>
  <c r="M29" i="1"/>
  <c r="L30" i="1"/>
  <c r="M30" i="1"/>
  <c r="L31" i="1"/>
  <c r="M3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12" i="1"/>
  <c r="M12" i="1"/>
  <c r="Z22" i="1"/>
  <c r="N35" i="4" l="1"/>
  <c r="P35" i="4" s="1"/>
  <c r="J36" i="4" s="1"/>
  <c r="L36" i="4"/>
  <c r="M35" i="4"/>
  <c r="O35" i="4" s="1"/>
  <c r="I36" i="4" s="1"/>
  <c r="K36" i="4"/>
  <c r="K11" i="4"/>
  <c r="M11" i="4" s="1"/>
  <c r="M10" i="4"/>
  <c r="I11" i="4" s="1"/>
  <c r="I12" i="4" s="1"/>
  <c r="J11" i="4"/>
  <c r="L11" i="4"/>
  <c r="N11" i="4" s="1"/>
  <c r="I12" i="1"/>
  <c r="K12" i="1" s="1"/>
  <c r="E13" i="1" s="1"/>
  <c r="H13" i="1"/>
  <c r="J13" i="1" s="1"/>
  <c r="J12" i="1"/>
  <c r="D13" i="1" s="1"/>
  <c r="G13" i="1"/>
  <c r="G14" i="1" s="1"/>
  <c r="I14" i="1" s="1"/>
  <c r="K14" i="1" s="1"/>
  <c r="F14" i="1"/>
  <c r="N36" i="4" l="1"/>
  <c r="P36" i="4" s="1"/>
  <c r="J37" i="4" s="1"/>
  <c r="L37" i="4"/>
  <c r="K37" i="4"/>
  <c r="M36" i="4"/>
  <c r="O36" i="4" s="1"/>
  <c r="I37" i="4" s="1"/>
  <c r="K12" i="4"/>
  <c r="M12" i="4" s="1"/>
  <c r="L12" i="4"/>
  <c r="N12" i="4" s="1"/>
  <c r="J13" i="4" s="1"/>
  <c r="J12" i="4"/>
  <c r="L13" i="4"/>
  <c r="N13" i="4" s="1"/>
  <c r="I13" i="4"/>
  <c r="F15" i="1"/>
  <c r="H14" i="1"/>
  <c r="J14" i="1" s="1"/>
  <c r="D14" i="1"/>
  <c r="I13" i="1"/>
  <c r="K13" i="1" s="1"/>
  <c r="G15" i="1"/>
  <c r="I15" i="1" s="1"/>
  <c r="K15" i="1" s="1"/>
  <c r="H15" i="1"/>
  <c r="J15" i="1" s="1"/>
  <c r="F16" i="1"/>
  <c r="F17" i="1" s="1"/>
  <c r="M37" i="4" l="1"/>
  <c r="O37" i="4" s="1"/>
  <c r="I38" i="4" s="1"/>
  <c r="K38" i="4"/>
  <c r="N37" i="4"/>
  <c r="P37" i="4" s="1"/>
  <c r="J38" i="4" s="1"/>
  <c r="L38" i="4"/>
  <c r="K13" i="4"/>
  <c r="M13" i="4" s="1"/>
  <c r="K14" i="4"/>
  <c r="M14" i="4" s="1"/>
  <c r="I14" i="4"/>
  <c r="L14" i="4"/>
  <c r="N14" i="4" s="1"/>
  <c r="J14" i="4"/>
  <c r="D15" i="1"/>
  <c r="G16" i="1"/>
  <c r="E14" i="1"/>
  <c r="E15" i="1" s="1"/>
  <c r="E16" i="1" s="1"/>
  <c r="D16" i="1"/>
  <c r="I16" i="1"/>
  <c r="K16" i="1" s="1"/>
  <c r="G17" i="1"/>
  <c r="H16" i="1"/>
  <c r="J16" i="1" s="1"/>
  <c r="L39" i="4" l="1"/>
  <c r="N38" i="4"/>
  <c r="P38" i="4" s="1"/>
  <c r="J39" i="4" s="1"/>
  <c r="K39" i="4"/>
  <c r="M38" i="4"/>
  <c r="O38" i="4" s="1"/>
  <c r="I39" i="4" s="1"/>
  <c r="J15" i="4"/>
  <c r="L15" i="4"/>
  <c r="N15" i="4" s="1"/>
  <c r="K15" i="4"/>
  <c r="M15" i="4" s="1"/>
  <c r="I15" i="4"/>
  <c r="E17" i="1"/>
  <c r="D17" i="1"/>
  <c r="H17" i="1"/>
  <c r="J17" i="1" s="1"/>
  <c r="D18" i="1" s="1"/>
  <c r="F18" i="1"/>
  <c r="G18" i="1"/>
  <c r="I17" i="1"/>
  <c r="K17" i="1" s="1"/>
  <c r="E18" i="1" s="1"/>
  <c r="K40" i="4" l="1"/>
  <c r="M39" i="4"/>
  <c r="O39" i="4" s="1"/>
  <c r="I40" i="4" s="1"/>
  <c r="L40" i="4"/>
  <c r="N39" i="4"/>
  <c r="P39" i="4" s="1"/>
  <c r="J40" i="4" s="1"/>
  <c r="J16" i="4"/>
  <c r="L16" i="4"/>
  <c r="N16" i="4" s="1"/>
  <c r="I16" i="4"/>
  <c r="K16" i="4"/>
  <c r="M16" i="4" s="1"/>
  <c r="G19" i="1"/>
  <c r="I18" i="1"/>
  <c r="K18" i="1" s="1"/>
  <c r="E19" i="1" s="1"/>
  <c r="F19" i="1"/>
  <c r="H18" i="1"/>
  <c r="J18" i="1" s="1"/>
  <c r="D19" i="1" s="1"/>
  <c r="N40" i="4" l="1"/>
  <c r="P40" i="4" s="1"/>
  <c r="J41" i="4" s="1"/>
  <c r="L41" i="4"/>
  <c r="M40" i="4"/>
  <c r="O40" i="4" s="1"/>
  <c r="I41" i="4" s="1"/>
  <c r="K41" i="4"/>
  <c r="J17" i="4"/>
  <c r="L17" i="4"/>
  <c r="N17" i="4" s="1"/>
  <c r="K17" i="4"/>
  <c r="M17" i="4" s="1"/>
  <c r="I17" i="4"/>
  <c r="F20" i="1"/>
  <c r="H19" i="1"/>
  <c r="J19" i="1" s="1"/>
  <c r="D20" i="1" s="1"/>
  <c r="G20" i="1"/>
  <c r="I19" i="1"/>
  <c r="K19" i="1" s="1"/>
  <c r="E20" i="1" s="1"/>
  <c r="M41" i="4" l="1"/>
  <c r="O41" i="4" s="1"/>
  <c r="I42" i="4" s="1"/>
  <c r="K42" i="4"/>
  <c r="N41" i="4"/>
  <c r="P41" i="4" s="1"/>
  <c r="J42" i="4" s="1"/>
  <c r="L42" i="4"/>
  <c r="I18" i="4"/>
  <c r="K18" i="4"/>
  <c r="M18" i="4" s="1"/>
  <c r="L18" i="4"/>
  <c r="N18" i="4" s="1"/>
  <c r="J18" i="4"/>
  <c r="I20" i="1"/>
  <c r="K20" i="1" s="1"/>
  <c r="E21" i="1" s="1"/>
  <c r="G21" i="1"/>
  <c r="H20" i="1"/>
  <c r="J20" i="1" s="1"/>
  <c r="D21" i="1" s="1"/>
  <c r="F21" i="1"/>
  <c r="N42" i="4" l="1"/>
  <c r="P42" i="4" s="1"/>
  <c r="J43" i="4" s="1"/>
  <c r="L43" i="4"/>
  <c r="M42" i="4"/>
  <c r="O42" i="4" s="1"/>
  <c r="I43" i="4" s="1"/>
  <c r="K43" i="4"/>
  <c r="I19" i="4"/>
  <c r="K19" i="4"/>
  <c r="M19" i="4" s="1"/>
  <c r="J19" i="4"/>
  <c r="L19" i="4"/>
  <c r="N19" i="4" s="1"/>
  <c r="H21" i="1"/>
  <c r="J21" i="1" s="1"/>
  <c r="D22" i="1" s="1"/>
  <c r="F22" i="1"/>
  <c r="I21" i="1"/>
  <c r="K21" i="1" s="1"/>
  <c r="E22" i="1" s="1"/>
  <c r="G22" i="1"/>
  <c r="L44" i="4" l="1"/>
  <c r="N43" i="4"/>
  <c r="P43" i="4" s="1"/>
  <c r="J44" i="4" s="1"/>
  <c r="M43" i="4"/>
  <c r="O43" i="4" s="1"/>
  <c r="I44" i="4" s="1"/>
  <c r="K44" i="4"/>
  <c r="K20" i="4"/>
  <c r="M20" i="4" s="1"/>
  <c r="I20" i="4"/>
  <c r="L20" i="4"/>
  <c r="N20" i="4" s="1"/>
  <c r="J20" i="4"/>
  <c r="I22" i="1"/>
  <c r="K22" i="1" s="1"/>
  <c r="E23" i="1" s="1"/>
  <c r="G23" i="1"/>
  <c r="H22" i="1"/>
  <c r="J22" i="1" s="1"/>
  <c r="D23" i="1" s="1"/>
  <c r="F23" i="1"/>
  <c r="L45" i="4" l="1"/>
  <c r="N44" i="4"/>
  <c r="P44" i="4" s="1"/>
  <c r="J45" i="4" s="1"/>
  <c r="K45" i="4"/>
  <c r="M44" i="4"/>
  <c r="O44" i="4" s="1"/>
  <c r="I45" i="4" s="1"/>
  <c r="L21" i="4"/>
  <c r="N21" i="4" s="1"/>
  <c r="J21" i="4"/>
  <c r="I21" i="4"/>
  <c r="K21" i="4"/>
  <c r="M21" i="4" s="1"/>
  <c r="F24" i="1"/>
  <c r="H23" i="1"/>
  <c r="J23" i="1" s="1"/>
  <c r="D24" i="1" s="1"/>
  <c r="I23" i="1"/>
  <c r="K23" i="1" s="1"/>
  <c r="E24" i="1" s="1"/>
  <c r="G24" i="1"/>
  <c r="K46" i="4" l="1"/>
  <c r="M45" i="4"/>
  <c r="O45" i="4" s="1"/>
  <c r="I46" i="4" s="1"/>
  <c r="L46" i="4"/>
  <c r="N45" i="4"/>
  <c r="P45" i="4" s="1"/>
  <c r="J46" i="4" s="1"/>
  <c r="K22" i="4"/>
  <c r="M22" i="4" s="1"/>
  <c r="I22" i="4"/>
  <c r="J22" i="4"/>
  <c r="L22" i="4"/>
  <c r="N22" i="4" s="1"/>
  <c r="G25" i="1"/>
  <c r="I24" i="1"/>
  <c r="K24" i="1" s="1"/>
  <c r="E25" i="1" s="1"/>
  <c r="H24" i="1"/>
  <c r="J24" i="1" s="1"/>
  <c r="D25" i="1" s="1"/>
  <c r="F25" i="1"/>
  <c r="N46" i="4" l="1"/>
  <c r="P46" i="4" s="1"/>
  <c r="J47" i="4" s="1"/>
  <c r="L47" i="4"/>
  <c r="M46" i="4"/>
  <c r="O46" i="4" s="1"/>
  <c r="I47" i="4" s="1"/>
  <c r="K47" i="4"/>
  <c r="J23" i="4"/>
  <c r="L23" i="4"/>
  <c r="N23" i="4" s="1"/>
  <c r="I23" i="4"/>
  <c r="K23" i="4"/>
  <c r="M23" i="4" s="1"/>
  <c r="F26" i="1"/>
  <c r="H25" i="1"/>
  <c r="J25" i="1" s="1"/>
  <c r="D26" i="1" s="1"/>
  <c r="G26" i="1"/>
  <c r="I25" i="1"/>
  <c r="K25" i="1" s="1"/>
  <c r="E26" i="1" s="1"/>
  <c r="N47" i="4" l="1"/>
  <c r="P47" i="4" s="1"/>
  <c r="J48" i="4" s="1"/>
  <c r="L48" i="4"/>
  <c r="M47" i="4"/>
  <c r="O47" i="4" s="1"/>
  <c r="I48" i="4" s="1"/>
  <c r="K48" i="4"/>
  <c r="K24" i="4"/>
  <c r="M24" i="4" s="1"/>
  <c r="I24" i="4"/>
  <c r="J24" i="4"/>
  <c r="L24" i="4"/>
  <c r="N24" i="4" s="1"/>
  <c r="G27" i="1"/>
  <c r="I26" i="1"/>
  <c r="K26" i="1" s="1"/>
  <c r="E27" i="1" s="1"/>
  <c r="F27" i="1"/>
  <c r="H26" i="1"/>
  <c r="J26" i="1" s="1"/>
  <c r="D27" i="1" s="1"/>
  <c r="M48" i="4" l="1"/>
  <c r="O48" i="4" s="1"/>
  <c r="I49" i="4" s="1"/>
  <c r="K49" i="4"/>
  <c r="N48" i="4"/>
  <c r="P48" i="4" s="1"/>
  <c r="J49" i="4" s="1"/>
  <c r="L49" i="4"/>
  <c r="J25" i="4"/>
  <c r="L25" i="4"/>
  <c r="N25" i="4" s="1"/>
  <c r="I25" i="4"/>
  <c r="K25" i="4"/>
  <c r="M25" i="4" s="1"/>
  <c r="H27" i="1"/>
  <c r="J27" i="1" s="1"/>
  <c r="D28" i="1" s="1"/>
  <c r="F28" i="1"/>
  <c r="I27" i="1"/>
  <c r="K27" i="1" s="1"/>
  <c r="E28" i="1" s="1"/>
  <c r="G28" i="1"/>
  <c r="M49" i="4" l="1"/>
  <c r="O49" i="4" s="1"/>
  <c r="I50" i="4" s="1"/>
  <c r="K50" i="4"/>
  <c r="L50" i="4"/>
  <c r="N49" i="4"/>
  <c r="P49" i="4" s="1"/>
  <c r="J50" i="4" s="1"/>
  <c r="K26" i="4"/>
  <c r="M26" i="4" s="1"/>
  <c r="I26" i="4"/>
  <c r="L26" i="4"/>
  <c r="N26" i="4" s="1"/>
  <c r="J26" i="4"/>
  <c r="H28" i="1"/>
  <c r="J28" i="1" s="1"/>
  <c r="D29" i="1" s="1"/>
  <c r="F29" i="1"/>
  <c r="I28" i="1"/>
  <c r="K28" i="1" s="1"/>
  <c r="E29" i="1" s="1"/>
  <c r="G29" i="1"/>
  <c r="L51" i="4" l="1"/>
  <c r="N50" i="4"/>
  <c r="P50" i="4" s="1"/>
  <c r="J51" i="4" s="1"/>
  <c r="K51" i="4"/>
  <c r="M50" i="4"/>
  <c r="O50" i="4" s="1"/>
  <c r="I51" i="4" s="1"/>
  <c r="J27" i="4"/>
  <c r="L27" i="4"/>
  <c r="N27" i="4" s="1"/>
  <c r="K27" i="4"/>
  <c r="M27" i="4" s="1"/>
  <c r="I27" i="4"/>
  <c r="F30" i="1"/>
  <c r="H29" i="1"/>
  <c r="J29" i="1" s="1"/>
  <c r="D30" i="1" s="1"/>
  <c r="G30" i="1"/>
  <c r="I29" i="1"/>
  <c r="K29" i="1" s="1"/>
  <c r="E30" i="1" s="1"/>
  <c r="K52" i="4" l="1"/>
  <c r="M51" i="4"/>
  <c r="O51" i="4" s="1"/>
  <c r="I52" i="4" s="1"/>
  <c r="L52" i="4"/>
  <c r="N51" i="4"/>
  <c r="P51" i="4" s="1"/>
  <c r="J52" i="4" s="1"/>
  <c r="I28" i="4"/>
  <c r="K28" i="4"/>
  <c r="M28" i="4" s="1"/>
  <c r="J28" i="4"/>
  <c r="L28" i="4"/>
  <c r="N28" i="4" s="1"/>
  <c r="H30" i="1"/>
  <c r="J30" i="1" s="1"/>
  <c r="D31" i="1" s="1"/>
  <c r="F31" i="1"/>
  <c r="H31" i="1" s="1"/>
  <c r="J31" i="1" s="1"/>
  <c r="I30" i="1"/>
  <c r="K30" i="1" s="1"/>
  <c r="E31" i="1" s="1"/>
  <c r="G31" i="1"/>
  <c r="I31" i="1" s="1"/>
  <c r="K31" i="1" s="1"/>
  <c r="N52" i="4" l="1"/>
  <c r="P52" i="4" s="1"/>
  <c r="J53" i="4" s="1"/>
  <c r="L53" i="4"/>
  <c r="M52" i="4"/>
  <c r="O52" i="4" s="1"/>
  <c r="I53" i="4" s="1"/>
  <c r="K53" i="4"/>
  <c r="L29" i="4"/>
  <c r="J29" i="4"/>
  <c r="K29" i="4"/>
  <c r="I29" i="4"/>
  <c r="M53" i="4" l="1"/>
  <c r="O53" i="4" s="1"/>
  <c r="I54" i="4" s="1"/>
  <c r="K54" i="4"/>
  <c r="M54" i="4" s="1"/>
  <c r="O54" i="4" s="1"/>
  <c r="N53" i="4"/>
  <c r="P53" i="4" s="1"/>
  <c r="J54" i="4" s="1"/>
  <c r="L54" i="4"/>
  <c r="N54" i="4" s="1"/>
  <c r="P54" i="4" s="1"/>
  <c r="M29" i="4"/>
  <c r="K30" i="4"/>
  <c r="M30" i="4" s="1"/>
  <c r="I30" i="4"/>
  <c r="N29" i="4"/>
  <c r="J30" i="4" s="1"/>
  <c r="L30" i="4"/>
  <c r="N30" i="4" s="1"/>
</calcChain>
</file>

<file path=xl/sharedStrings.xml><?xml version="1.0" encoding="utf-8"?>
<sst xmlns="http://schemas.openxmlformats.org/spreadsheetml/2006/main" count="151" uniqueCount="39">
  <si>
    <t>DeltaT</t>
  </si>
  <si>
    <t>[s]</t>
  </si>
  <si>
    <t>gx</t>
  </si>
  <si>
    <t>gy</t>
  </si>
  <si>
    <t>Sx</t>
  </si>
  <si>
    <t>Sy</t>
  </si>
  <si>
    <t>vx</t>
  </si>
  <si>
    <t>Vy</t>
  </si>
  <si>
    <t>t0</t>
  </si>
  <si>
    <t>DSx</t>
  </si>
  <si>
    <t>Dsy</t>
  </si>
  <si>
    <t>DVx</t>
  </si>
  <si>
    <t>Dvy</t>
  </si>
  <si>
    <t>t1</t>
  </si>
  <si>
    <t>Vx_2</t>
  </si>
  <si>
    <t>Vy_2</t>
  </si>
  <si>
    <t>Euler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</si>
  <si>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</si>
  <si>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</si>
  <si>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</si>
  <si>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</si>
  <si>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</si>
  <si>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</si>
  <si>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</si>
  <si>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</si>
  <si>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</si>
  <si>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</si>
  <si>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</si>
  <si>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</si>
  <si>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</si>
  <si>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</si>
  <si>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</si>
  <si>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</si>
  <si>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</si>
  <si>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</si>
  <si>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</si>
  <si>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m</t>
  </si>
  <si>
    <t>t21</t>
  </si>
  <si>
    <t>ulepszony Euler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</si>
</sst>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CCFF"/>
      <color rgb="FFFFFF66"/>
      <color rgb="FFFF29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Trajektoria ruchu materialnego pod wplywem dzialajacej sily zewnetrznej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'praca domowa'!$H$7</c:f>
              <c:strCache>
                <c:ptCount val="1"/>
                <c:pt idx="0">
                  <c:v>Euler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'praca domowa'!$I$9:$I$30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'praca domowa'!$J$9:$J$30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1.9</c:v>
                </c:pt>
                <c:pt idx="3">
                  <c:v>2.7</c:v>
                </c:pt>
                <c:pt idx="4">
                  <c:v>3.4000000000000004</c:v>
                </c:pt>
                <c:pt idx="5">
                  <c:v>4</c:v>
                </c:pt>
                <c:pt idx="6">
                  <c:v>4.5</c:v>
                </c:pt>
                <c:pt idx="7">
                  <c:v>4.9000000000000004</c:v>
                </c:pt>
                <c:pt idx="8">
                  <c:v>5.2</c:v>
                </c:pt>
                <c:pt idx="9">
                  <c:v>5.4</c:v>
                </c:pt>
                <c:pt idx="10">
                  <c:v>5.5</c:v>
                </c:pt>
                <c:pt idx="11">
                  <c:v>5.5</c:v>
                </c:pt>
                <c:pt idx="12">
                  <c:v>5.4</c:v>
                </c:pt>
                <c:pt idx="13">
                  <c:v>5.2</c:v>
                </c:pt>
                <c:pt idx="14">
                  <c:v>4.9000000000000004</c:v>
                </c:pt>
                <c:pt idx="15">
                  <c:v>4.5</c:v>
                </c:pt>
                <c:pt idx="16">
                  <c:v>4</c:v>
                </c:pt>
                <c:pt idx="17">
                  <c:v>3.4</c:v>
                </c:pt>
                <c:pt idx="18">
                  <c:v>2.6999999999999997</c:v>
                </c:pt>
                <c:pt idx="19">
                  <c:v>1.8999999999999997</c:v>
                </c:pt>
                <c:pt idx="20">
                  <c:v>0.99999999999999967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A-4B18-8721-F9D7E4E3A2BD}"/>
            </c:ext>
          </c:extLst>
        </c:ser>
        <c:ser>
          <c:idx val="1"/>
          <c:order val="1"/>
          <c:tx>
            <c:strRef>
              <c:f>'praca domowa'!$H$32</c:f>
              <c:strCache>
                <c:ptCount val="1"/>
                <c:pt idx="0">
                  <c:v>ulepszony Euler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'praca domowa'!$I$34:$I$54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'praca domowa'!$J$34:$J$54</c:f>
              <c:numCache>
                <c:formatCode>General</c:formatCode>
                <c:ptCount val="21"/>
                <c:pt idx="0">
                  <c:v>0</c:v>
                </c:pt>
                <c:pt idx="1">
                  <c:v>0.95000000000000007</c:v>
                </c:pt>
                <c:pt idx="2">
                  <c:v>1.8000000000000003</c:v>
                </c:pt>
                <c:pt idx="3">
                  <c:v>2.5500000000000003</c:v>
                </c:pt>
                <c:pt idx="4">
                  <c:v>3.2</c:v>
                </c:pt>
                <c:pt idx="5">
                  <c:v>3.75</c:v>
                </c:pt>
                <c:pt idx="6">
                  <c:v>4.2</c:v>
                </c:pt>
                <c:pt idx="7">
                  <c:v>4.55</c:v>
                </c:pt>
                <c:pt idx="8">
                  <c:v>4.8</c:v>
                </c:pt>
                <c:pt idx="9">
                  <c:v>4.95</c:v>
                </c:pt>
                <c:pt idx="10">
                  <c:v>5</c:v>
                </c:pt>
                <c:pt idx="11">
                  <c:v>4.95</c:v>
                </c:pt>
                <c:pt idx="12">
                  <c:v>4.8</c:v>
                </c:pt>
                <c:pt idx="13">
                  <c:v>4.55</c:v>
                </c:pt>
                <c:pt idx="14">
                  <c:v>4.2</c:v>
                </c:pt>
                <c:pt idx="15">
                  <c:v>3.75</c:v>
                </c:pt>
                <c:pt idx="16">
                  <c:v>3.2</c:v>
                </c:pt>
                <c:pt idx="17">
                  <c:v>2.5500000000000003</c:v>
                </c:pt>
                <c:pt idx="18">
                  <c:v>1.8000000000000003</c:v>
                </c:pt>
                <c:pt idx="19">
                  <c:v>0.95000000000000018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DA-4B18-8721-F9D7E4E3A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54032"/>
        <c:axId val="580854392"/>
      </c:scatterChart>
      <c:valAx>
        <c:axId val="58085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0854392"/>
        <c:crosses val="autoZero"/>
        <c:crossBetween val="midCat"/>
      </c:valAx>
      <c:valAx>
        <c:axId val="58085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085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'cwiczenia 1'!$E$10</c:f>
              <c:strCache>
                <c:ptCount val="1"/>
                <c:pt idx="0">
                  <c:v>Sy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'cwiczenia 1'!$D$11:$D$32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'cwiczenia 1'!$E$11:$E$32</c:f>
              <c:numCache>
                <c:formatCode>General</c:formatCode>
                <c:ptCount val="22"/>
                <c:pt idx="0">
                  <c:v>0</c:v>
                </c:pt>
                <c:pt idx="1">
                  <c:v>0.95000000000000007</c:v>
                </c:pt>
                <c:pt idx="2">
                  <c:v>1.8000000000000003</c:v>
                </c:pt>
                <c:pt idx="3">
                  <c:v>2.5500000000000003</c:v>
                </c:pt>
                <c:pt idx="4">
                  <c:v>3.2</c:v>
                </c:pt>
                <c:pt idx="5">
                  <c:v>3.75</c:v>
                </c:pt>
                <c:pt idx="6">
                  <c:v>4.2</c:v>
                </c:pt>
                <c:pt idx="7">
                  <c:v>4.55</c:v>
                </c:pt>
                <c:pt idx="8">
                  <c:v>4.8</c:v>
                </c:pt>
                <c:pt idx="9">
                  <c:v>4.95</c:v>
                </c:pt>
                <c:pt idx="10">
                  <c:v>5</c:v>
                </c:pt>
                <c:pt idx="11">
                  <c:v>4.95</c:v>
                </c:pt>
                <c:pt idx="12">
                  <c:v>4.8</c:v>
                </c:pt>
                <c:pt idx="13">
                  <c:v>4.55</c:v>
                </c:pt>
                <c:pt idx="14">
                  <c:v>4.2</c:v>
                </c:pt>
                <c:pt idx="15">
                  <c:v>3.75</c:v>
                </c:pt>
                <c:pt idx="16">
                  <c:v>3.2</c:v>
                </c:pt>
                <c:pt idx="17">
                  <c:v>2.5500000000000003</c:v>
                </c:pt>
                <c:pt idx="18">
                  <c:v>1.8000000000000003</c:v>
                </c:pt>
                <c:pt idx="19">
                  <c:v>0.95000000000000018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0-4D57-A66A-DBEDF552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658848"/>
        <c:axId val="1870271168"/>
      </c:scatterChart>
      <c:valAx>
        <c:axId val="183365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0271168"/>
        <c:crosses val="autoZero"/>
        <c:crossBetween val="midCat"/>
      </c:valAx>
      <c:valAx>
        <c:axId val="1870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365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'cwiczenia 2'!$F$8</c:f>
              <c:strCache>
                <c:ptCount val="1"/>
                <c:pt idx="0">
                  <c:v>Sy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'cwiczenia 2'!$E$9:$E$30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'cwiczenia 2'!$F$9:$F$30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1.9</c:v>
                </c:pt>
                <c:pt idx="3">
                  <c:v>2.7</c:v>
                </c:pt>
                <c:pt idx="4">
                  <c:v>3.4000000000000004</c:v>
                </c:pt>
                <c:pt idx="5">
                  <c:v>4</c:v>
                </c:pt>
                <c:pt idx="6">
                  <c:v>4.5</c:v>
                </c:pt>
                <c:pt idx="7">
                  <c:v>4.9000000000000004</c:v>
                </c:pt>
                <c:pt idx="8">
                  <c:v>5.2</c:v>
                </c:pt>
                <c:pt idx="9">
                  <c:v>5.4</c:v>
                </c:pt>
                <c:pt idx="10">
                  <c:v>5.5</c:v>
                </c:pt>
                <c:pt idx="11">
                  <c:v>5.5</c:v>
                </c:pt>
                <c:pt idx="12">
                  <c:v>5.4</c:v>
                </c:pt>
                <c:pt idx="13">
                  <c:v>5.2</c:v>
                </c:pt>
                <c:pt idx="14">
                  <c:v>4.9000000000000004</c:v>
                </c:pt>
                <c:pt idx="15">
                  <c:v>4.5</c:v>
                </c:pt>
                <c:pt idx="16">
                  <c:v>4</c:v>
                </c:pt>
                <c:pt idx="17">
                  <c:v>3.4</c:v>
                </c:pt>
                <c:pt idx="18">
                  <c:v>2.6999999999999997</c:v>
                </c:pt>
                <c:pt idx="19">
                  <c:v>1.8999999999999997</c:v>
                </c:pt>
                <c:pt idx="20">
                  <c:v>0.99999999999999967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1-4389-9E6D-29BB94CC6C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'cwiczenia 2'!$E$38:$E$79</c:f>
              <c:numCache>
                <c:formatCode>General</c:formatCode>
                <c:ptCount val="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</c:numCache>
            </c:numRef>
          </c:xVal>
          <c:yVal>
            <c:numRef>
              <c:f>'cwiczenia 2'!$F$38:$F$79</c:f>
              <c:numCache>
                <c:formatCode>General</c:formatCode>
                <c:ptCount val="42"/>
                <c:pt idx="0">
                  <c:v>0</c:v>
                </c:pt>
                <c:pt idx="1">
                  <c:v>0.5</c:v>
                </c:pt>
                <c:pt idx="2">
                  <c:v>0.97500000000000009</c:v>
                </c:pt>
                <c:pt idx="3">
                  <c:v>1.425</c:v>
                </c:pt>
                <c:pt idx="4">
                  <c:v>1.85</c:v>
                </c:pt>
                <c:pt idx="5">
                  <c:v>2.25</c:v>
                </c:pt>
                <c:pt idx="6">
                  <c:v>2.625</c:v>
                </c:pt>
                <c:pt idx="7">
                  <c:v>2.9750000000000001</c:v>
                </c:pt>
                <c:pt idx="8">
                  <c:v>3.3000000000000003</c:v>
                </c:pt>
                <c:pt idx="9">
                  <c:v>3.6000000000000005</c:v>
                </c:pt>
                <c:pt idx="10">
                  <c:v>3.8750000000000004</c:v>
                </c:pt>
                <c:pt idx="11">
                  <c:v>4.125</c:v>
                </c:pt>
                <c:pt idx="12">
                  <c:v>4.3499999999999996</c:v>
                </c:pt>
                <c:pt idx="13">
                  <c:v>4.55</c:v>
                </c:pt>
                <c:pt idx="14">
                  <c:v>4.7249999999999996</c:v>
                </c:pt>
                <c:pt idx="15">
                  <c:v>4.875</c:v>
                </c:pt>
                <c:pt idx="16">
                  <c:v>5</c:v>
                </c:pt>
                <c:pt idx="17">
                  <c:v>5.0999999999999996</c:v>
                </c:pt>
                <c:pt idx="18">
                  <c:v>5.1749999999999998</c:v>
                </c:pt>
                <c:pt idx="19">
                  <c:v>5.2249999999999996</c:v>
                </c:pt>
                <c:pt idx="20">
                  <c:v>5.25</c:v>
                </c:pt>
                <c:pt idx="21">
                  <c:v>5.25</c:v>
                </c:pt>
                <c:pt idx="22">
                  <c:v>5.2249999999999996</c:v>
                </c:pt>
                <c:pt idx="23">
                  <c:v>5.1749999999999998</c:v>
                </c:pt>
                <c:pt idx="24">
                  <c:v>5.0999999999999996</c:v>
                </c:pt>
                <c:pt idx="25">
                  <c:v>5</c:v>
                </c:pt>
                <c:pt idx="26">
                  <c:v>4.875</c:v>
                </c:pt>
                <c:pt idx="27">
                  <c:v>4.7249999999999996</c:v>
                </c:pt>
                <c:pt idx="28">
                  <c:v>4.55</c:v>
                </c:pt>
                <c:pt idx="29">
                  <c:v>4.3499999999999996</c:v>
                </c:pt>
                <c:pt idx="30">
                  <c:v>4.125</c:v>
                </c:pt>
                <c:pt idx="31">
                  <c:v>3.875</c:v>
                </c:pt>
                <c:pt idx="32">
                  <c:v>3.6</c:v>
                </c:pt>
                <c:pt idx="33">
                  <c:v>3.3</c:v>
                </c:pt>
                <c:pt idx="34">
                  <c:v>2.9749999999999996</c:v>
                </c:pt>
                <c:pt idx="35">
                  <c:v>2.6249999999999996</c:v>
                </c:pt>
                <c:pt idx="36">
                  <c:v>2.2499999999999996</c:v>
                </c:pt>
                <c:pt idx="37">
                  <c:v>1.8499999999999996</c:v>
                </c:pt>
                <c:pt idx="38">
                  <c:v>1.4249999999999996</c:v>
                </c:pt>
                <c:pt idx="39">
                  <c:v>0.97499999999999964</c:v>
                </c:pt>
                <c:pt idx="40">
                  <c:v>0.49999999999999961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1-4389-9E6D-29BB94CC6C3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'cwiczenia 2'!$O$34:$O$54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'cwiczenia 2'!$P$34:$P$54</c:f>
              <c:numCache>
                <c:formatCode>General</c:formatCode>
                <c:ptCount val="21"/>
                <c:pt idx="0">
                  <c:v>0</c:v>
                </c:pt>
                <c:pt idx="1">
                  <c:v>0.95000000000000007</c:v>
                </c:pt>
                <c:pt idx="2">
                  <c:v>1.8000000000000003</c:v>
                </c:pt>
                <c:pt idx="3">
                  <c:v>2.5500000000000003</c:v>
                </c:pt>
                <c:pt idx="4">
                  <c:v>3.2</c:v>
                </c:pt>
                <c:pt idx="5">
                  <c:v>3.75</c:v>
                </c:pt>
                <c:pt idx="6">
                  <c:v>4.2</c:v>
                </c:pt>
                <c:pt idx="7">
                  <c:v>4.55</c:v>
                </c:pt>
                <c:pt idx="8">
                  <c:v>4.8</c:v>
                </c:pt>
                <c:pt idx="9">
                  <c:v>4.95</c:v>
                </c:pt>
                <c:pt idx="10">
                  <c:v>5</c:v>
                </c:pt>
                <c:pt idx="11">
                  <c:v>4.95</c:v>
                </c:pt>
                <c:pt idx="12">
                  <c:v>4.8</c:v>
                </c:pt>
                <c:pt idx="13">
                  <c:v>4.55</c:v>
                </c:pt>
                <c:pt idx="14">
                  <c:v>4.2</c:v>
                </c:pt>
                <c:pt idx="15">
                  <c:v>3.75</c:v>
                </c:pt>
                <c:pt idx="16">
                  <c:v>3.2</c:v>
                </c:pt>
                <c:pt idx="17">
                  <c:v>2.5500000000000003</c:v>
                </c:pt>
                <c:pt idx="18">
                  <c:v>1.8000000000000003</c:v>
                </c:pt>
                <c:pt idx="19">
                  <c:v>0.95000000000000018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1-4389-9E6D-29BB94CC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15568"/>
        <c:axId val="1984440704"/>
      </c:scatterChart>
      <c:valAx>
        <c:axId val="188051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4440704"/>
        <c:crosses val="autoZero"/>
        <c:crossBetween val="midCat"/>
      </c:valAx>
      <c:valAx>
        <c:axId val="19844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051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9" Type="http://schemas.openxmlformats.org/officeDocument/2006/relationships/image" Target="../media/image19.png"/><Relationship Id="rId3" Type="http://schemas.openxmlformats.org/officeDocument/2006/relationships/image" Target="../media/image110.png"/><Relationship Id="rId21" Type="http://schemas.openxmlformats.org/officeDocument/2006/relationships/image" Target="../media/image10.png"/><Relationship Id="rId34" Type="http://schemas.openxmlformats.org/officeDocument/2006/relationships/customXml" Target="../ink/ink17.xml"/><Relationship Id="rId7" Type="http://schemas.openxmlformats.org/officeDocument/2006/relationships/image" Target="../media/image30.png"/><Relationship Id="rId12" Type="http://schemas.openxmlformats.org/officeDocument/2006/relationships/customXml" Target="../ink/ink6.xm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image" Target="../media/image16.png"/><Relationship Id="rId38" Type="http://schemas.openxmlformats.org/officeDocument/2006/relationships/customXml" Target="../ink/ink19.xml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29" Type="http://schemas.openxmlformats.org/officeDocument/2006/relationships/image" Target="../media/image14.png"/><Relationship Id="rId1" Type="http://schemas.openxmlformats.org/officeDocument/2006/relationships/chart" Target="../charts/chart2.xml"/><Relationship Id="rId6" Type="http://schemas.openxmlformats.org/officeDocument/2006/relationships/customXml" Target="../ink/ink3.xml"/><Relationship Id="rId11" Type="http://schemas.openxmlformats.org/officeDocument/2006/relationships/image" Target="../media/image5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8.png"/><Relationship Id="rId5" Type="http://schemas.openxmlformats.org/officeDocument/2006/relationships/image" Target="../media/image20.png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10" Type="http://schemas.openxmlformats.org/officeDocument/2006/relationships/customXml" Target="../ink/ink5.xml"/><Relationship Id="rId19" Type="http://schemas.openxmlformats.org/officeDocument/2006/relationships/image" Target="../media/image9.png"/><Relationship Id="rId31" Type="http://schemas.openxmlformats.org/officeDocument/2006/relationships/image" Target="../media/image15.png"/><Relationship Id="rId4" Type="http://schemas.openxmlformats.org/officeDocument/2006/relationships/customXml" Target="../ink/ink2.xml"/><Relationship Id="rId9" Type="http://schemas.openxmlformats.org/officeDocument/2006/relationships/image" Target="../media/image4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3.png"/><Relationship Id="rId30" Type="http://schemas.openxmlformats.org/officeDocument/2006/relationships/customXml" Target="../ink/ink15.xml"/><Relationship Id="rId35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182022</xdr:rowOff>
    </xdr:from>
    <xdr:to>
      <xdr:col>4</xdr:col>
      <xdr:colOff>321117</xdr:colOff>
      <xdr:row>30</xdr:row>
      <xdr:rowOff>94724</xdr:rowOff>
    </xdr:to>
    <xdr:pic>
      <xdr:nvPicPr>
        <xdr:cNvPr id="2" name="Obraz 1" descr="仍 一 丿 ">
          <a:extLst>
            <a:ext uri="{FF2B5EF4-FFF2-40B4-BE49-F238E27FC236}">
              <a16:creationId xmlns:a16="http://schemas.microsoft.com/office/drawing/2014/main" id="{F3C666A9-B08D-1D66-936B-82449C09EB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93" t="14970" r="3904" b="19595"/>
        <a:stretch/>
      </xdr:blipFill>
      <xdr:spPr bwMode="auto">
        <a:xfrm>
          <a:off x="0" y="2757056"/>
          <a:ext cx="2764772" cy="28670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5</xdr:col>
      <xdr:colOff>535642</xdr:colOff>
      <xdr:row>14</xdr:row>
      <xdr:rowOff>91966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2DD1EED3-18E3-E268-D83C-C22C7A9A1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"/>
          <a:ext cx="3590210" cy="2666999"/>
        </a:xfrm>
        <a:prstGeom prst="rect">
          <a:avLst/>
        </a:prstGeom>
      </xdr:spPr>
    </xdr:pic>
    <xdr:clientData/>
  </xdr:twoCellAnchor>
  <xdr:twoCellAnchor>
    <xdr:from>
      <xdr:col>17</xdr:col>
      <xdr:colOff>594584</xdr:colOff>
      <xdr:row>6</xdr:row>
      <xdr:rowOff>87013</xdr:rowOff>
    </xdr:from>
    <xdr:to>
      <xdr:col>27</xdr:col>
      <xdr:colOff>588870</xdr:colOff>
      <xdr:row>27</xdr:row>
      <xdr:rowOff>66787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FE5A17C-13D4-879F-DAE5-D6338C693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31</xdr:row>
      <xdr:rowOff>7396</xdr:rowOff>
    </xdr:from>
    <xdr:to>
      <xdr:col>6</xdr:col>
      <xdr:colOff>379712</xdr:colOff>
      <xdr:row>39</xdr:row>
      <xdr:rowOff>37427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E174E32B-075F-DAB7-8EB5-8CEA0ED57B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93" b="31581"/>
        <a:stretch/>
      </xdr:blipFill>
      <xdr:spPr bwMode="auto">
        <a:xfrm>
          <a:off x="0" y="5565514"/>
          <a:ext cx="4010418" cy="1464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20410</xdr:colOff>
      <xdr:row>11</xdr:row>
      <xdr:rowOff>148998</xdr:rowOff>
    </xdr:from>
    <xdr:to>
      <xdr:col>27</xdr:col>
      <xdr:colOff>95249</xdr:colOff>
      <xdr:row>26</xdr:row>
      <xdr:rowOff>34698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09E43-AAE0-4469-9AC0-2E7DF211A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163254</xdr:colOff>
      <xdr:row>26</xdr:row>
      <xdr:rowOff>95124</xdr:rowOff>
    </xdr:from>
    <xdr:to>
      <xdr:col>17</xdr:col>
      <xdr:colOff>286014</xdr:colOff>
      <xdr:row>26</xdr:row>
      <xdr:rowOff>95484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AFD95B87-9C84-4D51-A130-68607C849DE8}"/>
                </a:ext>
              </a:extLst>
            </xdr14:cNvPr>
            <xdr14:cNvContentPartPr/>
          </xdr14:nvContentPartPr>
          <xdr14:nvPr macro=""/>
          <xdr14:xfrm>
            <a:off x="10572718" y="5048124"/>
            <a:ext cx="122760" cy="36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AFD95B87-9C84-4D51-A130-68607C849DE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563718" y="5039124"/>
              <a:ext cx="1404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408054</xdr:colOff>
      <xdr:row>27</xdr:row>
      <xdr:rowOff>47544</xdr:rowOff>
    </xdr:from>
    <xdr:to>
      <xdr:col>18</xdr:col>
      <xdr:colOff>102452</xdr:colOff>
      <xdr:row>27</xdr:row>
      <xdr:rowOff>136464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7D85B302-B959-46FB-9194-127BADB865E7}"/>
                </a:ext>
              </a:extLst>
            </xdr14:cNvPr>
            <xdr14:cNvContentPartPr/>
          </xdr14:nvContentPartPr>
          <xdr14:nvPr macro=""/>
          <xdr14:xfrm>
            <a:off x="10817518" y="5191044"/>
            <a:ext cx="306720" cy="889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7D85B302-B959-46FB-9194-127BADB865E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808518" y="5182044"/>
              <a:ext cx="324360" cy="106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102054</xdr:colOff>
      <xdr:row>26</xdr:row>
      <xdr:rowOff>163164</xdr:rowOff>
    </xdr:from>
    <xdr:to>
      <xdr:col>17</xdr:col>
      <xdr:colOff>347214</xdr:colOff>
      <xdr:row>28</xdr:row>
      <xdr:rowOff>324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92D1B316-FCEE-46E3-B55D-6F8BB090D799}"/>
                </a:ext>
              </a:extLst>
            </xdr14:cNvPr>
            <xdr14:cNvContentPartPr/>
          </xdr14:nvContentPartPr>
          <xdr14:nvPr macro=""/>
          <xdr14:xfrm>
            <a:off x="10511518" y="5116164"/>
            <a:ext cx="245160" cy="2181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92D1B316-FCEE-46E3-B55D-6F8BB090D79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502518" y="5107164"/>
              <a:ext cx="262800" cy="235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401252</xdr:colOff>
      <xdr:row>13</xdr:row>
      <xdr:rowOff>115704</xdr:rowOff>
    </xdr:from>
    <xdr:to>
      <xdr:col>19</xdr:col>
      <xdr:colOff>7091</xdr:colOff>
      <xdr:row>14</xdr:row>
      <xdr:rowOff>75324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411E57F1-E11D-46F7-AF0A-C2F2AB20A08F}"/>
                </a:ext>
              </a:extLst>
            </xdr14:cNvPr>
            <xdr14:cNvContentPartPr/>
          </xdr14:nvContentPartPr>
          <xdr14:nvPr macro=""/>
          <xdr14:xfrm>
            <a:off x="11423038" y="2592204"/>
            <a:ext cx="218160" cy="15012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411E57F1-E11D-46F7-AF0A-C2F2AB20A08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414038" y="2583204"/>
              <a:ext cx="23580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469292</xdr:colOff>
      <xdr:row>15</xdr:row>
      <xdr:rowOff>149784</xdr:rowOff>
    </xdr:from>
    <xdr:to>
      <xdr:col>19</xdr:col>
      <xdr:colOff>251</xdr:colOff>
      <xdr:row>15</xdr:row>
      <xdr:rowOff>177144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0EF27E7-78C8-4636-905A-125354DEF783}"/>
                </a:ext>
              </a:extLst>
            </xdr14:cNvPr>
            <xdr14:cNvContentPartPr/>
          </xdr14:nvContentPartPr>
          <xdr14:nvPr macro=""/>
          <xdr14:xfrm>
            <a:off x="11491078" y="3007284"/>
            <a:ext cx="143280" cy="27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0EF27E7-78C8-4636-905A-125354DEF78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1482078" y="2998284"/>
              <a:ext cx="16092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476132</xdr:colOff>
      <xdr:row>16</xdr:row>
      <xdr:rowOff>47484</xdr:rowOff>
    </xdr:from>
    <xdr:to>
      <xdr:col>19</xdr:col>
      <xdr:colOff>81971</xdr:colOff>
      <xdr:row>16</xdr:row>
      <xdr:rowOff>88884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F7FEA71B-5BB2-45B3-896E-D1890E773E2E}"/>
                </a:ext>
              </a:extLst>
            </xdr14:cNvPr>
            <xdr14:cNvContentPartPr/>
          </xdr14:nvContentPartPr>
          <xdr14:nvPr macro=""/>
          <xdr14:xfrm>
            <a:off x="11497918" y="3095484"/>
            <a:ext cx="218160" cy="414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F7FEA71B-5BB2-45B3-896E-D1890E773E2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488918" y="3086484"/>
              <a:ext cx="235800" cy="59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455895</xdr:colOff>
      <xdr:row>13</xdr:row>
      <xdr:rowOff>33984</xdr:rowOff>
    </xdr:from>
    <xdr:to>
      <xdr:col>18</xdr:col>
      <xdr:colOff>327092</xdr:colOff>
      <xdr:row>25</xdr:row>
      <xdr:rowOff>170424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2AAB3368-E910-401E-ABE7-CED6EFC49706}"/>
                </a:ext>
              </a:extLst>
            </xdr14:cNvPr>
            <xdr14:cNvContentPartPr/>
          </xdr14:nvContentPartPr>
          <xdr14:nvPr macro=""/>
          <xdr14:xfrm>
            <a:off x="10253038" y="2510484"/>
            <a:ext cx="1095840" cy="24224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2AAB3368-E910-401E-ABE7-CED6EFC4970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0244038" y="2501484"/>
              <a:ext cx="1113480" cy="2440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251891</xdr:colOff>
      <xdr:row>15</xdr:row>
      <xdr:rowOff>115584</xdr:rowOff>
    </xdr:from>
    <xdr:to>
      <xdr:col>20</xdr:col>
      <xdr:colOff>245449</xdr:colOff>
      <xdr:row>18</xdr:row>
      <xdr:rowOff>204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BBA33869-38A1-457A-893E-C648E73CD0C3}"/>
                </a:ext>
              </a:extLst>
            </xdr14:cNvPr>
            <xdr14:cNvContentPartPr/>
          </xdr14:nvContentPartPr>
          <xdr14:nvPr macro=""/>
          <xdr14:xfrm>
            <a:off x="11885998" y="2973084"/>
            <a:ext cx="605880" cy="45612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BBA33869-38A1-457A-893E-C648E73CD0C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1876998" y="2964084"/>
              <a:ext cx="623520" cy="473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449209</xdr:colOff>
      <xdr:row>15</xdr:row>
      <xdr:rowOff>47544</xdr:rowOff>
    </xdr:from>
    <xdr:to>
      <xdr:col>21</xdr:col>
      <xdr:colOff>41008</xdr:colOff>
      <xdr:row>17</xdr:row>
      <xdr:rowOff>95664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01B53C9F-4906-4FAB-B5CB-4181DC9A3A53}"/>
                </a:ext>
              </a:extLst>
            </xdr14:cNvPr>
            <xdr14:cNvContentPartPr/>
          </xdr14:nvContentPartPr>
          <xdr14:nvPr macro=""/>
          <xdr14:xfrm>
            <a:off x="12695638" y="2905044"/>
            <a:ext cx="204120" cy="4291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01B53C9F-4906-4FAB-B5CB-4181DC9A3A5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686638" y="2896044"/>
              <a:ext cx="221760" cy="446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408041</xdr:colOff>
      <xdr:row>9</xdr:row>
      <xdr:rowOff>27384</xdr:rowOff>
    </xdr:from>
    <xdr:to>
      <xdr:col>26</xdr:col>
      <xdr:colOff>531161</xdr:colOff>
      <xdr:row>9</xdr:row>
      <xdr:rowOff>34224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CA61C31F-E0EC-4A31-BC5D-2FBB1C59B42A}"/>
                </a:ext>
              </a:extLst>
            </xdr14:cNvPr>
            <xdr14:cNvContentPartPr/>
          </xdr14:nvContentPartPr>
          <xdr14:nvPr macro=""/>
          <xdr14:xfrm>
            <a:off x="16328398" y="1741884"/>
            <a:ext cx="123120" cy="684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CA61C31F-E0EC-4A31-BC5D-2FBB1C59B42A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6319398" y="1732884"/>
              <a:ext cx="14076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449081</xdr:colOff>
      <xdr:row>9</xdr:row>
      <xdr:rowOff>136104</xdr:rowOff>
    </xdr:from>
    <xdr:to>
      <xdr:col>26</xdr:col>
      <xdr:colOff>544481</xdr:colOff>
      <xdr:row>9</xdr:row>
      <xdr:rowOff>136464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3DCB7EBF-301C-4456-8D6A-EFB63212B5DF}"/>
                </a:ext>
              </a:extLst>
            </xdr14:cNvPr>
            <xdr14:cNvContentPartPr/>
          </xdr14:nvContentPartPr>
          <xdr14:nvPr macro=""/>
          <xdr14:xfrm>
            <a:off x="16369438" y="1850604"/>
            <a:ext cx="95400" cy="36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3DCB7EBF-301C-4456-8D6A-EFB63212B5D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6360438" y="1841604"/>
              <a:ext cx="1130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20321</xdr:colOff>
      <xdr:row>8</xdr:row>
      <xdr:rowOff>81804</xdr:rowOff>
    </xdr:from>
    <xdr:to>
      <xdr:col>26</xdr:col>
      <xdr:colOff>265841</xdr:colOff>
      <xdr:row>10</xdr:row>
      <xdr:rowOff>20844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1ACA6495-9E3B-4736-A410-81C4803F0130}"/>
                </a:ext>
              </a:extLst>
            </xdr14:cNvPr>
            <xdr14:cNvContentPartPr/>
          </xdr14:nvContentPartPr>
          <xdr14:nvPr macro=""/>
          <xdr14:xfrm>
            <a:off x="15940678" y="1605804"/>
            <a:ext cx="245520" cy="32004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1ACA6495-9E3B-4736-A410-81C4803F013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5931678" y="1596804"/>
              <a:ext cx="263160" cy="337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462799</xdr:colOff>
      <xdr:row>9</xdr:row>
      <xdr:rowOff>176784</xdr:rowOff>
    </xdr:from>
    <xdr:to>
      <xdr:col>28</xdr:col>
      <xdr:colOff>238</xdr:colOff>
      <xdr:row>11</xdr:row>
      <xdr:rowOff>27624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78EB67CD-EC75-4FEC-95CD-E11A24895FBE}"/>
                </a:ext>
              </a:extLst>
            </xdr14:cNvPr>
            <xdr14:cNvContentPartPr/>
          </xdr14:nvContentPartPr>
          <xdr14:nvPr macro=""/>
          <xdr14:xfrm>
            <a:off x="16995478" y="1891284"/>
            <a:ext cx="149760" cy="23184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78EB67CD-EC75-4FEC-95CD-E11A24895FB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6986478" y="1882284"/>
              <a:ext cx="167400" cy="249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278839</xdr:colOff>
      <xdr:row>6</xdr:row>
      <xdr:rowOff>61404</xdr:rowOff>
    </xdr:from>
    <xdr:to>
      <xdr:col>28</xdr:col>
      <xdr:colOff>245398</xdr:colOff>
      <xdr:row>9</xdr:row>
      <xdr:rowOff>14064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74A629ED-AAE5-41E4-ACEC-4D6B63A8D963}"/>
                </a:ext>
              </a:extLst>
            </xdr14:cNvPr>
            <xdr14:cNvContentPartPr/>
          </xdr14:nvContentPartPr>
          <xdr14:nvPr macro=""/>
          <xdr14:xfrm>
            <a:off x="16811518" y="1204404"/>
            <a:ext cx="578880" cy="52416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74A629ED-AAE5-41E4-ACEC-4D6B63A8D96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6802518" y="1195404"/>
              <a:ext cx="596520" cy="541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551244</xdr:colOff>
      <xdr:row>8</xdr:row>
      <xdr:rowOff>95124</xdr:rowOff>
    </xdr:from>
    <xdr:to>
      <xdr:col>25</xdr:col>
      <xdr:colOff>524282</xdr:colOff>
      <xdr:row>11</xdr:row>
      <xdr:rowOff>68304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C47DD8E3-BCB6-40B0-BDC1-CF7E552A6BD9}"/>
                </a:ext>
              </a:extLst>
            </xdr14:cNvPr>
            <xdr14:cNvContentPartPr/>
          </xdr14:nvContentPartPr>
          <xdr14:nvPr macro=""/>
          <xdr14:xfrm>
            <a:off x="15246958" y="1619124"/>
            <a:ext cx="585360" cy="54468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C47DD8E3-BCB6-40B0-BDC1-CF7E552A6BD9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5237958" y="1610124"/>
              <a:ext cx="603000" cy="56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210761</xdr:colOff>
      <xdr:row>16</xdr:row>
      <xdr:rowOff>47484</xdr:rowOff>
    </xdr:from>
    <xdr:to>
      <xdr:col>26</xdr:col>
      <xdr:colOff>428921</xdr:colOff>
      <xdr:row>16</xdr:row>
      <xdr:rowOff>122724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7AD6738A-C6C1-4E73-A448-4C53D64CB431}"/>
                </a:ext>
              </a:extLst>
            </xdr14:cNvPr>
            <xdr14:cNvContentPartPr/>
          </xdr14:nvContentPartPr>
          <xdr14:nvPr macro=""/>
          <xdr14:xfrm>
            <a:off x="16131118" y="3095484"/>
            <a:ext cx="218160" cy="7524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7AD6738A-C6C1-4E73-A448-4C53D64CB43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6122118" y="3086484"/>
              <a:ext cx="235800" cy="92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319802</xdr:colOff>
      <xdr:row>15</xdr:row>
      <xdr:rowOff>6864</xdr:rowOff>
    </xdr:from>
    <xdr:to>
      <xdr:col>26</xdr:col>
      <xdr:colOff>54881</xdr:colOff>
      <xdr:row>17</xdr:row>
      <xdr:rowOff>75144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84C5E3D3-2D3E-4D31-A021-345B39A3170A}"/>
                </a:ext>
              </a:extLst>
            </xdr14:cNvPr>
            <xdr14:cNvContentPartPr/>
          </xdr14:nvContentPartPr>
          <xdr14:nvPr macro=""/>
          <xdr14:xfrm>
            <a:off x="15627838" y="2864364"/>
            <a:ext cx="347400" cy="44928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84C5E3D3-2D3E-4D31-A021-345B39A3170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5618838" y="2855364"/>
              <a:ext cx="365040" cy="466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74719</xdr:colOff>
      <xdr:row>12</xdr:row>
      <xdr:rowOff>115764</xdr:rowOff>
    </xdr:from>
    <xdr:to>
      <xdr:col>27</xdr:col>
      <xdr:colOff>605719</xdr:colOff>
      <xdr:row>15</xdr:row>
      <xdr:rowOff>61584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B9D3546D-07F0-4E8A-8F87-FEB478E13D00}"/>
                </a:ext>
              </a:extLst>
            </xdr14:cNvPr>
            <xdr14:cNvContentPartPr/>
          </xdr14:nvContentPartPr>
          <xdr14:nvPr macro=""/>
          <xdr14:xfrm>
            <a:off x="16607398" y="2401764"/>
            <a:ext cx="531000" cy="51732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B9D3546D-07F0-4E8A-8F87-FEB478E13D00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6598398" y="2392764"/>
              <a:ext cx="548640" cy="534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149599</xdr:colOff>
      <xdr:row>15</xdr:row>
      <xdr:rowOff>190464</xdr:rowOff>
    </xdr:from>
    <xdr:to>
      <xdr:col>28</xdr:col>
      <xdr:colOff>394798</xdr:colOff>
      <xdr:row>18</xdr:row>
      <xdr:rowOff>136284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BB4D95F6-CEB7-4085-95D7-F47A24D4F944}"/>
                </a:ext>
              </a:extLst>
            </xdr14:cNvPr>
            <xdr14:cNvContentPartPr/>
          </xdr14:nvContentPartPr>
          <xdr14:nvPr macro=""/>
          <xdr14:xfrm>
            <a:off x="16682278" y="3047964"/>
            <a:ext cx="857520" cy="51732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BB4D95F6-CEB7-4085-95D7-F47A24D4F944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6673278" y="3038964"/>
              <a:ext cx="875160" cy="534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603884</xdr:colOff>
      <xdr:row>7</xdr:row>
      <xdr:rowOff>174307</xdr:rowOff>
    </xdr:from>
    <xdr:to>
      <xdr:col>25</xdr:col>
      <xdr:colOff>116204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B44E8-92C8-4EE2-9BB2-905081B3F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8:29.74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0,'0'0'0,"38"0"94,37 0-79,20 0-15,-38 0 16,-38 0-1,18 0-15,-18 0 16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9:16.23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18 0,'19'0'62,"0"0"-62,38 0 16,19 0-16,-39 0 0,1 0 15,0 0-15,0-18 16,-19 18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9:16.56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0,'19'0'31,"19"0"-15,-20 0-16,20 0 16,-19 0-16,38 0 0,-38 0 15,19 0 1,-20 0-16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9:15.27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153 0 0,'0'52'32,"-18"53"-32,-1 17 15,0 0-15,-20-17 16,20-1 0,19-51-16,0-18 0,-20-1 15,20-16 1,0 17-16,-19-35 0,19 18 15</inkml:trace>
  <inkml:trace contextRef="#ctx0" brushRef="#br0" timeOffset="301">0 610 0,'0'0'0,"19"0"16,39 0-1,-19-17 1,37 17-16,1-18 16,19 1-16,-19 17 15,-19-18-15,-20 18 16,-19-16-16,39 16 16,-58-18-1,19 1 1,-19-1-16,0 0 15,0-17-15</inkml:trace>
  <inkml:trace contextRef="#ctx0" brushRef="#br0" timeOffset="619">692 87 0,'0'262'31,"0"-524"-31,0 664 0,0-281 0,0-16 16,-19-53-16,19-34 15,0 0-15,0-1 16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9:19.74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18 114 0,'0'-19'32,"0"-19"-32,0 19 15,19 0 1,19 0-16,-19 19 15,0 0-15,0 0 32,19 38-17,-19-19-15,-1 19 16,-18-19 0,0 0-16,0 18 15,0 1-15,0 0 16,-37 19-16,-20-20 15,0 39-15,19-38 16,38-19-16,-18-19 16,18 19-16,0 0 15,151 113 48,-95-132-63,1 0 15,-19-19-15,-19-19 16,19 19-16,-1-19 16,-18 1-1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9:17.67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38 415 0,'0'73'62,"0"35"-62,0-35 16,0-1-16,0-18 16,0-36-16,0 0 15,19-72 79,19-18-78,-1-1-16,-19 19 15,1 36-15,0-18 32,19 18-32,-19-18 15,19-1-15,-19 19 16,0 18-1,-19-18-15,18 18 63,0 434 15,-18-452-15,57-73-48,-38 38-15,38-20 16,-20 19-16,-18 18 15,18 0-15,-18 18 16,19 72 78,-38 18-79,19-18-15,-19 1 16,0-37-16,0 36 16,0-36-1</inkml:trace>
  <inkml:trace contextRef="#ctx0" brushRef="#br0" timeOffset="501">979 325 0,'0'72'63,"0"19"-63,19-19 15,-19 0-15,0 1 16,0-19-16,19-18 15,18-54 32,19-72-31,-18 17-16,0-35 16,0 54-16,-19-1 15,-1-17 1,0 54-1,-18 0 1,0 0-16,19 0 16,-19-1-16</inkml:trace>
  <inkml:trace contextRef="#ctx0" brushRef="#br0" timeOffset="933">1355 0 0,'38'0'47,"0"0"-47,-19 0 31,-1 0-31,19 0 0,-18 17 16,38 1-16,-57 1 16,19-19-1,-19 18 1,0 0-1,0 18-15,0-18 16,-19 36-16,-38-18 16,38-17-16,-18 35 0,19-18 15,-1-17 1,19-2-16,0 1 16,0 0-1,19 0 16,-1-18-15,1 0 0</inkml:trace>
  <inkml:trace contextRef="#ctx0" brushRef="#br0" timeOffset="1518">95 1211 0,'19'0'16,"74"0"0,21 18-16,17 1 15,38-2-15,19 19 16,-18-36-16,-1 0 16,-56 0-16,-38 0 31,-18 0-31,-19-18 15,-19 18 17</inkml:trace>
  <inkml:trace contextRef="#ctx0" brushRef="#br0" timeOffset="2676">640 271 0,'-188'361'79,"75"-198"-79,19 18 0,-19-37 15,38 1-15,37-72 16,38-37-16,0-18 15,-19-18-15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9:13.97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91 0,'18'55'16,"-18"17"0,0 19-16,0-20 15,0 21 1,0-21-16,0-16 16,0 18-16,0-38 0,0 2 15,0-1-15,0-18 16,19-18 62,0-18-62,0-36-1,0 0-15,18-37 0,1-17 16,-1 35-1,1-17-15,19 35 0,-38-18 16,37 19-16,-19 0 16,-18 17-16,0 19 15,0 18-15,0 0 16,-19-18 0,19 36 15,19 55-31,-2-18 0,2 17 15,0 54-15,-19 20 16,-19-38-16,0 19 16,0-18-1,0-56-15,0 2 16,-19-19-16,19-72 62,0-37-62,0 1 16,19-19-16,0 1 16,0 17-1,37 2-15,-37 34 16,0 1-16,-1 17 16,1 1-16,0 18 62,19 91-62,0 18 16,-20 18-1,1-37-15,-19 18 16,0-53-16,0-37 16,0 0-16,19-36 62,0 0-62</inkml:trace>
  <inkml:trace contextRef="#ctx0" brushRef="#br0" timeOffset="786">1468 380 0,'0'-18'15,"-38"18"17,0 0-17,19 0 1,-19 0-16,1 18 16,37 1-1,-19 17-15,19 19 0,-18-20 16,-1 2-16,19-19 15,37-18 48,38-18-47,-18-19-16,-19 2 15,36-20 32,-55 73 47,38 91-94,-38-37 15,-19 37-15,0-18 16,0-19-16,0 37 16,-19 17-16,0-53 15,-38 17-15,21 1 16,17-73-16,-19 0 16,19 0-1,-19-18 1,0 0-16,-36-36 15,-21 18-15,58-36 16,-20 17-16,20 19 16,37 0-16,0 0 31</inkml:trace>
  <inkml:trace contextRef="#ctx0" brushRef="#br0" timeOffset="7119">753 0 0,'0'18'31,"-19"55"-15,-19 54-16,-19 72 15,0 0-15,-17 54 16,-2-53 0,57-91-16,0-37 0,19-54 15,0 0-15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9:22.78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0,'0'0'0,"19"0"32,0 0-32,0 0 0,151 0 62,-94 0-62,-20 0 0,20 0 16,-19 0-16,-1 0 15,-37 0 1</inkml:trace>
  <inkml:trace contextRef="#ctx0" brushRef="#br0" timeOffset="243">378 114 0,'0'19'0,"0"0"16,19-1-16,0-18 15,0 19-15,19 0 16,-19-19 0,0 0-1,0 0-15,18 0 0,-18 0 16,0-19-16,-19 0 16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9:21.69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300 0 0,'-19'0'32,"19"90"-17,-281 793 48,281-847-63</inkml:trace>
  <inkml:trace contextRef="#ctx0" brushRef="#br0" timeOffset="346">93 504 0,'19'0'31,"0"0"-15,19 37-16,18-37 16,19 18-16,38 0 15,-39-18-15,-17 0 16,-19 0-16,-19 0 15,17 0-15,21 0 16,0 0 0,-1 0-1,-19 0-15,-18 0 16</inkml:trace>
  <inkml:trace contextRef="#ctx0" brushRef="#br0" timeOffset="718">919 198 0,'0'18'31,"0"90"-15,0 72-16,0-17 16,0-1-16,0 18 0,0-108 15,0-18-15,0-18 16,0-18-16,38-72 109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9:23.84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265 325 0,'19'0'32,"0"108"-32,37 19 15,-37 0-15,19-38 16,-19-16-16,19-18 15,-38-20 1,19 1-16,19 1 0,-38-19 16,18 18-16,1-36 15,0 0 17,302-705 46,-321 651-63,19 36-15,-19-19 16,19 37 15</inkml:trace>
  <inkml:trace contextRef="#ctx0" brushRef="#br0" timeOffset="585">1059 18 0,'19'0'16,"-19"-18"15,18 18-15,20 0-1,-19 0 1,0 0-16,0 0 16,19 0-16,-19 0 15,0 0-15,-19 18 16,0 0-16,18-18 15,-18 18 1,0 18 0,-18 18-16,-20-17 15,19-1-15,-38 18 16,57-36-16,-19-18 16,19 36 46,38-18-62,-38 0 16,19-18-16,0 0 31,0 0-15,19 36-1,-20-18 1</inkml:trace>
  <inkml:trace contextRef="#ctx0" brushRef="#br0" timeOffset="1219">19 1337 0,'-19'0'16,"19"18"-1,57-18-15,19 18 16,887-144 31,-868 108-32,-1-1-15,-18 19 16,-19 0-16,-38 0 16,0 0-16,-1 0 15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9:25.91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0 272 0,'0'-19'47,"0"-53"-47,19-1 15,38 38-15,-38 17 16,19-1-16,-1 1 16,20 0-1,0 18-15,133 55 63,-171 16-48,-19 2-15,0-19 16,0 0-16,0 0 0,-57 1 16,19-2-16,-37 2 31,-2-1-31,-18-35 16,39-1-16,37 0 15,0-18-15,19 17 16,94-17 62,1 0-62,-57 0-16,-18 0 15,17 18 16,-18 37-31,19-19 16,-38-18-16,19-18 0,0 19 16,0-19-16,37 0 15,1-73-15,75-17 16,-75-1-16,38 37 16,-38 0-16</inkml:trace>
  <inkml:trace contextRef="#ctx0" brushRef="#br0" timeOffset="834">1250 199 0,'-19'18'94,"-19"18"-94,-19 18 16,38 37-16,19-55 0,-19-1 15,19 2-15,0-19 16,0 0 0,0 0-16,19-18 15,19 0-15,19 0 16,18-18-16,39-36 15,-19-18-15,-19-1 16,-19 37-16,-20 1 16,-18 88 31,-19 2-47,19-19 15,0 17-15,0 2 31,-19-19-31,0 1 16,19-1-16,-19 36 16,0-18-16,0 36 15,0 55-15,-19-37 0,0-35 16,0-19-16,0 36 16,0-71-16,19 16 15,-19-35-15,-18-17 47,-20-74-47,19 36 16,19-53-16,19 18 15,0-18-15,0-37 16,0 73-16,38-18 31,57 71-31,-39-17 16,20 18-16,56 0 15,-19 18-15,40-18 16,-78 18-16,1 0 16,-38-19-16,-1 19 15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8:30.90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19 0,'19'0'31,"0"0"-31,0 0 16,19-19-16,-19 19 31,0 0-15,0 0 0</inkml:trace>
  <inkml:trace contextRef="#ctx0" brushRef="#br0" timeOffset="300">76 57 0,'19'0'63,"38"19"-48,-20-19-15,1 0 16,19 0-16,-19 19 16,18-19-16,1 0 15,0 0-15,-38 0 16,0 0-16,0 0 15</inkml:trace>
  <inkml:trace contextRef="#ctx0" brushRef="#br0" timeOffset="884">586 0 0,'0'19'47,"0"19"-32,0 0-15,19-19 16,0 18-16,-19-18 16,19-19-16,-19 19 15,38-19-15,94 57 63,-94-95-63,-38 19 0,0 0 15,0 0-15,0-18 16,0-1 0,0 19-1,0-19-15,-19 38 16,19-19-1,-19 19-15,0 0 32,0 0-32,-18 0 15,-20 19-15,19-19 16,-19 19-16,38-19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8:29.02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96 17 0,'-18'0'47,"-2"17"-47,20 35 32,-19-18-32,-1-17 0,1 34 15,19 1-15,0-18 16,0 0-1,0-17-15,0 0 16,0 0 0,39-17 15,-20 0-15,19 0-16,1 0 15,0 0-15,0 0 16,0 0-16,-20 0 15,-19-17 48</inkml:trace>
  <inkml:trace contextRef="#ctx0" brushRef="#br0" timeOffset="320">0 0 0,'19'0'31,"1"0"-15,-1 17-16,1-17 16,18 17-16,20-17 15,-19 0-15,0 0 0,-20 0 16,0 0 0,0 0-1,1 0 1,-20-17-16,19 17 15,0 0-15,-19-17 16,20 17-16</inkml:trace>
  <inkml:trace contextRef="#ctx0" brushRef="#br0" timeOffset="1503">541 240 0,'20'17'47,"-20"137"0,0-120-47,0 0 0,0-17 15,0 17-15,0-17 16,0-85 109,0 0-125,0 16 16,19 1-16,-19-17 15,20 33-15,-20 18 16,19 0-16,1 17 31,-20-17-31,19 17 31,0 0-31,0 0 32,-19 34-17,0-17 1,0 0 0,0 1-16,0-1 15,-19-17-15,19 17 16,-19 0-16,0-17 15,-1 0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8:38.07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0 113 0,'19'0'16,"0"0"-1,19 0 1,-19 0 15,0 0-15</inkml:trace>
  <inkml:trace contextRef="#ctx0" brushRef="#br0" timeOffset="280">76 170 0,'-19'0'0,"38"19"78,76 0-47,-58-19-31,-18 0 0,19 0 16</inkml:trace>
  <inkml:trace contextRef="#ctx0" brushRef="#br0" timeOffset="839">360 0 0,'0'0'0,"0"75"47,0-18-32,0 19-15,0-20 16,0-18-16,18 0 16,-18-19-16,19 19 15,0-38-15,-19 19 31,19-19-31,0 0 16,0 0 0,0-19-16,38 0 0,-57-19 15,37 0 1,-18-56-16,-19 56 0,0 0 16,0 19-16,0 0 15,0-56 32,-19 75-47,0 0 0,1-19 16,-20 19-1,19 0-15,-19 0 16,19 0-16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8:45.26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0,'19'0'78,"0"0"-78,38 19 16,0 0-16,-1-1 16,-18-18-16,0 19 15,0-19-15,-19 0 16,18 0-16,-18 0 16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8:45.67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0,'38'38'32,"0"-19"-17,19-19 1,-20 19-16,58 0 0,-19-19 15,-20 19-15,20-19 16,-20 0 0,-18 0-16,-19 0 15,0-19-15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8:23.70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1316 5728 0,'19'0'31,"0"0"-15,37 19-16,-18-1 16,0-18-16,-19 0 15,18 18-15,-19-18 16,1 0-16,0 0 31</inkml:trace>
  <inkml:trace contextRef="#ctx0" brushRef="#br0" timeOffset="351">1467 5856 0,'0'18'62,"56"-18"-62,0 18 16,-37-18-16,38 0 0,-38 0 15,19 0-15,-20 0 16,0 0-16,1 0 16</inkml:trace>
  <inkml:trace contextRef="#ctx0" brushRef="#br0" timeOffset="1465">1918 5164 0,'0'55'63,"18"18"-48,1-19 1,-19-17-16,19-1 16,0 73 46,-19-127 16,0-18-78,0 18 16,0 0-16,19-1 15,0 1 1,0-18-16,19-1 16,-19 20-16,-2-20 15,2 37-15,0 0 16,-19-18-16,19 18 78,-19 18-78,38 0 16,-38 36-16,0-17 15,0-19-15,0 0 16,0 19-16,0-19 16,0 1-1,38-93 79,0 1-78,-20 19-16,19 36 15,20-55 48,-38 73-63,-19 18 15,19 19-15,-19 18 16,19-20-16,-19-16 16,0-1-1,0 0 1,0 0-1,0 19-15,0-19 16</inkml:trace>
  <inkml:trace contextRef="#ctx0" brushRef="#br0" timeOffset="1934">2576 5092 0,'19'19'47,"-19"34"-47,19 2 15,-19 18 1,19 36-16,-19-54 16,0-1-16,19-36 15,-19 0 1,18-18-16,1-18 62,0-72-62,-19 35 16,37-17-16,-37 53 16,19-35-16,0-1 15,-19 36-15,19 1 16,0-17-16,-19 16 15,0 1 1</inkml:trace>
  <inkml:trace contextRef="#ctx0" brushRef="#br0" timeOffset="2498">2858 4947 0,'0'0'0,"0"-18"32,0-1-17,19 19 16,0 0-15,0 0 31,-1 0-47,-18 19 16,0-1-1,19-1 1,-19 2-1,0-1-15,0 0 0,-19 19 16,19-19 0,-37 19-16,37-19 15,0-1-15,0 1 47,0 1-31,19-1-16,-1 0 15,1-18-15,0 19 16,0-19 15</inkml:trace>
  <inkml:trace contextRef="#ctx0" brushRef="#br0" timeOffset="3152">2124 5674 0,'19'0'47,"490"54"15,-416-54-62,-55 0 16,0 0-16,-19 0 15,-1 0 1,1 0 15</inkml:trace>
  <inkml:trace contextRef="#ctx0" brushRef="#br0" timeOffset="3932">2445 6038 0,'0'-18'78,"0"0"-78,19 18 31,-1 0-31,1 0 16,0 0 0,-1 0-16,1 0 31,-19 72 47,0-36-78,-37 1 16,-19 18-16,18-1 0,-38-18 15,39 1 1,19-1-16,-1-17 15,19-2-15,0 1 47,19 0-31,17-18-16,2 19 16,0-1-16,-19-18 0,19 0 31,-20 0-31,1 0 15,0 0 17,-1 0-1</inkml:trace>
  <inkml:trace contextRef="#ctx0" brushRef="#br0" timeOffset="-70515">188 819 0,'0'35'93,"0"2"-77,0 0-16,-19-1 16,0 1-16,0 35 15,19-54-15,0 19 16,0-19-16,0 0 15,-19-18 17,19-18 46,0 0-63,0-1 1,0 1-16,0 0 16,0 0-1</inkml:trace>
  <inkml:trace contextRef="#ctx0" brushRef="#br0" timeOffset="-67858">112 928 0,'0'18'109,"0"18"-109,0-17 16,0 16-1,0-16-15,0 35 16,0-35-16,0-1 0,0 164 78,0-164-62,0 0-1,0 0 1,0 0-16,0 0 16,0 1-16,0-1 31,-18 0-31,18 0 15,0 19 1,0-20 0,-19 20-1,19-19-15,-19 19 0,19-19 32,0 0-17,0 1-15,0-1 16,0-1-1,0 2-15,0-1 16,0 0 0,0 0-1,0 1 1,0-1-16,-19 0 16,19 1-1,0-1-15,0-1 16,0 1-1,0 1-15,0-1 16,0 19 0,0-19-1,0 0-15,0 0 16,0 1-16,0-2 31,0 1-31,0 19 16,0-19-16,0 19 15,0-1 1,0-17 0,19-19-1,-19 17-15,0 1 16,0 0 0,0 1-16,0 17 15,19-36-15,-19 19 16,0 17-1,0-18 1,0 18 0,0 1-1,0-19-15,0 0 16,0 19-16,0-19 16,19 0-16,-19 18 15,0-18 1,18-18-16,-18 37 15,0-19 1,0 0-16,0 1 0,19-1 0,-19 0 16,0-1-16,0 20 15,0-19-15,0 1 16,0-1-16,0 37 16,0-20-16,0-16 15,0 17-15,0 1 31,0-1-31,0 0 16,0 19-16,0 18 16,0-37-16,0-18 15,0 18-15,0 1 0,0-1 16,0 1-16,0-1 16,0 0-16,0-18 15,0 19 1,0 0-16,0-19 15,0 0-15,0-1 16,0 2 0,0 17-16,0 1 15,0-1-15,0 1 16,0-1 0,0 0-16,0-18 15,0 1-15,0 17 0,0-17 16,0 16-1,0 20-15,0-18 16,0-19-16,0 0 16,0 19-16,0-20 15,0 1-15,0 19 16,0-1-16,0 1 16,0 0-16,0-20 15,0 20-15,0-19 16,0 0-16,0 19 15,0-1-15,0 0 32,0 0-32,0 19 15,0-18-15,0 17 16,0-36-16,0 19 0,0-19 16,0 18-16,0-17 15,0-1 1,0-1-16,0 2 15,0-1 1,0 18 0,0-17-16,0-1 15,0 19-15,0-19 0,0-1 16,0 1-16,0 1 31,0-1-31,0 0 0,0 1 31,0 17-15,0-18 0,0 1-16,0 16 15,0-16 17,0-1-32,0 0 15,0 0 1,0 1 15,0-1-15,0 0-16,0 1 15,0-2 1,0 1-16,0 0 31,0 19-31,0 0 16,0-19-1,0 0 1,0 0 0,0 0-16,0 0 31,0 19 0,0-19-15,0 0-16,0 0 187,0 1-171,0-1-16,19-128 62,0 56-46</inkml:trace>
  <inkml:trace contextRef="#ctx0" brushRef="#br0" timeOffset="-67202">432 2691 0,'0'74'78,"-75"543"-46,75-580-17,0-1-15,-19-17 0,19-1 16</inkml:trace>
  <inkml:trace contextRef="#ctx0" brushRef="#br0" timeOffset="-66685">357 3200 0,'19'0'47,"56"0"-31,-19 0-1,19 0-15,1 0 16,18 0-16,-38 0 16,-37 0-16,0-18 15,19 18-15,-38-18 16,19 18-16,-19-17 125,37-38-125</inkml:trace>
  <inkml:trace contextRef="#ctx0" brushRef="#br0" timeOffset="-66216">1015 2801 0,'0'72'47,"0"38"-32,-19 35-15,-19 37 16,20-37-16,-1-72 16,1 36-16,-1-54 0,0-1 15,19-36-15,0 1 16</inkml:trace>
  <inkml:trace contextRef="#ctx0" brushRef="#br0" timeOffset="-64731">131 928 0,'0'0'0,"19"0"110,0 0-110,0 0 15,-19 18 48,0 18-63,0-17 16,0-2-1,-19-17 1,0 0-1,0 0 1,0 0 0,1-17-1,-1-20 1,19 1-16,0-1 16,0 19-16,0-19 15,0 20-15,0-1 16,0-1-16,37 38 62,20 34-62,-20-16 16,-18 0-16,0-19 16,-19 0-16,0 0 46,-19-18-30,-56 0-16,37 0 16,1 0-16,18 0 15,-19-18-15,20 18 16,18-18 0,18 0 46,20 18-46,-19 0-16,0 0 15</inkml:trace>
  <inkml:trace contextRef="#ctx0" brushRef="#br0" timeOffset="-4200">112 5838 0,'19'0'141,"0"0"-141,0 0 16,0 0-1,0 0 17,-38 0 108,0 0-124,0 0-1,0 0 1,0 0 0,1 0-1,-1 0 48,1 18-32,-1-18-15,0 0-1,0 0 1,19 18-16,38-18 78,-1 0-78,-18 0 16,18 0-16,-18 0 15,0 0 1,0 0-16,0 0 47,-38 0 47,0 0-94,0 0 15,0 0-15,0 0 0,1 0 16,18-18 140,37 18-140,-18 0-16,0 0 31,-38 0 63,0 0-94,0 0 15,1 0 1,-1 0 0,38 0 93,-1 0-78,-18-18-31,-18 18 156,-1 0-109,38 0 0,-1 0-31,1 0-16,0 0 31,-38 0 78,0 0-93,19 18-16,19-18 94,19 0-79,-19 0 32,-38 0 63,0 0-95,0 0 17,38 0 202,0 0-234,0 0 62</inkml:trace>
  <inkml:trace contextRef="#ctx0" brushRef="#br0" timeOffset="-2304">545 5474 0,'0'19'78,"0"34"-62,0-34-16,-19 36 15,19-19-15,0-18 0,0 18 16,0 1-16,0-1 16,-19 1-16,19-19 0,0 0 15,0 0-15,0 0 32,19 0 14,0 0-30,0-18 0,0 0-1,0 0-15,0 0 16,-1 0-16,1 0 16,19 0-1,-20 0-15,1-18 31,0 18-15,-19-18 0,0 0-1,0 0 1</inkml:trace>
  <inkml:trace contextRef="#ctx0" brushRef="#br0" timeOffset="-1920">564 5692 0,'19'0'47,"19"0"-32,-20 0 1,20 0-16,-19 0 31,-1 0 0</inkml:trace>
  <inkml:trace contextRef="#ctx0" brushRef="#br0" timeOffset="-1567">583 5546 0,'19'0'31,"18"0"-15,1 0-1,18 0-15,-18-18 0,18-17 16,-37 35-16,0 0 16,0 0-16</inkml:trace>
  <inkml:trace contextRef="#ctx0" brushRef="#br0" timeOffset="-1017">996 5765 0,'0'55'63,"0"-1"-48,-18 19-15,-1-18 0,19-19 0,-19-19 32,19 2-32,19-19 93,18-19-93,-18-34 16,19 16-16,-19 0 16,19 1-16,-38 18 15,18 0 1</inkml:trace>
  <inkml:trace contextRef="#ctx0" brushRef="#br0" timeOffset="-702">1091 5910 0,'56'182'47,"-112"-364"-47,112 382 15</inkml:trace>
  <inkml:trace contextRef="#ctx0" brushRef="#br0" timeOffset="9775">338 873 0,'19'0'94,"19"-19"-94,18-16 15,-37 17-15,18 18 0,-18-19 16,0 19-16,0-18 15,0 18 1,0-18 0</inkml:trace>
  <inkml:trace contextRef="#ctx0" brushRef="#br0" timeOffset="12608">2069 109 0,'0'18'79,"0"37"-64,0-37 1,0 0-16,0 1 15,0-1-15,0 0 16,0 0-16,0 0 16,0 0-1,0 0-15,19 1 0,0-19 16,-2 18-16,-17 0 16,19-18-16,0 0 15,0 19 1,19-19-16,19 0 15,-38 0 1,17 0 0,-17 0-16,-19-19 15,19 19-15,-19-18 47</inkml:trace>
  <inkml:trace contextRef="#ctx0" brushRef="#br0" timeOffset="12945">2219 200 0,'38'0'62,"-19"0"-46,0 0 0,-1 0-16,0 0 0</inkml:trace>
  <inkml:trace contextRef="#ctx0" brushRef="#br0" timeOffset="13264">2088 73 0,'19'0'63,"74"0"-47,-17 0-1,36 0-15,-18 0 16,38-18-16,-76 0 15,38-19-15,-56 37 16</inkml:trace>
  <inkml:trace contextRef="#ctx0" brushRef="#br0" timeOffset="13773">2745 200 0,'-19'164'46,"19"-91"-46,-37-19 16,18-18 0,19-17-16,19-38 47,75-36-32,0 2 1,-56 16-16,-1 37 15,1-18-15,-19 18 16,0-19-16</inkml:trace>
  <inkml:trace contextRef="#ctx0" brushRef="#br0" timeOffset="14074">2877 472 0,'0'0'0,"19"37"0,0-37 16,-19 37-16,18-37 15,-18 18 1,0 0-16,19-18 0,0 37 15,-19-2 1,19-35-16,-19 19 16</inkml:trace>
  <inkml:trace contextRef="#ctx0" brushRef="#br0" timeOffset="16013">2181 1036 0,'0'19'47,"0"35"-47,0 20 15,0-2-15,0 19 0,0-19 0,0-17 16,0-37 0,0 1-1,0-1-15,0-1 16,19 2-1,0-19-15,0 0 16,19 18-16,-1-18 16,19 0-1,1 0-15,-38 0 16,0 0-16,-1 0 16,-18-18 15</inkml:trace>
  <inkml:trace contextRef="#ctx0" brushRef="#br0" timeOffset="16351">2295 1328 0,'18'-18'31,"0"18"-15,20-19 0,0 19-16,0 0 0,-1-18 15,1-19 1,-20 37-16,-18-18 0,19 18 16,-19-18-1</inkml:trace>
  <inkml:trace contextRef="#ctx0" brushRef="#br0" timeOffset="16583">2107 1018 0,'55'0'31,"21"0"-15,-1 0-16,0 0 16,1 0-1,-20 0-15,-19-17 16,-18 17-16,0 0 0,0 0 16</inkml:trace>
  <inkml:trace contextRef="#ctx0" brushRef="#br0" timeOffset="17394">2689 1400 0,'0'18'0,"19"92"15,-19-56-15,0 1 16,0 18-16,0-19 16,0-18-16,0-17 15,0-1 1,0-73 125,0 0-141,18 1 15,1-19-15,0 37 0,19-18 16,-19 17-16,0 19 15,18-19-15,-18 37 16,0 0 78,-1 0-63,-18 19-31,0-1 16,0 0-16,0 19 0,-18-2 15,-20 2-15,19-19 16,1-18-16</inkml:trace>
  <inkml:trace contextRef="#ctx0" brushRef="#br0" timeOffset="19337">1147 5346 0,'0'-18'62,"75"-109"-62,1 0 16,-2 17 0,2-35-16,-1 55 15,-19-2-15,20 20 16,-38-19-16,-19 37 15,17 17-15,2-18 16,-19 0-16,38-17 16,-38-1-16,18 18 15,0 1-15,-37-1 16,38 19-16,0-36 16,-19-1-16,38-36 15,-21 36-15,21-54 16,0 17-16,-1 20 15,-19 35-15,20-17 16,18-20-16,-37 37 16,18-35-16,1 35 15,-38-17-15,18 17 0,-37 18 16,19 19-16,-19 0 31,0 0 0,18-18 1,1 18-17,-19-19-15,0 19 16,0 0-16,0 36 141</inkml:trace>
  <inkml:trace contextRef="#ctx0" brushRef="#br0" timeOffset="20409">2538 2691 0,'-18'55'78,"-1"17"-63,-56-17-15,-1 18 16,2 36-16,-40 18 16,21 19-16,-21-19 15,59-36-15,-21 0 16,38-54-16,19 17 15,-18-36-15,19 37 16,-1 0-16,0-20 16,0-16-16,-19 35 15,38-35-15,-38 17 0,19 18 16,-18 1-16,-19 0 31,18 0-31,19-20 16,-37-16-16,37 17 15,-18 1-15,18-19 16,-19 54-16,0-17 16,-18 36-16,0-37 15,37 1-15,-19 0 16,19-38-16,-18 20 16,37-19-16,-19 19 15,0-19-15,19 19 16,0-19-16,-19-1 15,19 20-15,-18-37 0,18 18 16,0 0 15,0 1-31,-19-19 16</inkml:trace>
  <inkml:trace contextRef="#ctx0" brushRef="#br0" timeOffset="27984">169 5856 0,'0'0'0,"19"91"15,0-36-15,-19-19 16,19 0 0,0-18-1,-19 0 32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8:58.06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0,'0'18'94,"18"54"-94,-18-36 16,0 0-16,19 18 0,-19 18 15,19-1-15,-19 19 16,0-36-16,19 36 15,-19-36 1,19-19-16,-19 1 0,0-18 16,0-54 109,0-53-110,0 35-15,0 0 16,0 36-16,19-18 16,-19 0-16,0 0 15,0 0-15,0 0 0,18 19 16,-18-19-1,0 18-15,0 0 16,19 0 0,19 0-1,-20 0 1,20-1-16,0 2 16,-19 17-16,0 0 0,-19-18 15,19 18-15,18-18 16,-19 18-1,1 0 1,0 0 15,0 0-31,-19 18 16,38 17-16,-38 2 16,19-1-16,-19 0 15,19 17-15,-19 1 16,0 0-16,0-18 15,0-17-15,0 16 16,0-17-16,0 0 16,19-89 171,-19 16-187,19 1 0,17 0 0,2 1 31,-19-37-31,38 36 0,-38 0 16,18 36-16,-37 0 16,19 18-16,0 0 47,0 18-32,18 0 1,-37 0-16,19-18 0,0 0 0,-19 18 15,0 18 1,19 36 15,-19-36-31,0 18 0,0-1 16,0 1-16,0-18 16,0 1-16,0-2 15,-19 19-15,19-18 16,-19-18-16,19 18 15,0-19-15</inkml:trace>
  <inkml:trace contextRef="#ctx0" brushRef="#br0" timeOffset="2376">1317 162 0,'-18'0'110,"-20"-19"-95,19 19 1,0 0-1,0 0 1,0 0-16,0 0 31,-19 0-15,20 0 0,-1 19-1,1-19-15,18 18 0,-19 0 16,19 0 15,0 18-31,0 17 16,0 1-16,0 0 15,0-18-15,19-17 16,-19-2-16,18 1 16,1-18 15,-1 0 0,1 0-31,0 0 0,19-18 16,-38 1-16,38 17 15,-38-37-15,38 19 16,-38-18-16,0 0 16,19 0-16,-19 19 15,18-1-15,-18-18 31,0 18-15,0 0 0,0 54 93,18 18-109,1-19 16,0 1-16,-19 18 15,19 1-15,-19-2 0,0-17 16,19 36-16,-19-37 16,0 19-16,19-17 15,-19-1-15,0 0 0,0-1 16,0 1-1,0 0-15,0 36 16,0-36 0,0 0-16,0 18 15,0-36-15,0 18 16,-19-36 0,19 17-16,-19-17 46,0 0-30,-19 0-16,-36 0 16,-2-35-16,38-1 15,1 18-15,0 0 16,37-18-16,-19 36 16,19-18-16,0-1 15,0 2 1,0-1-1,19 0-15,-1 0 16,19 0-16,1 0 31,19-18-31,0 18 16,-2-35-16,-17 17 16,0 18-16,0-37 15,-19 37-15,18-17 16,-18-1-16,0 36 0,-19-36 15,18 36 1,1-18-16,0 18 16,-19-18-1,19 18 1,-19-18 31,19 0-32,0 18-15,-19-18 32,19 18-17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9:02.14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75 0 0,'0'0'0,"0"18"47,0 0-47,0 36 16,0-2-16,0 56 15,0-19-15,0 0 16,-19 18-16,19-36 15,0 0-15,-19 19 16,19-37-16,0-18 16,0-17-16,-19 18 15,19-18-15,0 0 16</inkml:trace>
  <inkml:trace contextRef="#ctx0" brushRef="#br0" timeOffset="493">0 731 0,'0'-18'31,"37"18"-15,1 0-16,19 0 16,17 0-1,-17 0-15,0 0 16,-1 0-1,-37 0-15,0 0 16,-1 0-16,1 0 16,0-18 62,-19-35-78,19-19 15,19 1 1</inkml:trace>
  <inkml:trace contextRef="#ctx0" brushRef="#br0" timeOffset="819">564 196 0,'0'36'31,"0"88"-31,0 19 15,0 35-15,0-35 16,-18-18-16,-1-54 16,0-18-1,19-17-15,0-18 0</inkml:trace>
</inkml: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0AB42-7196-4AB1-9FA2-508D67BBE104}">
  <dimension ref="H2:R54"/>
  <sheetViews>
    <sheetView tabSelected="1" topLeftCell="A10" zoomScale="85" zoomScaleNormal="85" workbookViewId="0">
      <selection activeCell="D42" sqref="D42"/>
    </sheetView>
  </sheetViews>
  <sheetFormatPr defaultRowHeight="14.4" x14ac:dyDescent="0.3"/>
  <cols>
    <col min="7" max="7" width="6.109375" bestFit="1" customWidth="1"/>
    <col min="8" max="16" width="8.33203125" customWidth="1"/>
  </cols>
  <sheetData>
    <row r="2" spans="8:16" x14ac:dyDescent="0.3">
      <c r="H2" t="s">
        <v>0</v>
      </c>
      <c r="I2">
        <v>0.1</v>
      </c>
      <c r="J2" t="s">
        <v>1</v>
      </c>
    </row>
    <row r="3" spans="8:16" x14ac:dyDescent="0.3">
      <c r="H3" t="s">
        <v>2</v>
      </c>
      <c r="I3">
        <v>0</v>
      </c>
    </row>
    <row r="4" spans="8:16" x14ac:dyDescent="0.3">
      <c r="H4" t="s">
        <v>3</v>
      </c>
      <c r="I4">
        <v>-10</v>
      </c>
    </row>
    <row r="5" spans="8:16" x14ac:dyDescent="0.3">
      <c r="H5" t="s">
        <v>36</v>
      </c>
      <c r="I5">
        <v>2</v>
      </c>
    </row>
    <row r="7" spans="8:16" x14ac:dyDescent="0.3">
      <c r="H7" t="s">
        <v>16</v>
      </c>
    </row>
    <row r="8" spans="8:16" x14ac:dyDescent="0.3">
      <c r="I8" t="s">
        <v>4</v>
      </c>
      <c r="J8" t="s">
        <v>5</v>
      </c>
      <c r="K8" t="s">
        <v>6</v>
      </c>
      <c r="L8" t="s">
        <v>7</v>
      </c>
      <c r="M8" t="s">
        <v>9</v>
      </c>
      <c r="N8" t="s">
        <v>10</v>
      </c>
      <c r="O8" t="s">
        <v>11</v>
      </c>
      <c r="P8" t="s">
        <v>12</v>
      </c>
    </row>
    <row r="9" spans="8:16" x14ac:dyDescent="0.3">
      <c r="H9" t="s">
        <v>8</v>
      </c>
      <c r="I9">
        <v>0</v>
      </c>
      <c r="J9">
        <v>0</v>
      </c>
      <c r="K9">
        <v>10</v>
      </c>
      <c r="L9">
        <v>10</v>
      </c>
      <c r="M9">
        <f t="shared" ref="M9:M30" si="0">K9*dt</f>
        <v>1</v>
      </c>
      <c r="N9">
        <f t="shared" ref="N9:N30" si="1">L9*dt</f>
        <v>1</v>
      </c>
      <c r="O9">
        <f>gx*dt</f>
        <v>0</v>
      </c>
      <c r="P9">
        <f>gy*dt</f>
        <v>-1</v>
      </c>
    </row>
    <row r="10" spans="8:16" x14ac:dyDescent="0.3">
      <c r="H10" t="s">
        <v>13</v>
      </c>
      <c r="I10">
        <f t="shared" ref="I10:I30" si="2">I9+M9</f>
        <v>1</v>
      </c>
      <c r="J10">
        <f t="shared" ref="J10:J30" si="3">J9+N9</f>
        <v>1</v>
      </c>
      <c r="K10">
        <f t="shared" ref="K10:K30" si="4">K9+O9</f>
        <v>10</v>
      </c>
      <c r="L10">
        <f t="shared" ref="L10:L30" si="5">L9+P9</f>
        <v>9</v>
      </c>
      <c r="M10">
        <f t="shared" si="0"/>
        <v>1</v>
      </c>
      <c r="N10">
        <f t="shared" si="1"/>
        <v>0.9</v>
      </c>
      <c r="O10">
        <f t="shared" ref="O10:O30" si="6">gx*dt</f>
        <v>0</v>
      </c>
      <c r="P10">
        <f t="shared" ref="P10:P30" si="7">gy*dt</f>
        <v>-1</v>
      </c>
    </row>
    <row r="11" spans="8:16" x14ac:dyDescent="0.3">
      <c r="H11" t="s">
        <v>17</v>
      </c>
      <c r="I11">
        <f t="shared" si="2"/>
        <v>2</v>
      </c>
      <c r="J11">
        <f t="shared" si="3"/>
        <v>1.9</v>
      </c>
      <c r="K11">
        <f t="shared" si="4"/>
        <v>10</v>
      </c>
      <c r="L11">
        <f t="shared" si="5"/>
        <v>8</v>
      </c>
      <c r="M11">
        <f t="shared" si="0"/>
        <v>1</v>
      </c>
      <c r="N11">
        <f t="shared" si="1"/>
        <v>0.8</v>
      </c>
      <c r="O11">
        <f>gx*dt</f>
        <v>0</v>
      </c>
      <c r="P11">
        <f t="shared" si="7"/>
        <v>-1</v>
      </c>
    </row>
    <row r="12" spans="8:16" x14ac:dyDescent="0.3">
      <c r="H12" t="s">
        <v>18</v>
      </c>
      <c r="I12">
        <f t="shared" si="2"/>
        <v>3</v>
      </c>
      <c r="J12">
        <f t="shared" si="3"/>
        <v>2.7</v>
      </c>
      <c r="K12">
        <f t="shared" si="4"/>
        <v>10</v>
      </c>
      <c r="L12">
        <f t="shared" si="5"/>
        <v>7</v>
      </c>
      <c r="M12">
        <f t="shared" si="0"/>
        <v>1</v>
      </c>
      <c r="N12">
        <f t="shared" si="1"/>
        <v>0.70000000000000007</v>
      </c>
      <c r="O12">
        <f t="shared" si="6"/>
        <v>0</v>
      </c>
      <c r="P12">
        <f t="shared" si="7"/>
        <v>-1</v>
      </c>
    </row>
    <row r="13" spans="8:16" x14ac:dyDescent="0.3">
      <c r="H13" t="s">
        <v>19</v>
      </c>
      <c r="I13">
        <f t="shared" si="2"/>
        <v>4</v>
      </c>
      <c r="J13">
        <f t="shared" si="3"/>
        <v>3.4000000000000004</v>
      </c>
      <c r="K13">
        <f t="shared" si="4"/>
        <v>10</v>
      </c>
      <c r="L13">
        <f t="shared" si="5"/>
        <v>6</v>
      </c>
      <c r="M13">
        <f t="shared" si="0"/>
        <v>1</v>
      </c>
      <c r="N13">
        <f t="shared" si="1"/>
        <v>0.60000000000000009</v>
      </c>
      <c r="O13">
        <f t="shared" si="6"/>
        <v>0</v>
      </c>
      <c r="P13">
        <f t="shared" si="7"/>
        <v>-1</v>
      </c>
    </row>
    <row r="14" spans="8:16" x14ac:dyDescent="0.3">
      <c r="H14" t="s">
        <v>20</v>
      </c>
      <c r="I14">
        <f t="shared" si="2"/>
        <v>5</v>
      </c>
      <c r="J14">
        <f t="shared" si="3"/>
        <v>4</v>
      </c>
      <c r="K14">
        <f t="shared" si="4"/>
        <v>10</v>
      </c>
      <c r="L14">
        <f t="shared" si="5"/>
        <v>5</v>
      </c>
      <c r="M14">
        <f t="shared" si="0"/>
        <v>1</v>
      </c>
      <c r="N14">
        <f t="shared" si="1"/>
        <v>0.5</v>
      </c>
      <c r="O14">
        <f t="shared" si="6"/>
        <v>0</v>
      </c>
      <c r="P14">
        <f t="shared" si="7"/>
        <v>-1</v>
      </c>
    </row>
    <row r="15" spans="8:16" x14ac:dyDescent="0.3">
      <c r="H15" t="s">
        <v>21</v>
      </c>
      <c r="I15">
        <f t="shared" si="2"/>
        <v>6</v>
      </c>
      <c r="J15">
        <f t="shared" si="3"/>
        <v>4.5</v>
      </c>
      <c r="K15">
        <f t="shared" si="4"/>
        <v>10</v>
      </c>
      <c r="L15">
        <f t="shared" si="5"/>
        <v>4</v>
      </c>
      <c r="M15">
        <f t="shared" si="0"/>
        <v>1</v>
      </c>
      <c r="N15">
        <f t="shared" si="1"/>
        <v>0.4</v>
      </c>
      <c r="O15">
        <f t="shared" si="6"/>
        <v>0</v>
      </c>
      <c r="P15">
        <f t="shared" si="7"/>
        <v>-1</v>
      </c>
    </row>
    <row r="16" spans="8:16" x14ac:dyDescent="0.3">
      <c r="H16" t="s">
        <v>22</v>
      </c>
      <c r="I16">
        <f t="shared" si="2"/>
        <v>7</v>
      </c>
      <c r="J16">
        <f t="shared" si="3"/>
        <v>4.9000000000000004</v>
      </c>
      <c r="K16">
        <f t="shared" si="4"/>
        <v>10</v>
      </c>
      <c r="L16">
        <f t="shared" si="5"/>
        <v>3</v>
      </c>
      <c r="M16">
        <f t="shared" si="0"/>
        <v>1</v>
      </c>
      <c r="N16">
        <f t="shared" si="1"/>
        <v>0.30000000000000004</v>
      </c>
      <c r="O16">
        <f t="shared" si="6"/>
        <v>0</v>
      </c>
      <c r="P16">
        <f t="shared" si="7"/>
        <v>-1</v>
      </c>
    </row>
    <row r="17" spans="8:16" x14ac:dyDescent="0.3">
      <c r="H17" t="s">
        <v>23</v>
      </c>
      <c r="I17">
        <f t="shared" si="2"/>
        <v>8</v>
      </c>
      <c r="J17">
        <f t="shared" si="3"/>
        <v>5.2</v>
      </c>
      <c r="K17">
        <f t="shared" si="4"/>
        <v>10</v>
      </c>
      <c r="L17">
        <f t="shared" si="5"/>
        <v>2</v>
      </c>
      <c r="M17">
        <f t="shared" si="0"/>
        <v>1</v>
      </c>
      <c r="N17">
        <f t="shared" si="1"/>
        <v>0.2</v>
      </c>
      <c r="O17">
        <f t="shared" si="6"/>
        <v>0</v>
      </c>
      <c r="P17">
        <f t="shared" si="7"/>
        <v>-1</v>
      </c>
    </row>
    <row r="18" spans="8:16" x14ac:dyDescent="0.3">
      <c r="H18" t="s">
        <v>24</v>
      </c>
      <c r="I18">
        <f t="shared" si="2"/>
        <v>9</v>
      </c>
      <c r="J18">
        <f t="shared" si="3"/>
        <v>5.4</v>
      </c>
      <c r="K18">
        <f t="shared" si="4"/>
        <v>10</v>
      </c>
      <c r="L18">
        <f t="shared" si="5"/>
        <v>1</v>
      </c>
      <c r="M18">
        <f t="shared" si="0"/>
        <v>1</v>
      </c>
      <c r="N18">
        <f t="shared" si="1"/>
        <v>0.1</v>
      </c>
      <c r="O18">
        <f t="shared" si="6"/>
        <v>0</v>
      </c>
      <c r="P18">
        <f t="shared" si="7"/>
        <v>-1</v>
      </c>
    </row>
    <row r="19" spans="8:16" x14ac:dyDescent="0.3">
      <c r="H19" t="s">
        <v>25</v>
      </c>
      <c r="I19">
        <f t="shared" si="2"/>
        <v>10</v>
      </c>
      <c r="J19">
        <f t="shared" si="3"/>
        <v>5.5</v>
      </c>
      <c r="K19">
        <f t="shared" si="4"/>
        <v>10</v>
      </c>
      <c r="L19">
        <f t="shared" si="5"/>
        <v>0</v>
      </c>
      <c r="M19">
        <f t="shared" si="0"/>
        <v>1</v>
      </c>
      <c r="N19">
        <f t="shared" si="1"/>
        <v>0</v>
      </c>
      <c r="O19">
        <f t="shared" si="6"/>
        <v>0</v>
      </c>
      <c r="P19">
        <f t="shared" si="7"/>
        <v>-1</v>
      </c>
    </row>
    <row r="20" spans="8:16" x14ac:dyDescent="0.3">
      <c r="H20" t="s">
        <v>26</v>
      </c>
      <c r="I20">
        <f t="shared" si="2"/>
        <v>11</v>
      </c>
      <c r="J20">
        <f t="shared" si="3"/>
        <v>5.5</v>
      </c>
      <c r="K20">
        <f t="shared" si="4"/>
        <v>10</v>
      </c>
      <c r="L20">
        <f t="shared" si="5"/>
        <v>-1</v>
      </c>
      <c r="M20">
        <f t="shared" si="0"/>
        <v>1</v>
      </c>
      <c r="N20">
        <f t="shared" si="1"/>
        <v>-0.1</v>
      </c>
      <c r="O20">
        <f t="shared" si="6"/>
        <v>0</v>
      </c>
      <c r="P20">
        <f t="shared" si="7"/>
        <v>-1</v>
      </c>
    </row>
    <row r="21" spans="8:16" x14ac:dyDescent="0.3">
      <c r="H21" t="s">
        <v>27</v>
      </c>
      <c r="I21">
        <f t="shared" si="2"/>
        <v>12</v>
      </c>
      <c r="J21">
        <f t="shared" si="3"/>
        <v>5.4</v>
      </c>
      <c r="K21">
        <f t="shared" si="4"/>
        <v>10</v>
      </c>
      <c r="L21">
        <f t="shared" si="5"/>
        <v>-2</v>
      </c>
      <c r="M21">
        <f t="shared" si="0"/>
        <v>1</v>
      </c>
      <c r="N21">
        <f t="shared" si="1"/>
        <v>-0.2</v>
      </c>
      <c r="O21">
        <f t="shared" si="6"/>
        <v>0</v>
      </c>
      <c r="P21">
        <f t="shared" si="7"/>
        <v>-1</v>
      </c>
    </row>
    <row r="22" spans="8:16" x14ac:dyDescent="0.3">
      <c r="H22" t="s">
        <v>28</v>
      </c>
      <c r="I22">
        <f t="shared" si="2"/>
        <v>13</v>
      </c>
      <c r="J22">
        <f t="shared" si="3"/>
        <v>5.2</v>
      </c>
      <c r="K22">
        <f t="shared" si="4"/>
        <v>10</v>
      </c>
      <c r="L22">
        <f t="shared" si="5"/>
        <v>-3</v>
      </c>
      <c r="M22">
        <f t="shared" si="0"/>
        <v>1</v>
      </c>
      <c r="N22">
        <f t="shared" si="1"/>
        <v>-0.30000000000000004</v>
      </c>
      <c r="O22">
        <f t="shared" si="6"/>
        <v>0</v>
      </c>
      <c r="P22">
        <f t="shared" si="7"/>
        <v>-1</v>
      </c>
    </row>
    <row r="23" spans="8:16" x14ac:dyDescent="0.3">
      <c r="H23" t="s">
        <v>29</v>
      </c>
      <c r="I23">
        <f t="shared" si="2"/>
        <v>14</v>
      </c>
      <c r="J23">
        <f t="shared" si="3"/>
        <v>4.9000000000000004</v>
      </c>
      <c r="K23">
        <f t="shared" si="4"/>
        <v>10</v>
      </c>
      <c r="L23">
        <f t="shared" si="5"/>
        <v>-4</v>
      </c>
      <c r="M23">
        <f t="shared" si="0"/>
        <v>1</v>
      </c>
      <c r="N23">
        <f t="shared" si="1"/>
        <v>-0.4</v>
      </c>
      <c r="O23">
        <f t="shared" si="6"/>
        <v>0</v>
      </c>
      <c r="P23">
        <f t="shared" si="7"/>
        <v>-1</v>
      </c>
    </row>
    <row r="24" spans="8:16" x14ac:dyDescent="0.3">
      <c r="H24" t="s">
        <v>30</v>
      </c>
      <c r="I24">
        <f t="shared" si="2"/>
        <v>15</v>
      </c>
      <c r="J24">
        <f t="shared" si="3"/>
        <v>4.5</v>
      </c>
      <c r="K24">
        <f t="shared" si="4"/>
        <v>10</v>
      </c>
      <c r="L24">
        <f t="shared" si="5"/>
        <v>-5</v>
      </c>
      <c r="M24">
        <f t="shared" si="0"/>
        <v>1</v>
      </c>
      <c r="N24">
        <f t="shared" si="1"/>
        <v>-0.5</v>
      </c>
      <c r="O24">
        <f t="shared" si="6"/>
        <v>0</v>
      </c>
      <c r="P24">
        <f t="shared" si="7"/>
        <v>-1</v>
      </c>
    </row>
    <row r="25" spans="8:16" x14ac:dyDescent="0.3">
      <c r="H25" t="s">
        <v>31</v>
      </c>
      <c r="I25">
        <f t="shared" si="2"/>
        <v>16</v>
      </c>
      <c r="J25">
        <f t="shared" si="3"/>
        <v>4</v>
      </c>
      <c r="K25">
        <f t="shared" si="4"/>
        <v>10</v>
      </c>
      <c r="L25">
        <f t="shared" si="5"/>
        <v>-6</v>
      </c>
      <c r="M25">
        <f t="shared" si="0"/>
        <v>1</v>
      </c>
      <c r="N25">
        <f t="shared" si="1"/>
        <v>-0.60000000000000009</v>
      </c>
      <c r="O25">
        <f t="shared" si="6"/>
        <v>0</v>
      </c>
      <c r="P25">
        <f t="shared" si="7"/>
        <v>-1</v>
      </c>
    </row>
    <row r="26" spans="8:16" x14ac:dyDescent="0.3">
      <c r="H26" t="s">
        <v>32</v>
      </c>
      <c r="I26">
        <f t="shared" si="2"/>
        <v>17</v>
      </c>
      <c r="J26">
        <f t="shared" si="3"/>
        <v>3.4</v>
      </c>
      <c r="K26">
        <f t="shared" si="4"/>
        <v>10</v>
      </c>
      <c r="L26">
        <f t="shared" si="5"/>
        <v>-7</v>
      </c>
      <c r="M26">
        <f t="shared" si="0"/>
        <v>1</v>
      </c>
      <c r="N26">
        <f t="shared" si="1"/>
        <v>-0.70000000000000007</v>
      </c>
      <c r="O26">
        <f t="shared" si="6"/>
        <v>0</v>
      </c>
      <c r="P26">
        <f t="shared" si="7"/>
        <v>-1</v>
      </c>
    </row>
    <row r="27" spans="8:16" x14ac:dyDescent="0.3">
      <c r="H27" t="s">
        <v>33</v>
      </c>
      <c r="I27">
        <f t="shared" si="2"/>
        <v>18</v>
      </c>
      <c r="J27">
        <f t="shared" si="3"/>
        <v>2.6999999999999997</v>
      </c>
      <c r="K27">
        <f t="shared" si="4"/>
        <v>10</v>
      </c>
      <c r="L27">
        <f t="shared" si="5"/>
        <v>-8</v>
      </c>
      <c r="M27">
        <f t="shared" si="0"/>
        <v>1</v>
      </c>
      <c r="N27">
        <f t="shared" si="1"/>
        <v>-0.8</v>
      </c>
      <c r="O27">
        <f t="shared" si="6"/>
        <v>0</v>
      </c>
      <c r="P27">
        <f t="shared" si="7"/>
        <v>-1</v>
      </c>
    </row>
    <row r="28" spans="8:16" x14ac:dyDescent="0.3">
      <c r="H28" t="s">
        <v>34</v>
      </c>
      <c r="I28">
        <f t="shared" si="2"/>
        <v>19</v>
      </c>
      <c r="J28">
        <f t="shared" si="3"/>
        <v>1.8999999999999997</v>
      </c>
      <c r="K28">
        <f t="shared" si="4"/>
        <v>10</v>
      </c>
      <c r="L28">
        <f t="shared" si="5"/>
        <v>-9</v>
      </c>
      <c r="M28">
        <f t="shared" si="0"/>
        <v>1</v>
      </c>
      <c r="N28">
        <f t="shared" si="1"/>
        <v>-0.9</v>
      </c>
      <c r="O28">
        <f t="shared" si="6"/>
        <v>0</v>
      </c>
      <c r="P28">
        <f t="shared" si="7"/>
        <v>-1</v>
      </c>
    </row>
    <row r="29" spans="8:16" x14ac:dyDescent="0.3">
      <c r="H29" t="s">
        <v>35</v>
      </c>
      <c r="I29">
        <f t="shared" si="2"/>
        <v>20</v>
      </c>
      <c r="J29">
        <f t="shared" si="3"/>
        <v>0.99999999999999967</v>
      </c>
      <c r="K29">
        <f t="shared" si="4"/>
        <v>10</v>
      </c>
      <c r="L29">
        <f t="shared" si="5"/>
        <v>-10</v>
      </c>
      <c r="M29">
        <f t="shared" si="0"/>
        <v>1</v>
      </c>
      <c r="N29">
        <f t="shared" si="1"/>
        <v>-1</v>
      </c>
      <c r="O29">
        <f t="shared" si="6"/>
        <v>0</v>
      </c>
      <c r="P29">
        <f t="shared" si="7"/>
        <v>-1</v>
      </c>
    </row>
    <row r="30" spans="8:16" x14ac:dyDescent="0.3">
      <c r="H30" t="s">
        <v>37</v>
      </c>
      <c r="I30">
        <f t="shared" si="2"/>
        <v>21</v>
      </c>
      <c r="J30">
        <f t="shared" si="3"/>
        <v>0</v>
      </c>
      <c r="K30">
        <f t="shared" si="4"/>
        <v>10</v>
      </c>
      <c r="L30">
        <f t="shared" si="5"/>
        <v>-11</v>
      </c>
      <c r="M30">
        <f t="shared" si="0"/>
        <v>1</v>
      </c>
      <c r="N30">
        <f t="shared" si="1"/>
        <v>-1.1000000000000001</v>
      </c>
      <c r="O30">
        <f t="shared" si="6"/>
        <v>0</v>
      </c>
      <c r="P30">
        <f t="shared" si="7"/>
        <v>-1</v>
      </c>
    </row>
    <row r="32" spans="8:16" x14ac:dyDescent="0.3">
      <c r="H32" t="s">
        <v>38</v>
      </c>
    </row>
    <row r="33" spans="8:18" x14ac:dyDescent="0.3">
      <c r="I33" t="s">
        <v>4</v>
      </c>
      <c r="J33" t="s">
        <v>5</v>
      </c>
      <c r="K33" t="s">
        <v>6</v>
      </c>
      <c r="L33" t="s">
        <v>7</v>
      </c>
      <c r="M33" t="s">
        <v>14</v>
      </c>
      <c r="N33" t="s">
        <v>15</v>
      </c>
      <c r="O33" t="s">
        <v>9</v>
      </c>
      <c r="P33" t="s">
        <v>10</v>
      </c>
      <c r="Q33" t="s">
        <v>11</v>
      </c>
      <c r="R33" t="s">
        <v>12</v>
      </c>
    </row>
    <row r="34" spans="8:18" x14ac:dyDescent="0.3">
      <c r="H34" t="s">
        <v>8</v>
      </c>
      <c r="I34">
        <v>0</v>
      </c>
      <c r="J34">
        <v>0</v>
      </c>
      <c r="K34">
        <v>10</v>
      </c>
      <c r="L34">
        <v>10</v>
      </c>
      <c r="M34">
        <f>K34+gx*dt/2</f>
        <v>10</v>
      </c>
      <c r="N34">
        <f>L34+gy*dt/2</f>
        <v>9.5</v>
      </c>
      <c r="O34">
        <f>M34*dt</f>
        <v>1</v>
      </c>
      <c r="P34">
        <f t="shared" ref="P34:P54" si="8">N34*dt</f>
        <v>0.95000000000000007</v>
      </c>
      <c r="Q34">
        <f>gx*dt</f>
        <v>0</v>
      </c>
      <c r="R34">
        <f>gy*dt</f>
        <v>-1</v>
      </c>
    </row>
    <row r="35" spans="8:18" x14ac:dyDescent="0.3">
      <c r="H35" t="s">
        <v>13</v>
      </c>
      <c r="I35">
        <f>I34+O34</f>
        <v>1</v>
      </c>
      <c r="J35">
        <f>J34+P34</f>
        <v>0.95000000000000007</v>
      </c>
      <c r="K35">
        <f>K34+Q34</f>
        <v>10</v>
      </c>
      <c r="L35">
        <f>L34+R34</f>
        <v>9</v>
      </c>
      <c r="M35">
        <f>K35+gx*dt/2</f>
        <v>10</v>
      </c>
      <c r="N35">
        <f>L35+gy*dt/2</f>
        <v>8.5</v>
      </c>
      <c r="O35">
        <f>M35*dt</f>
        <v>1</v>
      </c>
      <c r="P35">
        <f t="shared" si="8"/>
        <v>0.85000000000000009</v>
      </c>
      <c r="Q35">
        <f t="shared" ref="Q35:Q54" si="9">gx*dt</f>
        <v>0</v>
      </c>
      <c r="R35">
        <f t="shared" ref="R35:R54" si="10">gy*dt</f>
        <v>-1</v>
      </c>
    </row>
    <row r="36" spans="8:18" x14ac:dyDescent="0.3">
      <c r="H36" t="s">
        <v>17</v>
      </c>
      <c r="I36">
        <f t="shared" ref="I36:J51" si="11">I35+O35</f>
        <v>2</v>
      </c>
      <c r="J36">
        <f t="shared" si="11"/>
        <v>1.8000000000000003</v>
      </c>
      <c r="K36">
        <f>K35+Q35</f>
        <v>10</v>
      </c>
      <c r="L36">
        <f t="shared" ref="L36:L54" si="12">L35+R35</f>
        <v>8</v>
      </c>
      <c r="M36">
        <f t="shared" ref="M36:M54" si="13">K36+gx*dt/2</f>
        <v>10</v>
      </c>
      <c r="N36">
        <f t="shared" ref="N36:N54" si="14">L36+gy*dt/2</f>
        <v>7.5</v>
      </c>
      <c r="O36">
        <f t="shared" ref="O36:O54" si="15">M36*dt</f>
        <v>1</v>
      </c>
      <c r="P36">
        <f t="shared" si="8"/>
        <v>0.75</v>
      </c>
      <c r="Q36">
        <f>gx*dt</f>
        <v>0</v>
      </c>
      <c r="R36">
        <f t="shared" si="10"/>
        <v>-1</v>
      </c>
    </row>
    <row r="37" spans="8:18" x14ac:dyDescent="0.3">
      <c r="H37" t="s">
        <v>18</v>
      </c>
      <c r="I37">
        <f t="shared" si="11"/>
        <v>3</v>
      </c>
      <c r="J37">
        <f>J36+P36</f>
        <v>2.5500000000000003</v>
      </c>
      <c r="K37">
        <f t="shared" ref="K37:K54" si="16">K36+Q36</f>
        <v>10</v>
      </c>
      <c r="L37">
        <f t="shared" si="12"/>
        <v>7</v>
      </c>
      <c r="M37">
        <f>K37+gx*dt/2</f>
        <v>10</v>
      </c>
      <c r="N37">
        <f t="shared" si="14"/>
        <v>6.5</v>
      </c>
      <c r="O37">
        <f t="shared" si="15"/>
        <v>1</v>
      </c>
      <c r="P37">
        <f t="shared" si="8"/>
        <v>0.65</v>
      </c>
      <c r="Q37">
        <f t="shared" si="9"/>
        <v>0</v>
      </c>
      <c r="R37">
        <f t="shared" si="10"/>
        <v>-1</v>
      </c>
    </row>
    <row r="38" spans="8:18" x14ac:dyDescent="0.3">
      <c r="H38" t="s">
        <v>19</v>
      </c>
      <c r="I38">
        <f t="shared" si="11"/>
        <v>4</v>
      </c>
      <c r="J38">
        <f t="shared" si="11"/>
        <v>3.2</v>
      </c>
      <c r="K38">
        <f t="shared" si="16"/>
        <v>10</v>
      </c>
      <c r="L38">
        <f t="shared" si="12"/>
        <v>6</v>
      </c>
      <c r="M38">
        <f t="shared" si="13"/>
        <v>10</v>
      </c>
      <c r="N38">
        <f t="shared" si="14"/>
        <v>5.5</v>
      </c>
      <c r="O38">
        <f t="shared" si="15"/>
        <v>1</v>
      </c>
      <c r="P38">
        <f t="shared" si="8"/>
        <v>0.55000000000000004</v>
      </c>
      <c r="Q38">
        <f t="shared" si="9"/>
        <v>0</v>
      </c>
      <c r="R38">
        <f t="shared" si="10"/>
        <v>-1</v>
      </c>
    </row>
    <row r="39" spans="8:18" x14ac:dyDescent="0.3">
      <c r="H39" t="s">
        <v>20</v>
      </c>
      <c r="I39">
        <f t="shared" si="11"/>
        <v>5</v>
      </c>
      <c r="J39">
        <f>J38+P38</f>
        <v>3.75</v>
      </c>
      <c r="K39">
        <f t="shared" si="16"/>
        <v>10</v>
      </c>
      <c r="L39">
        <f t="shared" si="12"/>
        <v>5</v>
      </c>
      <c r="M39">
        <f t="shared" si="13"/>
        <v>10</v>
      </c>
      <c r="N39">
        <f t="shared" si="14"/>
        <v>4.5</v>
      </c>
      <c r="O39">
        <f t="shared" si="15"/>
        <v>1</v>
      </c>
      <c r="P39">
        <f t="shared" si="8"/>
        <v>0.45</v>
      </c>
      <c r="Q39">
        <f t="shared" si="9"/>
        <v>0</v>
      </c>
      <c r="R39">
        <f t="shared" si="10"/>
        <v>-1</v>
      </c>
    </row>
    <row r="40" spans="8:18" x14ac:dyDescent="0.3">
      <c r="H40" t="s">
        <v>21</v>
      </c>
      <c r="I40">
        <f t="shared" si="11"/>
        <v>6</v>
      </c>
      <c r="J40">
        <f>J39+P39</f>
        <v>4.2</v>
      </c>
      <c r="K40">
        <f>K39+Q39</f>
        <v>10</v>
      </c>
      <c r="L40">
        <f t="shared" si="12"/>
        <v>4</v>
      </c>
      <c r="M40">
        <f t="shared" si="13"/>
        <v>10</v>
      </c>
      <c r="N40">
        <f t="shared" si="14"/>
        <v>3.5</v>
      </c>
      <c r="O40">
        <f t="shared" si="15"/>
        <v>1</v>
      </c>
      <c r="P40">
        <f t="shared" si="8"/>
        <v>0.35000000000000003</v>
      </c>
      <c r="Q40">
        <f t="shared" si="9"/>
        <v>0</v>
      </c>
      <c r="R40">
        <f t="shared" si="10"/>
        <v>-1</v>
      </c>
    </row>
    <row r="41" spans="8:18" x14ac:dyDescent="0.3">
      <c r="H41" t="s">
        <v>22</v>
      </c>
      <c r="I41">
        <f t="shared" si="11"/>
        <v>7</v>
      </c>
      <c r="J41">
        <f t="shared" si="11"/>
        <v>4.55</v>
      </c>
      <c r="K41">
        <f t="shared" si="16"/>
        <v>10</v>
      </c>
      <c r="L41">
        <f t="shared" si="12"/>
        <v>3</v>
      </c>
      <c r="M41">
        <f t="shared" si="13"/>
        <v>10</v>
      </c>
      <c r="N41">
        <f t="shared" si="14"/>
        <v>2.5</v>
      </c>
      <c r="O41">
        <f t="shared" si="15"/>
        <v>1</v>
      </c>
      <c r="P41">
        <f t="shared" si="8"/>
        <v>0.25</v>
      </c>
      <c r="Q41">
        <f t="shared" si="9"/>
        <v>0</v>
      </c>
      <c r="R41">
        <f t="shared" si="10"/>
        <v>-1</v>
      </c>
    </row>
    <row r="42" spans="8:18" x14ac:dyDescent="0.3">
      <c r="H42" t="s">
        <v>23</v>
      </c>
      <c r="I42">
        <f t="shared" si="11"/>
        <v>8</v>
      </c>
      <c r="J42">
        <f t="shared" si="11"/>
        <v>4.8</v>
      </c>
      <c r="K42">
        <f t="shared" si="16"/>
        <v>10</v>
      </c>
      <c r="L42">
        <f t="shared" si="12"/>
        <v>2</v>
      </c>
      <c r="M42">
        <f t="shared" si="13"/>
        <v>10</v>
      </c>
      <c r="N42">
        <f t="shared" si="14"/>
        <v>1.5</v>
      </c>
      <c r="O42">
        <f t="shared" si="15"/>
        <v>1</v>
      </c>
      <c r="P42">
        <f t="shared" si="8"/>
        <v>0.15000000000000002</v>
      </c>
      <c r="Q42">
        <f t="shared" si="9"/>
        <v>0</v>
      </c>
      <c r="R42">
        <f t="shared" si="10"/>
        <v>-1</v>
      </c>
    </row>
    <row r="43" spans="8:18" x14ac:dyDescent="0.3">
      <c r="H43" t="s">
        <v>24</v>
      </c>
      <c r="I43">
        <f t="shared" si="11"/>
        <v>9</v>
      </c>
      <c r="J43">
        <f t="shared" si="11"/>
        <v>4.95</v>
      </c>
      <c r="K43">
        <f t="shared" si="16"/>
        <v>10</v>
      </c>
      <c r="L43">
        <f t="shared" si="12"/>
        <v>1</v>
      </c>
      <c r="M43">
        <f t="shared" si="13"/>
        <v>10</v>
      </c>
      <c r="N43">
        <f t="shared" si="14"/>
        <v>0.5</v>
      </c>
      <c r="O43">
        <f t="shared" si="15"/>
        <v>1</v>
      </c>
      <c r="P43">
        <f t="shared" si="8"/>
        <v>0.05</v>
      </c>
      <c r="Q43">
        <f t="shared" si="9"/>
        <v>0</v>
      </c>
      <c r="R43">
        <f t="shared" si="10"/>
        <v>-1</v>
      </c>
    </row>
    <row r="44" spans="8:18" x14ac:dyDescent="0.3">
      <c r="H44" t="s">
        <v>25</v>
      </c>
      <c r="I44">
        <f t="shared" si="11"/>
        <v>10</v>
      </c>
      <c r="J44">
        <f t="shared" si="11"/>
        <v>5</v>
      </c>
      <c r="K44">
        <f t="shared" si="16"/>
        <v>10</v>
      </c>
      <c r="L44">
        <f t="shared" si="12"/>
        <v>0</v>
      </c>
      <c r="M44">
        <f t="shared" si="13"/>
        <v>10</v>
      </c>
      <c r="N44">
        <f t="shared" si="14"/>
        <v>-0.5</v>
      </c>
      <c r="O44">
        <f t="shared" si="15"/>
        <v>1</v>
      </c>
      <c r="P44">
        <f t="shared" si="8"/>
        <v>-0.05</v>
      </c>
      <c r="Q44">
        <f t="shared" si="9"/>
        <v>0</v>
      </c>
      <c r="R44">
        <f t="shared" si="10"/>
        <v>-1</v>
      </c>
    </row>
    <row r="45" spans="8:18" x14ac:dyDescent="0.3">
      <c r="H45" t="s">
        <v>26</v>
      </c>
      <c r="I45">
        <f t="shared" si="11"/>
        <v>11</v>
      </c>
      <c r="J45">
        <f>J44+P44</f>
        <v>4.95</v>
      </c>
      <c r="K45">
        <f t="shared" si="16"/>
        <v>10</v>
      </c>
      <c r="L45">
        <f t="shared" si="12"/>
        <v>-1</v>
      </c>
      <c r="M45">
        <f t="shared" si="13"/>
        <v>10</v>
      </c>
      <c r="N45">
        <f t="shared" si="14"/>
        <v>-1.5</v>
      </c>
      <c r="O45">
        <f t="shared" si="15"/>
        <v>1</v>
      </c>
      <c r="P45">
        <f t="shared" si="8"/>
        <v>-0.15000000000000002</v>
      </c>
      <c r="Q45">
        <f t="shared" si="9"/>
        <v>0</v>
      </c>
      <c r="R45">
        <f t="shared" si="10"/>
        <v>-1</v>
      </c>
    </row>
    <row r="46" spans="8:18" x14ac:dyDescent="0.3">
      <c r="H46" t="s">
        <v>27</v>
      </c>
      <c r="I46">
        <f t="shared" si="11"/>
        <v>12</v>
      </c>
      <c r="J46">
        <f t="shared" si="11"/>
        <v>4.8</v>
      </c>
      <c r="K46">
        <f t="shared" si="16"/>
        <v>10</v>
      </c>
      <c r="L46">
        <f t="shared" si="12"/>
        <v>-2</v>
      </c>
      <c r="M46">
        <f t="shared" si="13"/>
        <v>10</v>
      </c>
      <c r="N46">
        <f t="shared" si="14"/>
        <v>-2.5</v>
      </c>
      <c r="O46">
        <f t="shared" si="15"/>
        <v>1</v>
      </c>
      <c r="P46">
        <f t="shared" si="8"/>
        <v>-0.25</v>
      </c>
      <c r="Q46">
        <f t="shared" si="9"/>
        <v>0</v>
      </c>
      <c r="R46">
        <f t="shared" si="10"/>
        <v>-1</v>
      </c>
    </row>
    <row r="47" spans="8:18" x14ac:dyDescent="0.3">
      <c r="H47" t="s">
        <v>28</v>
      </c>
      <c r="I47">
        <f t="shared" si="11"/>
        <v>13</v>
      </c>
      <c r="J47">
        <f t="shared" si="11"/>
        <v>4.55</v>
      </c>
      <c r="K47">
        <f t="shared" si="16"/>
        <v>10</v>
      </c>
      <c r="L47">
        <f t="shared" si="12"/>
        <v>-3</v>
      </c>
      <c r="M47">
        <f t="shared" si="13"/>
        <v>10</v>
      </c>
      <c r="N47">
        <f t="shared" si="14"/>
        <v>-3.5</v>
      </c>
      <c r="O47">
        <f t="shared" si="15"/>
        <v>1</v>
      </c>
      <c r="P47">
        <f t="shared" si="8"/>
        <v>-0.35000000000000003</v>
      </c>
      <c r="Q47">
        <f t="shared" si="9"/>
        <v>0</v>
      </c>
      <c r="R47">
        <f t="shared" si="10"/>
        <v>-1</v>
      </c>
    </row>
    <row r="48" spans="8:18" x14ac:dyDescent="0.3">
      <c r="H48" t="s">
        <v>29</v>
      </c>
      <c r="I48">
        <f t="shared" si="11"/>
        <v>14</v>
      </c>
      <c r="J48">
        <f t="shared" si="11"/>
        <v>4.2</v>
      </c>
      <c r="K48">
        <f t="shared" si="16"/>
        <v>10</v>
      </c>
      <c r="L48">
        <f t="shared" si="12"/>
        <v>-4</v>
      </c>
      <c r="M48">
        <f t="shared" si="13"/>
        <v>10</v>
      </c>
      <c r="N48">
        <f t="shared" si="14"/>
        <v>-4.5</v>
      </c>
      <c r="O48">
        <f t="shared" si="15"/>
        <v>1</v>
      </c>
      <c r="P48">
        <f t="shared" si="8"/>
        <v>-0.45</v>
      </c>
      <c r="Q48">
        <f t="shared" si="9"/>
        <v>0</v>
      </c>
      <c r="R48">
        <f t="shared" si="10"/>
        <v>-1</v>
      </c>
    </row>
    <row r="49" spans="8:18" x14ac:dyDescent="0.3">
      <c r="H49" t="s">
        <v>30</v>
      </c>
      <c r="I49">
        <f t="shared" si="11"/>
        <v>15</v>
      </c>
      <c r="J49">
        <f t="shared" si="11"/>
        <v>3.75</v>
      </c>
      <c r="K49">
        <f t="shared" si="16"/>
        <v>10</v>
      </c>
      <c r="L49">
        <f t="shared" si="12"/>
        <v>-5</v>
      </c>
      <c r="M49">
        <f t="shared" si="13"/>
        <v>10</v>
      </c>
      <c r="N49">
        <f t="shared" si="14"/>
        <v>-5.5</v>
      </c>
      <c r="O49">
        <f t="shared" si="15"/>
        <v>1</v>
      </c>
      <c r="P49">
        <f t="shared" si="8"/>
        <v>-0.55000000000000004</v>
      </c>
      <c r="Q49">
        <f t="shared" si="9"/>
        <v>0</v>
      </c>
      <c r="R49">
        <f t="shared" si="10"/>
        <v>-1</v>
      </c>
    </row>
    <row r="50" spans="8:18" x14ac:dyDescent="0.3">
      <c r="H50" t="s">
        <v>31</v>
      </c>
      <c r="I50">
        <f t="shared" si="11"/>
        <v>16</v>
      </c>
      <c r="J50">
        <f t="shared" si="11"/>
        <v>3.2</v>
      </c>
      <c r="K50">
        <f t="shared" si="16"/>
        <v>10</v>
      </c>
      <c r="L50">
        <f t="shared" si="12"/>
        <v>-6</v>
      </c>
      <c r="M50">
        <f t="shared" si="13"/>
        <v>10</v>
      </c>
      <c r="N50">
        <f t="shared" si="14"/>
        <v>-6.5</v>
      </c>
      <c r="O50">
        <f t="shared" si="15"/>
        <v>1</v>
      </c>
      <c r="P50">
        <f t="shared" si="8"/>
        <v>-0.65</v>
      </c>
      <c r="Q50">
        <f t="shared" si="9"/>
        <v>0</v>
      </c>
      <c r="R50">
        <f t="shared" si="10"/>
        <v>-1</v>
      </c>
    </row>
    <row r="51" spans="8:18" x14ac:dyDescent="0.3">
      <c r="H51" t="s">
        <v>32</v>
      </c>
      <c r="I51">
        <f t="shared" si="11"/>
        <v>17</v>
      </c>
      <c r="J51">
        <f t="shared" si="11"/>
        <v>2.5500000000000003</v>
      </c>
      <c r="K51">
        <f t="shared" si="16"/>
        <v>10</v>
      </c>
      <c r="L51">
        <f t="shared" si="12"/>
        <v>-7</v>
      </c>
      <c r="M51">
        <f t="shared" si="13"/>
        <v>10</v>
      </c>
      <c r="N51">
        <f t="shared" si="14"/>
        <v>-7.5</v>
      </c>
      <c r="O51">
        <f t="shared" si="15"/>
        <v>1</v>
      </c>
      <c r="P51">
        <f t="shared" si="8"/>
        <v>-0.75</v>
      </c>
      <c r="Q51">
        <f t="shared" si="9"/>
        <v>0</v>
      </c>
      <c r="R51">
        <f t="shared" si="10"/>
        <v>-1</v>
      </c>
    </row>
    <row r="52" spans="8:18" x14ac:dyDescent="0.3">
      <c r="H52" t="s">
        <v>33</v>
      </c>
      <c r="I52">
        <f t="shared" ref="I52:J54" si="17">I51+O51</f>
        <v>18</v>
      </c>
      <c r="J52">
        <f t="shared" si="17"/>
        <v>1.8000000000000003</v>
      </c>
      <c r="K52">
        <f t="shared" si="16"/>
        <v>10</v>
      </c>
      <c r="L52">
        <f t="shared" si="12"/>
        <v>-8</v>
      </c>
      <c r="M52">
        <f t="shared" si="13"/>
        <v>10</v>
      </c>
      <c r="N52">
        <f t="shared" si="14"/>
        <v>-8.5</v>
      </c>
      <c r="O52">
        <f t="shared" si="15"/>
        <v>1</v>
      </c>
      <c r="P52">
        <f t="shared" si="8"/>
        <v>-0.85000000000000009</v>
      </c>
      <c r="Q52">
        <f t="shared" si="9"/>
        <v>0</v>
      </c>
      <c r="R52">
        <f t="shared" si="10"/>
        <v>-1</v>
      </c>
    </row>
    <row r="53" spans="8:18" x14ac:dyDescent="0.3">
      <c r="H53" t="s">
        <v>34</v>
      </c>
      <c r="I53">
        <f t="shared" si="17"/>
        <v>19</v>
      </c>
      <c r="J53">
        <f t="shared" si="17"/>
        <v>0.95000000000000018</v>
      </c>
      <c r="K53">
        <f t="shared" si="16"/>
        <v>10</v>
      </c>
      <c r="L53">
        <f t="shared" si="12"/>
        <v>-9</v>
      </c>
      <c r="M53">
        <f t="shared" si="13"/>
        <v>10</v>
      </c>
      <c r="N53">
        <f t="shared" si="14"/>
        <v>-9.5</v>
      </c>
      <c r="O53">
        <f t="shared" si="15"/>
        <v>1</v>
      </c>
      <c r="P53">
        <f t="shared" si="8"/>
        <v>-0.95000000000000007</v>
      </c>
      <c r="Q53">
        <f t="shared" si="9"/>
        <v>0</v>
      </c>
      <c r="R53">
        <f t="shared" si="10"/>
        <v>-1</v>
      </c>
    </row>
    <row r="54" spans="8:18" x14ac:dyDescent="0.3">
      <c r="H54" t="s">
        <v>35</v>
      </c>
      <c r="I54">
        <f t="shared" si="17"/>
        <v>20</v>
      </c>
      <c r="J54">
        <f t="shared" si="17"/>
        <v>0</v>
      </c>
      <c r="K54">
        <f t="shared" si="16"/>
        <v>10</v>
      </c>
      <c r="L54">
        <f t="shared" si="12"/>
        <v>-10</v>
      </c>
      <c r="M54">
        <f t="shared" si="13"/>
        <v>10</v>
      </c>
      <c r="N54">
        <f t="shared" si="14"/>
        <v>-10.5</v>
      </c>
      <c r="O54">
        <f t="shared" si="15"/>
        <v>1</v>
      </c>
      <c r="P54">
        <f t="shared" si="8"/>
        <v>-1.05</v>
      </c>
      <c r="Q54">
        <f t="shared" si="9"/>
        <v>0</v>
      </c>
      <c r="R54">
        <f t="shared" si="10"/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F58C-F6E0-49DD-AA53-32317C37EBBB}">
  <sheetPr codeName="Arkusz2"/>
  <dimension ref="C3:Z31"/>
  <sheetViews>
    <sheetView zoomScaleNormal="100" workbookViewId="0">
      <selection activeCell="C10" sqref="C10:M31"/>
    </sheetView>
  </sheetViews>
  <sheetFormatPr defaultRowHeight="14.4" x14ac:dyDescent="0.3"/>
  <sheetData>
    <row r="3" spans="3:13" x14ac:dyDescent="0.3">
      <c r="E3" t="s">
        <v>0</v>
      </c>
      <c r="F3">
        <v>0.1</v>
      </c>
      <c r="G3" t="s">
        <v>1</v>
      </c>
    </row>
    <row r="4" spans="3:13" x14ac:dyDescent="0.3">
      <c r="E4" t="s">
        <v>2</v>
      </c>
      <c r="F4">
        <v>0</v>
      </c>
    </row>
    <row r="5" spans="3:13" x14ac:dyDescent="0.3">
      <c r="E5" t="s">
        <v>3</v>
      </c>
      <c r="F5">
        <v>-10</v>
      </c>
    </row>
    <row r="10" spans="3:13" x14ac:dyDescent="0.3">
      <c r="D10" t="s">
        <v>4</v>
      </c>
      <c r="E10" t="s">
        <v>5</v>
      </c>
      <c r="F10" t="s">
        <v>6</v>
      </c>
      <c r="G10" t="s">
        <v>7</v>
      </c>
      <c r="H10" t="s">
        <v>14</v>
      </c>
      <c r="I10" t="s">
        <v>15</v>
      </c>
      <c r="J10" t="s">
        <v>9</v>
      </c>
      <c r="K10" t="s">
        <v>10</v>
      </c>
      <c r="L10" t="s">
        <v>11</v>
      </c>
      <c r="M10" t="s">
        <v>12</v>
      </c>
    </row>
    <row r="11" spans="3:13" x14ac:dyDescent="0.3">
      <c r="C11" t="s">
        <v>8</v>
      </c>
      <c r="D11">
        <v>0</v>
      </c>
      <c r="E11">
        <v>0</v>
      </c>
      <c r="F11">
        <v>10</v>
      </c>
      <c r="G11">
        <v>10</v>
      </c>
      <c r="H11">
        <f>F11+gx*dt/2</f>
        <v>10</v>
      </c>
      <c r="I11">
        <f>G11+gy*dt/2</f>
        <v>9.5</v>
      </c>
      <c r="J11">
        <f>H11*dt</f>
        <v>1</v>
      </c>
      <c r="K11">
        <f t="shared" ref="K11:K31" si="0">I11*dt</f>
        <v>0.95000000000000007</v>
      </c>
      <c r="L11">
        <f>gx*dt</f>
        <v>0</v>
      </c>
      <c r="M11">
        <f>gy*dt</f>
        <v>-1</v>
      </c>
    </row>
    <row r="12" spans="3:13" x14ac:dyDescent="0.3">
      <c r="C12" t="s">
        <v>13</v>
      </c>
      <c r="D12">
        <f>D11+J11</f>
        <v>1</v>
      </c>
      <c r="E12">
        <f>E11+K11</f>
        <v>0.95000000000000007</v>
      </c>
      <c r="F12">
        <f>F11+L11</f>
        <v>10</v>
      </c>
      <c r="G12">
        <f>G11+M11</f>
        <v>9</v>
      </c>
      <c r="H12">
        <f>F12+gx*dt/2</f>
        <v>10</v>
      </c>
      <c r="I12">
        <f>G12+gy*dt/2</f>
        <v>8.5</v>
      </c>
      <c r="J12">
        <f>H12*dt</f>
        <v>1</v>
      </c>
      <c r="K12">
        <f t="shared" si="0"/>
        <v>0.85000000000000009</v>
      </c>
      <c r="L12">
        <f t="shared" ref="L12:L31" si="1">gx*dt</f>
        <v>0</v>
      </c>
      <c r="M12">
        <f t="shared" ref="M12:M31" si="2">gy*dt</f>
        <v>-1</v>
      </c>
    </row>
    <row r="13" spans="3:13" x14ac:dyDescent="0.3">
      <c r="C13" t="s">
        <v>17</v>
      </c>
      <c r="D13">
        <f t="shared" ref="D13:D21" si="3">D12+J12</f>
        <v>2</v>
      </c>
      <c r="E13">
        <f t="shared" ref="E13:E21" si="4">E12+K12</f>
        <v>1.8000000000000003</v>
      </c>
      <c r="F13">
        <f>F12+L12</f>
        <v>10</v>
      </c>
      <c r="G13">
        <f t="shared" ref="G13:G21" si="5">G12+M12</f>
        <v>8</v>
      </c>
      <c r="H13">
        <f t="shared" ref="H13:H31" si="6">F13+gx*dt/2</f>
        <v>10</v>
      </c>
      <c r="I13">
        <f t="shared" ref="I13:I31" si="7">G13+gy*dt/2</f>
        <v>7.5</v>
      </c>
      <c r="J13">
        <f t="shared" ref="J13:J31" si="8">H13*dt</f>
        <v>1</v>
      </c>
      <c r="K13">
        <f t="shared" si="0"/>
        <v>0.75</v>
      </c>
      <c r="L13">
        <f>gx*dt</f>
        <v>0</v>
      </c>
      <c r="M13">
        <f t="shared" si="2"/>
        <v>-1</v>
      </c>
    </row>
    <row r="14" spans="3:13" x14ac:dyDescent="0.3">
      <c r="C14" t="s">
        <v>18</v>
      </c>
      <c r="D14">
        <f t="shared" si="3"/>
        <v>3</v>
      </c>
      <c r="E14">
        <f>E13+K13</f>
        <v>2.5500000000000003</v>
      </c>
      <c r="F14">
        <f t="shared" ref="F14:F21" si="9">F13+L13</f>
        <v>10</v>
      </c>
      <c r="G14">
        <f t="shared" si="5"/>
        <v>7</v>
      </c>
      <c r="H14">
        <f>F14+gx*dt/2</f>
        <v>10</v>
      </c>
      <c r="I14">
        <f t="shared" si="7"/>
        <v>6.5</v>
      </c>
      <c r="J14">
        <f t="shared" si="8"/>
        <v>1</v>
      </c>
      <c r="K14">
        <f t="shared" si="0"/>
        <v>0.65</v>
      </c>
      <c r="L14">
        <f t="shared" si="1"/>
        <v>0</v>
      </c>
      <c r="M14">
        <f t="shared" si="2"/>
        <v>-1</v>
      </c>
    </row>
    <row r="15" spans="3:13" x14ac:dyDescent="0.3">
      <c r="C15" t="s">
        <v>19</v>
      </c>
      <c r="D15">
        <f t="shared" si="3"/>
        <v>4</v>
      </c>
      <c r="E15">
        <f t="shared" si="4"/>
        <v>3.2</v>
      </c>
      <c r="F15">
        <f t="shared" si="9"/>
        <v>10</v>
      </c>
      <c r="G15">
        <f t="shared" si="5"/>
        <v>6</v>
      </c>
      <c r="H15">
        <f t="shared" si="6"/>
        <v>10</v>
      </c>
      <c r="I15">
        <f t="shared" si="7"/>
        <v>5.5</v>
      </c>
      <c r="J15">
        <f t="shared" si="8"/>
        <v>1</v>
      </c>
      <c r="K15">
        <f t="shared" si="0"/>
        <v>0.55000000000000004</v>
      </c>
      <c r="L15">
        <f t="shared" si="1"/>
        <v>0</v>
      </c>
      <c r="M15">
        <f t="shared" si="2"/>
        <v>-1</v>
      </c>
    </row>
    <row r="16" spans="3:13" x14ac:dyDescent="0.3">
      <c r="C16" t="s">
        <v>20</v>
      </c>
      <c r="D16">
        <f t="shared" si="3"/>
        <v>5</v>
      </c>
      <c r="E16">
        <f>E15+K15</f>
        <v>3.75</v>
      </c>
      <c r="F16">
        <f t="shared" si="9"/>
        <v>10</v>
      </c>
      <c r="G16">
        <f t="shared" si="5"/>
        <v>5</v>
      </c>
      <c r="H16">
        <f t="shared" si="6"/>
        <v>10</v>
      </c>
      <c r="I16">
        <f t="shared" si="7"/>
        <v>4.5</v>
      </c>
      <c r="J16">
        <f t="shared" si="8"/>
        <v>1</v>
      </c>
      <c r="K16">
        <f t="shared" si="0"/>
        <v>0.45</v>
      </c>
      <c r="L16">
        <f t="shared" si="1"/>
        <v>0</v>
      </c>
      <c r="M16">
        <f t="shared" si="2"/>
        <v>-1</v>
      </c>
    </row>
    <row r="17" spans="3:26" x14ac:dyDescent="0.3">
      <c r="C17" t="s">
        <v>21</v>
      </c>
      <c r="D17">
        <f t="shared" si="3"/>
        <v>6</v>
      </c>
      <c r="E17">
        <f>E16+K16</f>
        <v>4.2</v>
      </c>
      <c r="F17">
        <f>F16+L16</f>
        <v>10</v>
      </c>
      <c r="G17">
        <f t="shared" si="5"/>
        <v>4</v>
      </c>
      <c r="H17">
        <f t="shared" si="6"/>
        <v>10</v>
      </c>
      <c r="I17">
        <f t="shared" si="7"/>
        <v>3.5</v>
      </c>
      <c r="J17">
        <f t="shared" si="8"/>
        <v>1</v>
      </c>
      <c r="K17">
        <f t="shared" si="0"/>
        <v>0.35000000000000003</v>
      </c>
      <c r="L17">
        <f t="shared" si="1"/>
        <v>0</v>
      </c>
      <c r="M17">
        <f t="shared" si="2"/>
        <v>-1</v>
      </c>
    </row>
    <row r="18" spans="3:26" x14ac:dyDescent="0.3">
      <c r="C18" t="s">
        <v>22</v>
      </c>
      <c r="D18">
        <f t="shared" si="3"/>
        <v>7</v>
      </c>
      <c r="E18">
        <f t="shared" si="4"/>
        <v>4.55</v>
      </c>
      <c r="F18">
        <f t="shared" si="9"/>
        <v>10</v>
      </c>
      <c r="G18">
        <f t="shared" si="5"/>
        <v>3</v>
      </c>
      <c r="H18">
        <f t="shared" si="6"/>
        <v>10</v>
      </c>
      <c r="I18">
        <f t="shared" si="7"/>
        <v>2.5</v>
      </c>
      <c r="J18">
        <f t="shared" si="8"/>
        <v>1</v>
      </c>
      <c r="K18">
        <f t="shared" si="0"/>
        <v>0.25</v>
      </c>
      <c r="L18">
        <f t="shared" si="1"/>
        <v>0</v>
      </c>
      <c r="M18">
        <f t="shared" si="2"/>
        <v>-1</v>
      </c>
    </row>
    <row r="19" spans="3:26" x14ac:dyDescent="0.3">
      <c r="C19" t="s">
        <v>23</v>
      </c>
      <c r="D19">
        <f t="shared" si="3"/>
        <v>8</v>
      </c>
      <c r="E19">
        <f t="shared" si="4"/>
        <v>4.8</v>
      </c>
      <c r="F19">
        <f t="shared" si="9"/>
        <v>10</v>
      </c>
      <c r="G19">
        <f t="shared" si="5"/>
        <v>2</v>
      </c>
      <c r="H19">
        <f t="shared" si="6"/>
        <v>10</v>
      </c>
      <c r="I19">
        <f t="shared" si="7"/>
        <v>1.5</v>
      </c>
      <c r="J19">
        <f t="shared" si="8"/>
        <v>1</v>
      </c>
      <c r="K19">
        <f t="shared" si="0"/>
        <v>0.15000000000000002</v>
      </c>
      <c r="L19">
        <f t="shared" si="1"/>
        <v>0</v>
      </c>
      <c r="M19">
        <f t="shared" si="2"/>
        <v>-1</v>
      </c>
    </row>
    <row r="20" spans="3:26" x14ac:dyDescent="0.3">
      <c r="C20" t="s">
        <v>24</v>
      </c>
      <c r="D20">
        <f t="shared" si="3"/>
        <v>9</v>
      </c>
      <c r="E20">
        <f t="shared" si="4"/>
        <v>4.95</v>
      </c>
      <c r="F20">
        <f t="shared" si="9"/>
        <v>10</v>
      </c>
      <c r="G20">
        <f t="shared" si="5"/>
        <v>1</v>
      </c>
      <c r="H20">
        <f t="shared" si="6"/>
        <v>10</v>
      </c>
      <c r="I20">
        <f t="shared" si="7"/>
        <v>0.5</v>
      </c>
      <c r="J20">
        <f t="shared" si="8"/>
        <v>1</v>
      </c>
      <c r="K20">
        <f t="shared" si="0"/>
        <v>0.05</v>
      </c>
      <c r="L20">
        <f t="shared" si="1"/>
        <v>0</v>
      </c>
      <c r="M20">
        <f t="shared" si="2"/>
        <v>-1</v>
      </c>
    </row>
    <row r="21" spans="3:26" x14ac:dyDescent="0.3">
      <c r="C21" t="s">
        <v>25</v>
      </c>
      <c r="D21">
        <f t="shared" si="3"/>
        <v>10</v>
      </c>
      <c r="E21">
        <f t="shared" si="4"/>
        <v>5</v>
      </c>
      <c r="F21">
        <f t="shared" si="9"/>
        <v>10</v>
      </c>
      <c r="G21">
        <f t="shared" si="5"/>
        <v>0</v>
      </c>
      <c r="H21">
        <f t="shared" si="6"/>
        <v>10</v>
      </c>
      <c r="I21">
        <f t="shared" si="7"/>
        <v>-0.5</v>
      </c>
      <c r="J21">
        <f t="shared" si="8"/>
        <v>1</v>
      </c>
      <c r="K21">
        <f t="shared" si="0"/>
        <v>-0.05</v>
      </c>
      <c r="L21">
        <f t="shared" si="1"/>
        <v>0</v>
      </c>
      <c r="M21">
        <f t="shared" si="2"/>
        <v>-1</v>
      </c>
    </row>
    <row r="22" spans="3:26" x14ac:dyDescent="0.3">
      <c r="C22" t="s">
        <v>26</v>
      </c>
      <c r="D22">
        <f t="shared" ref="D22:D29" si="10">D21+J21</f>
        <v>11</v>
      </c>
      <c r="E22">
        <f>E21+K21</f>
        <v>4.95</v>
      </c>
      <c r="F22">
        <f t="shared" ref="F22:F29" si="11">F21+L21</f>
        <v>10</v>
      </c>
      <c r="G22">
        <f t="shared" ref="G22:G29" si="12">G21+M21</f>
        <v>-1</v>
      </c>
      <c r="H22">
        <f t="shared" si="6"/>
        <v>10</v>
      </c>
      <c r="I22">
        <f t="shared" si="7"/>
        <v>-1.5</v>
      </c>
      <c r="J22">
        <f t="shared" si="8"/>
        <v>1</v>
      </c>
      <c r="K22">
        <f t="shared" si="0"/>
        <v>-0.15000000000000002</v>
      </c>
      <c r="L22">
        <f t="shared" si="1"/>
        <v>0</v>
      </c>
      <c r="M22">
        <f t="shared" si="2"/>
        <v>-1</v>
      </c>
      <c r="Z22">
        <f>10^2/(2*10)</f>
        <v>5</v>
      </c>
    </row>
    <row r="23" spans="3:26" x14ac:dyDescent="0.3">
      <c r="C23" t="s">
        <v>27</v>
      </c>
      <c r="D23">
        <f t="shared" si="10"/>
        <v>12</v>
      </c>
      <c r="E23">
        <f t="shared" ref="E23:E29" si="13">E22+K22</f>
        <v>4.8</v>
      </c>
      <c r="F23">
        <f t="shared" si="11"/>
        <v>10</v>
      </c>
      <c r="G23">
        <f t="shared" si="12"/>
        <v>-2</v>
      </c>
      <c r="H23">
        <f t="shared" si="6"/>
        <v>10</v>
      </c>
      <c r="I23">
        <f t="shared" si="7"/>
        <v>-2.5</v>
      </c>
      <c r="J23">
        <f t="shared" si="8"/>
        <v>1</v>
      </c>
      <c r="K23">
        <f t="shared" si="0"/>
        <v>-0.25</v>
      </c>
      <c r="L23">
        <f t="shared" si="1"/>
        <v>0</v>
      </c>
      <c r="M23">
        <f t="shared" si="2"/>
        <v>-1</v>
      </c>
    </row>
    <row r="24" spans="3:26" x14ac:dyDescent="0.3">
      <c r="C24" t="s">
        <v>28</v>
      </c>
      <c r="D24">
        <f t="shared" si="10"/>
        <v>13</v>
      </c>
      <c r="E24">
        <f t="shared" si="13"/>
        <v>4.55</v>
      </c>
      <c r="F24">
        <f t="shared" si="11"/>
        <v>10</v>
      </c>
      <c r="G24">
        <f t="shared" si="12"/>
        <v>-3</v>
      </c>
      <c r="H24">
        <f t="shared" si="6"/>
        <v>10</v>
      </c>
      <c r="I24">
        <f t="shared" si="7"/>
        <v>-3.5</v>
      </c>
      <c r="J24">
        <f t="shared" si="8"/>
        <v>1</v>
      </c>
      <c r="K24">
        <f t="shared" si="0"/>
        <v>-0.35000000000000003</v>
      </c>
      <c r="L24">
        <f t="shared" si="1"/>
        <v>0</v>
      </c>
      <c r="M24">
        <f t="shared" si="2"/>
        <v>-1</v>
      </c>
    </row>
    <row r="25" spans="3:26" x14ac:dyDescent="0.3">
      <c r="C25" t="s">
        <v>29</v>
      </c>
      <c r="D25">
        <f t="shared" si="10"/>
        <v>14</v>
      </c>
      <c r="E25">
        <f t="shared" si="13"/>
        <v>4.2</v>
      </c>
      <c r="F25">
        <f t="shared" si="11"/>
        <v>10</v>
      </c>
      <c r="G25">
        <f t="shared" si="12"/>
        <v>-4</v>
      </c>
      <c r="H25">
        <f t="shared" si="6"/>
        <v>10</v>
      </c>
      <c r="I25">
        <f t="shared" si="7"/>
        <v>-4.5</v>
      </c>
      <c r="J25">
        <f t="shared" si="8"/>
        <v>1</v>
      </c>
      <c r="K25">
        <f t="shared" si="0"/>
        <v>-0.45</v>
      </c>
      <c r="L25">
        <f t="shared" si="1"/>
        <v>0</v>
      </c>
      <c r="M25">
        <f t="shared" si="2"/>
        <v>-1</v>
      </c>
    </row>
    <row r="26" spans="3:26" x14ac:dyDescent="0.3">
      <c r="C26" t="s">
        <v>30</v>
      </c>
      <c r="D26">
        <f t="shared" si="10"/>
        <v>15</v>
      </c>
      <c r="E26">
        <f t="shared" si="13"/>
        <v>3.75</v>
      </c>
      <c r="F26">
        <f t="shared" si="11"/>
        <v>10</v>
      </c>
      <c r="G26">
        <f t="shared" si="12"/>
        <v>-5</v>
      </c>
      <c r="H26">
        <f t="shared" si="6"/>
        <v>10</v>
      </c>
      <c r="I26">
        <f t="shared" si="7"/>
        <v>-5.5</v>
      </c>
      <c r="J26">
        <f t="shared" si="8"/>
        <v>1</v>
      </c>
      <c r="K26">
        <f t="shared" si="0"/>
        <v>-0.55000000000000004</v>
      </c>
      <c r="L26">
        <f t="shared" si="1"/>
        <v>0</v>
      </c>
      <c r="M26">
        <f t="shared" si="2"/>
        <v>-1</v>
      </c>
    </row>
    <row r="27" spans="3:26" x14ac:dyDescent="0.3">
      <c r="C27" t="s">
        <v>31</v>
      </c>
      <c r="D27">
        <f t="shared" si="10"/>
        <v>16</v>
      </c>
      <c r="E27">
        <f t="shared" si="13"/>
        <v>3.2</v>
      </c>
      <c r="F27">
        <f t="shared" si="11"/>
        <v>10</v>
      </c>
      <c r="G27">
        <f t="shared" si="12"/>
        <v>-6</v>
      </c>
      <c r="H27">
        <f t="shared" si="6"/>
        <v>10</v>
      </c>
      <c r="I27">
        <f t="shared" si="7"/>
        <v>-6.5</v>
      </c>
      <c r="J27">
        <f t="shared" si="8"/>
        <v>1</v>
      </c>
      <c r="K27">
        <f t="shared" si="0"/>
        <v>-0.65</v>
      </c>
      <c r="L27">
        <f t="shared" si="1"/>
        <v>0</v>
      </c>
      <c r="M27">
        <f t="shared" si="2"/>
        <v>-1</v>
      </c>
    </row>
    <row r="28" spans="3:26" x14ac:dyDescent="0.3">
      <c r="C28" t="s">
        <v>32</v>
      </c>
      <c r="D28">
        <f t="shared" si="10"/>
        <v>17</v>
      </c>
      <c r="E28">
        <f t="shared" si="13"/>
        <v>2.5500000000000003</v>
      </c>
      <c r="F28">
        <f t="shared" si="11"/>
        <v>10</v>
      </c>
      <c r="G28">
        <f t="shared" si="12"/>
        <v>-7</v>
      </c>
      <c r="H28">
        <f t="shared" si="6"/>
        <v>10</v>
      </c>
      <c r="I28">
        <f t="shared" si="7"/>
        <v>-7.5</v>
      </c>
      <c r="J28">
        <f t="shared" si="8"/>
        <v>1</v>
      </c>
      <c r="K28">
        <f t="shared" si="0"/>
        <v>-0.75</v>
      </c>
      <c r="L28">
        <f t="shared" si="1"/>
        <v>0</v>
      </c>
      <c r="M28">
        <f t="shared" si="2"/>
        <v>-1</v>
      </c>
    </row>
    <row r="29" spans="3:26" x14ac:dyDescent="0.3">
      <c r="C29" t="s">
        <v>33</v>
      </c>
      <c r="D29">
        <f t="shared" si="10"/>
        <v>18</v>
      </c>
      <c r="E29">
        <f t="shared" si="13"/>
        <v>1.8000000000000003</v>
      </c>
      <c r="F29">
        <f t="shared" si="11"/>
        <v>10</v>
      </c>
      <c r="G29">
        <f t="shared" si="12"/>
        <v>-8</v>
      </c>
      <c r="H29">
        <f t="shared" si="6"/>
        <v>10</v>
      </c>
      <c r="I29">
        <f t="shared" si="7"/>
        <v>-8.5</v>
      </c>
      <c r="J29">
        <f t="shared" si="8"/>
        <v>1</v>
      </c>
      <c r="K29">
        <f t="shared" si="0"/>
        <v>-0.85000000000000009</v>
      </c>
      <c r="L29">
        <f t="shared" si="1"/>
        <v>0</v>
      </c>
      <c r="M29">
        <f t="shared" si="2"/>
        <v>-1</v>
      </c>
    </row>
    <row r="30" spans="3:26" x14ac:dyDescent="0.3">
      <c r="C30" t="s">
        <v>34</v>
      </c>
      <c r="D30">
        <f t="shared" ref="D30:D31" si="14">D29+J29</f>
        <v>19</v>
      </c>
      <c r="E30">
        <f t="shared" ref="E30:E31" si="15">E29+K29</f>
        <v>0.95000000000000018</v>
      </c>
      <c r="F30">
        <f t="shared" ref="F30:F31" si="16">F29+L29</f>
        <v>10</v>
      </c>
      <c r="G30">
        <f t="shared" ref="G30:G31" si="17">G29+M29</f>
        <v>-9</v>
      </c>
      <c r="H30">
        <f t="shared" si="6"/>
        <v>10</v>
      </c>
      <c r="I30">
        <f t="shared" si="7"/>
        <v>-9.5</v>
      </c>
      <c r="J30">
        <f t="shared" si="8"/>
        <v>1</v>
      </c>
      <c r="K30">
        <f t="shared" si="0"/>
        <v>-0.95000000000000007</v>
      </c>
      <c r="L30">
        <f t="shared" si="1"/>
        <v>0</v>
      </c>
      <c r="M30">
        <f t="shared" si="2"/>
        <v>-1</v>
      </c>
    </row>
    <row r="31" spans="3:26" x14ac:dyDescent="0.3">
      <c r="C31" t="s">
        <v>35</v>
      </c>
      <c r="D31">
        <f t="shared" si="14"/>
        <v>20</v>
      </c>
      <c r="E31">
        <f t="shared" si="15"/>
        <v>0</v>
      </c>
      <c r="F31">
        <f t="shared" si="16"/>
        <v>10</v>
      </c>
      <c r="G31">
        <f t="shared" si="17"/>
        <v>-10</v>
      </c>
      <c r="H31">
        <f t="shared" si="6"/>
        <v>10</v>
      </c>
      <c r="I31">
        <f t="shared" si="7"/>
        <v>-10.5</v>
      </c>
      <c r="J31">
        <f t="shared" si="8"/>
        <v>1</v>
      </c>
      <c r="K31">
        <f t="shared" si="0"/>
        <v>-1.05</v>
      </c>
      <c r="L31">
        <f t="shared" si="1"/>
        <v>0</v>
      </c>
      <c r="M31">
        <f t="shared" si="2"/>
        <v>-1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E4C1-318E-4D0D-ACAE-9A54686C0914}">
  <sheetPr codeName="Arkusz3"/>
  <dimension ref="E8:X79"/>
  <sheetViews>
    <sheetView topLeftCell="C1" workbookViewId="0">
      <selection activeCell="J44" sqref="J44"/>
    </sheetView>
  </sheetViews>
  <sheetFormatPr defaultRowHeight="14.4" x14ac:dyDescent="0.3"/>
  <sheetData>
    <row r="8" spans="5:14" x14ac:dyDescent="0.3">
      <c r="E8" t="s">
        <v>4</v>
      </c>
      <c r="F8" t="s">
        <v>5</v>
      </c>
      <c r="G8" t="s">
        <v>6</v>
      </c>
      <c r="H8" t="s">
        <v>7</v>
      </c>
      <c r="I8" t="s">
        <v>9</v>
      </c>
      <c r="J8" t="s">
        <v>10</v>
      </c>
      <c r="K8" t="s">
        <v>11</v>
      </c>
      <c r="L8" t="s">
        <v>12</v>
      </c>
    </row>
    <row r="9" spans="5:14" x14ac:dyDescent="0.3">
      <c r="E9">
        <v>0</v>
      </c>
      <c r="F9">
        <v>0</v>
      </c>
      <c r="G9">
        <v>10</v>
      </c>
      <c r="H9">
        <v>10</v>
      </c>
      <c r="I9">
        <v>1</v>
      </c>
      <c r="J9">
        <v>1</v>
      </c>
      <c r="K9">
        <v>0</v>
      </c>
      <c r="L9">
        <v>-1</v>
      </c>
      <c r="N9" t="s">
        <v>8</v>
      </c>
    </row>
    <row r="10" spans="5:14" x14ac:dyDescent="0.3">
      <c r="E10">
        <v>1</v>
      </c>
      <c r="F10">
        <v>1</v>
      </c>
      <c r="G10">
        <v>10</v>
      </c>
      <c r="H10">
        <v>9</v>
      </c>
      <c r="I10">
        <v>1</v>
      </c>
      <c r="J10">
        <v>0.9</v>
      </c>
      <c r="K10">
        <v>0</v>
      </c>
      <c r="L10">
        <v>-1</v>
      </c>
      <c r="N10" t="s">
        <v>13</v>
      </c>
    </row>
    <row r="11" spans="5:14" x14ac:dyDescent="0.3">
      <c r="E11">
        <v>2</v>
      </c>
      <c r="F11">
        <v>1.9</v>
      </c>
      <c r="G11">
        <v>10</v>
      </c>
      <c r="H11">
        <v>8</v>
      </c>
      <c r="I11">
        <v>1</v>
      </c>
      <c r="J11">
        <v>0.8</v>
      </c>
      <c r="K11">
        <v>0</v>
      </c>
      <c r="L11">
        <v>-1</v>
      </c>
      <c r="N11" t="s">
        <v>17</v>
      </c>
    </row>
    <row r="12" spans="5:14" x14ac:dyDescent="0.3">
      <c r="E12">
        <v>3</v>
      </c>
      <c r="F12">
        <v>2.7</v>
      </c>
      <c r="G12">
        <v>10</v>
      </c>
      <c r="H12">
        <v>7</v>
      </c>
      <c r="I12">
        <v>1</v>
      </c>
      <c r="J12">
        <v>0.70000000000000007</v>
      </c>
      <c r="K12">
        <v>0</v>
      </c>
      <c r="L12">
        <v>-1</v>
      </c>
      <c r="N12" t="s">
        <v>18</v>
      </c>
    </row>
    <row r="13" spans="5:14" x14ac:dyDescent="0.3">
      <c r="E13">
        <v>4</v>
      </c>
      <c r="F13">
        <v>3.4000000000000004</v>
      </c>
      <c r="G13">
        <v>10</v>
      </c>
      <c r="H13">
        <v>6</v>
      </c>
      <c r="I13">
        <v>1</v>
      </c>
      <c r="J13">
        <v>0.60000000000000009</v>
      </c>
      <c r="K13">
        <v>0</v>
      </c>
      <c r="L13">
        <v>-1</v>
      </c>
      <c r="N13" t="s">
        <v>19</v>
      </c>
    </row>
    <row r="14" spans="5:14" x14ac:dyDescent="0.3">
      <c r="E14">
        <v>5</v>
      </c>
      <c r="F14">
        <v>4</v>
      </c>
      <c r="G14">
        <v>10</v>
      </c>
      <c r="H14">
        <v>5</v>
      </c>
      <c r="I14">
        <v>1</v>
      </c>
      <c r="J14">
        <v>0.5</v>
      </c>
      <c r="K14">
        <v>0</v>
      </c>
      <c r="L14">
        <v>-1</v>
      </c>
      <c r="N14" t="s">
        <v>20</v>
      </c>
    </row>
    <row r="15" spans="5:14" x14ac:dyDescent="0.3">
      <c r="E15">
        <v>6</v>
      </c>
      <c r="F15">
        <v>4.5</v>
      </c>
      <c r="G15">
        <v>10</v>
      </c>
      <c r="H15">
        <v>4</v>
      </c>
      <c r="I15">
        <v>1</v>
      </c>
      <c r="J15">
        <v>0.4</v>
      </c>
      <c r="K15">
        <v>0</v>
      </c>
      <c r="L15">
        <v>-1</v>
      </c>
      <c r="N15" t="s">
        <v>21</v>
      </c>
    </row>
    <row r="16" spans="5:14" x14ac:dyDescent="0.3">
      <c r="E16">
        <v>7</v>
      </c>
      <c r="F16">
        <v>4.9000000000000004</v>
      </c>
      <c r="G16">
        <v>10</v>
      </c>
      <c r="H16">
        <v>3</v>
      </c>
      <c r="I16">
        <v>1</v>
      </c>
      <c r="J16">
        <v>0.30000000000000004</v>
      </c>
      <c r="K16">
        <v>0</v>
      </c>
      <c r="L16">
        <v>-1</v>
      </c>
      <c r="N16" t="s">
        <v>22</v>
      </c>
    </row>
    <row r="17" spans="5:14" x14ac:dyDescent="0.3">
      <c r="E17">
        <v>8</v>
      </c>
      <c r="F17">
        <v>5.2</v>
      </c>
      <c r="G17">
        <v>10</v>
      </c>
      <c r="H17">
        <v>2</v>
      </c>
      <c r="I17">
        <v>1</v>
      </c>
      <c r="J17">
        <v>0.2</v>
      </c>
      <c r="K17">
        <v>0</v>
      </c>
      <c r="L17">
        <v>-1</v>
      </c>
      <c r="N17" t="s">
        <v>23</v>
      </c>
    </row>
    <row r="18" spans="5:14" x14ac:dyDescent="0.3">
      <c r="E18">
        <v>9</v>
      </c>
      <c r="F18">
        <v>5.4</v>
      </c>
      <c r="G18">
        <v>10</v>
      </c>
      <c r="H18">
        <v>1</v>
      </c>
      <c r="I18">
        <v>1</v>
      </c>
      <c r="J18">
        <v>0.1</v>
      </c>
      <c r="K18">
        <v>0</v>
      </c>
      <c r="L18">
        <v>-1</v>
      </c>
      <c r="N18" t="s">
        <v>24</v>
      </c>
    </row>
    <row r="19" spans="5:14" x14ac:dyDescent="0.3">
      <c r="E19">
        <v>10</v>
      </c>
      <c r="F19">
        <v>5.5</v>
      </c>
      <c r="G19">
        <v>10</v>
      </c>
      <c r="H19">
        <v>0</v>
      </c>
      <c r="I19">
        <v>1</v>
      </c>
      <c r="J19">
        <v>0</v>
      </c>
      <c r="K19">
        <v>0</v>
      </c>
      <c r="L19">
        <v>-1</v>
      </c>
      <c r="N19" t="s">
        <v>25</v>
      </c>
    </row>
    <row r="20" spans="5:14" x14ac:dyDescent="0.3">
      <c r="E20">
        <v>11</v>
      </c>
      <c r="F20">
        <v>5.5</v>
      </c>
      <c r="G20">
        <v>10</v>
      </c>
      <c r="H20">
        <v>-1</v>
      </c>
      <c r="I20">
        <v>1</v>
      </c>
      <c r="J20">
        <v>-0.1</v>
      </c>
      <c r="K20">
        <v>0</v>
      </c>
      <c r="L20">
        <v>-1</v>
      </c>
      <c r="N20" t="s">
        <v>26</v>
      </c>
    </row>
    <row r="21" spans="5:14" x14ac:dyDescent="0.3">
      <c r="E21">
        <v>12</v>
      </c>
      <c r="F21">
        <v>5.4</v>
      </c>
      <c r="G21">
        <v>10</v>
      </c>
      <c r="H21">
        <v>-2</v>
      </c>
      <c r="I21">
        <v>1</v>
      </c>
      <c r="J21">
        <v>-0.2</v>
      </c>
      <c r="K21">
        <v>0</v>
      </c>
      <c r="L21">
        <v>-1</v>
      </c>
      <c r="N21" t="s">
        <v>27</v>
      </c>
    </row>
    <row r="22" spans="5:14" x14ac:dyDescent="0.3">
      <c r="E22">
        <v>13</v>
      </c>
      <c r="F22">
        <v>5.2</v>
      </c>
      <c r="G22">
        <v>10</v>
      </c>
      <c r="H22">
        <v>-3</v>
      </c>
      <c r="I22">
        <v>1</v>
      </c>
      <c r="J22">
        <v>-0.30000000000000004</v>
      </c>
      <c r="K22">
        <v>0</v>
      </c>
      <c r="L22">
        <v>-1</v>
      </c>
      <c r="N22" t="s">
        <v>28</v>
      </c>
    </row>
    <row r="23" spans="5:14" x14ac:dyDescent="0.3">
      <c r="E23">
        <v>14</v>
      </c>
      <c r="F23">
        <v>4.9000000000000004</v>
      </c>
      <c r="G23">
        <v>10</v>
      </c>
      <c r="H23">
        <v>-4</v>
      </c>
      <c r="I23">
        <v>1</v>
      </c>
      <c r="J23">
        <v>-0.4</v>
      </c>
      <c r="K23">
        <v>0</v>
      </c>
      <c r="L23">
        <v>-1</v>
      </c>
      <c r="N23" t="s">
        <v>29</v>
      </c>
    </row>
    <row r="24" spans="5:14" x14ac:dyDescent="0.3">
      <c r="E24">
        <v>15</v>
      </c>
      <c r="F24">
        <v>4.5</v>
      </c>
      <c r="G24">
        <v>10</v>
      </c>
      <c r="H24">
        <v>-5</v>
      </c>
      <c r="I24">
        <v>1</v>
      </c>
      <c r="J24">
        <v>-0.5</v>
      </c>
      <c r="K24">
        <v>0</v>
      </c>
      <c r="L24">
        <v>-1</v>
      </c>
      <c r="N24" t="s">
        <v>30</v>
      </c>
    </row>
    <row r="25" spans="5:14" x14ac:dyDescent="0.3">
      <c r="E25">
        <v>16</v>
      </c>
      <c r="F25">
        <v>4</v>
      </c>
      <c r="G25">
        <v>10</v>
      </c>
      <c r="H25">
        <v>-6</v>
      </c>
      <c r="I25">
        <v>1</v>
      </c>
      <c r="J25">
        <v>-0.60000000000000009</v>
      </c>
      <c r="K25">
        <v>0</v>
      </c>
      <c r="L25">
        <v>-1</v>
      </c>
      <c r="N25" t="s">
        <v>31</v>
      </c>
    </row>
    <row r="26" spans="5:14" x14ac:dyDescent="0.3">
      <c r="E26">
        <v>17</v>
      </c>
      <c r="F26">
        <v>3.4</v>
      </c>
      <c r="G26">
        <v>10</v>
      </c>
      <c r="H26">
        <v>-7</v>
      </c>
      <c r="I26">
        <v>1</v>
      </c>
      <c r="J26">
        <v>-0.70000000000000007</v>
      </c>
      <c r="K26">
        <v>0</v>
      </c>
      <c r="L26">
        <v>-1</v>
      </c>
      <c r="N26" t="s">
        <v>32</v>
      </c>
    </row>
    <row r="27" spans="5:14" x14ac:dyDescent="0.3">
      <c r="E27">
        <v>18</v>
      </c>
      <c r="F27">
        <v>2.6999999999999997</v>
      </c>
      <c r="G27">
        <v>10</v>
      </c>
      <c r="H27">
        <v>-8</v>
      </c>
      <c r="I27">
        <v>1</v>
      </c>
      <c r="J27">
        <v>-0.8</v>
      </c>
      <c r="K27">
        <v>0</v>
      </c>
      <c r="L27">
        <v>-1</v>
      </c>
      <c r="N27" t="s">
        <v>33</v>
      </c>
    </row>
    <row r="28" spans="5:14" x14ac:dyDescent="0.3">
      <c r="E28">
        <v>19</v>
      </c>
      <c r="F28">
        <v>1.8999999999999997</v>
      </c>
      <c r="G28">
        <v>10</v>
      </c>
      <c r="H28">
        <v>-9</v>
      </c>
      <c r="I28">
        <v>1</v>
      </c>
      <c r="J28">
        <v>-0.9</v>
      </c>
      <c r="K28">
        <v>0</v>
      </c>
      <c r="L28">
        <v>-1</v>
      </c>
      <c r="N28" t="s">
        <v>34</v>
      </c>
    </row>
    <row r="29" spans="5:14" x14ac:dyDescent="0.3">
      <c r="E29">
        <v>20</v>
      </c>
      <c r="F29">
        <v>0.99999999999999967</v>
      </c>
      <c r="G29">
        <v>10</v>
      </c>
      <c r="H29">
        <v>-10</v>
      </c>
      <c r="I29">
        <v>1</v>
      </c>
      <c r="J29">
        <v>-1</v>
      </c>
      <c r="K29">
        <v>0</v>
      </c>
      <c r="L29">
        <v>-1</v>
      </c>
      <c r="N29" t="s">
        <v>35</v>
      </c>
    </row>
    <row r="30" spans="5:14" x14ac:dyDescent="0.3">
      <c r="E30">
        <v>21</v>
      </c>
      <c r="F30">
        <v>0</v>
      </c>
      <c r="G30">
        <v>10</v>
      </c>
      <c r="H30">
        <v>-11</v>
      </c>
      <c r="I30">
        <v>1</v>
      </c>
      <c r="J30">
        <v>-1.1000000000000001</v>
      </c>
      <c r="K30">
        <v>0</v>
      </c>
      <c r="L30">
        <v>-1</v>
      </c>
      <c r="N30" t="s">
        <v>37</v>
      </c>
    </row>
    <row r="33" spans="5:24" x14ac:dyDescent="0.3">
      <c r="O33" t="s">
        <v>4</v>
      </c>
      <c r="P33" t="s">
        <v>5</v>
      </c>
      <c r="Q33" t="s">
        <v>6</v>
      </c>
      <c r="R33" t="s">
        <v>7</v>
      </c>
      <c r="S33" t="s">
        <v>14</v>
      </c>
      <c r="T33" t="s">
        <v>15</v>
      </c>
      <c r="U33" t="s">
        <v>9</v>
      </c>
      <c r="V33" t="s">
        <v>10</v>
      </c>
      <c r="W33" t="s">
        <v>11</v>
      </c>
      <c r="X33" t="s">
        <v>12</v>
      </c>
    </row>
    <row r="34" spans="5:24" x14ac:dyDescent="0.3">
      <c r="O34">
        <v>0</v>
      </c>
      <c r="P34">
        <v>0</v>
      </c>
      <c r="Q34">
        <v>10</v>
      </c>
      <c r="R34">
        <v>10</v>
      </c>
      <c r="S34">
        <v>10</v>
      </c>
      <c r="T34">
        <v>9.5</v>
      </c>
      <c r="U34">
        <v>1</v>
      </c>
      <c r="V34">
        <v>0.95000000000000007</v>
      </c>
      <c r="W34">
        <v>0</v>
      </c>
      <c r="X34">
        <v>-1</v>
      </c>
    </row>
    <row r="35" spans="5:24" x14ac:dyDescent="0.3">
      <c r="O35">
        <v>1</v>
      </c>
      <c r="P35">
        <v>0.95000000000000007</v>
      </c>
      <c r="Q35">
        <v>10</v>
      </c>
      <c r="R35">
        <v>9</v>
      </c>
      <c r="S35">
        <v>10</v>
      </c>
      <c r="T35">
        <v>8.5</v>
      </c>
      <c r="U35">
        <v>1</v>
      </c>
      <c r="V35">
        <v>0.85000000000000009</v>
      </c>
      <c r="W35">
        <v>0</v>
      </c>
      <c r="X35">
        <v>-1</v>
      </c>
    </row>
    <row r="36" spans="5:24" x14ac:dyDescent="0.3">
      <c r="O36">
        <v>2</v>
      </c>
      <c r="P36">
        <v>1.8000000000000003</v>
      </c>
      <c r="Q36">
        <v>10</v>
      </c>
      <c r="R36">
        <v>8</v>
      </c>
      <c r="S36">
        <v>10</v>
      </c>
      <c r="T36">
        <v>7.5</v>
      </c>
      <c r="U36">
        <v>1</v>
      </c>
      <c r="V36">
        <v>0.75</v>
      </c>
      <c r="W36">
        <v>0</v>
      </c>
      <c r="X36">
        <v>-1</v>
      </c>
    </row>
    <row r="37" spans="5:24" x14ac:dyDescent="0.3">
      <c r="E37" t="s">
        <v>4</v>
      </c>
      <c r="F37" t="s">
        <v>5</v>
      </c>
      <c r="G37" t="s">
        <v>6</v>
      </c>
      <c r="H37" t="s">
        <v>7</v>
      </c>
      <c r="I37" t="s">
        <v>9</v>
      </c>
      <c r="J37" t="s">
        <v>10</v>
      </c>
      <c r="K37" t="s">
        <v>11</v>
      </c>
      <c r="L37" t="s">
        <v>12</v>
      </c>
      <c r="O37">
        <v>3</v>
      </c>
      <c r="P37">
        <v>2.5500000000000003</v>
      </c>
      <c r="Q37">
        <v>10</v>
      </c>
      <c r="R37">
        <v>7</v>
      </c>
      <c r="S37">
        <v>10</v>
      </c>
      <c r="T37">
        <v>6.5</v>
      </c>
      <c r="U37">
        <v>1</v>
      </c>
      <c r="V37">
        <v>0.65</v>
      </c>
      <c r="W37">
        <v>0</v>
      </c>
      <c r="X37">
        <v>-1</v>
      </c>
    </row>
    <row r="38" spans="5:24" x14ac:dyDescent="0.3">
      <c r="E38">
        <v>0</v>
      </c>
      <c r="F38">
        <v>0</v>
      </c>
      <c r="G38">
        <v>10</v>
      </c>
      <c r="H38">
        <v>10</v>
      </c>
      <c r="I38">
        <v>0.5</v>
      </c>
      <c r="J38">
        <v>0.5</v>
      </c>
      <c r="K38">
        <v>0</v>
      </c>
      <c r="L38">
        <v>-0.5</v>
      </c>
      <c r="O38">
        <v>4</v>
      </c>
      <c r="P38">
        <v>3.2</v>
      </c>
      <c r="Q38">
        <v>10</v>
      </c>
      <c r="R38">
        <v>6</v>
      </c>
      <c r="S38">
        <v>10</v>
      </c>
      <c r="T38">
        <v>5.5</v>
      </c>
      <c r="U38">
        <v>1</v>
      </c>
      <c r="V38">
        <v>0.55000000000000004</v>
      </c>
      <c r="W38">
        <v>0</v>
      </c>
      <c r="X38">
        <v>-1</v>
      </c>
    </row>
    <row r="39" spans="5:24" x14ac:dyDescent="0.3">
      <c r="E39">
        <v>0.5</v>
      </c>
      <c r="F39">
        <v>0.5</v>
      </c>
      <c r="G39">
        <v>10</v>
      </c>
      <c r="H39">
        <v>9.5</v>
      </c>
      <c r="I39">
        <v>0.5</v>
      </c>
      <c r="J39">
        <v>0.47500000000000003</v>
      </c>
      <c r="K39">
        <v>0</v>
      </c>
      <c r="L39">
        <v>-0.5</v>
      </c>
      <c r="O39">
        <v>5</v>
      </c>
      <c r="P39">
        <v>3.75</v>
      </c>
      <c r="Q39">
        <v>10</v>
      </c>
      <c r="R39">
        <v>5</v>
      </c>
      <c r="S39">
        <v>10</v>
      </c>
      <c r="T39">
        <v>4.5</v>
      </c>
      <c r="U39">
        <v>1</v>
      </c>
      <c r="V39">
        <v>0.45</v>
      </c>
      <c r="W39">
        <v>0</v>
      </c>
      <c r="X39">
        <v>-1</v>
      </c>
    </row>
    <row r="40" spans="5:24" x14ac:dyDescent="0.3">
      <c r="E40">
        <v>1</v>
      </c>
      <c r="F40">
        <v>0.97500000000000009</v>
      </c>
      <c r="G40">
        <v>10</v>
      </c>
      <c r="H40">
        <v>9</v>
      </c>
      <c r="I40">
        <v>0.5</v>
      </c>
      <c r="J40">
        <v>0.45</v>
      </c>
      <c r="K40">
        <v>0</v>
      </c>
      <c r="L40">
        <v>-0.5</v>
      </c>
      <c r="O40">
        <v>6</v>
      </c>
      <c r="P40">
        <v>4.2</v>
      </c>
      <c r="Q40">
        <v>10</v>
      </c>
      <c r="R40">
        <v>4</v>
      </c>
      <c r="S40">
        <v>10</v>
      </c>
      <c r="T40">
        <v>3.5</v>
      </c>
      <c r="U40">
        <v>1</v>
      </c>
      <c r="V40">
        <v>0.35000000000000003</v>
      </c>
      <c r="W40">
        <v>0</v>
      </c>
      <c r="X40">
        <v>-1</v>
      </c>
    </row>
    <row r="41" spans="5:24" x14ac:dyDescent="0.3">
      <c r="E41">
        <v>1.5</v>
      </c>
      <c r="F41">
        <v>1.425</v>
      </c>
      <c r="G41">
        <v>10</v>
      </c>
      <c r="H41">
        <v>8.5</v>
      </c>
      <c r="I41">
        <v>0.5</v>
      </c>
      <c r="J41">
        <v>0.42500000000000004</v>
      </c>
      <c r="K41">
        <v>0</v>
      </c>
      <c r="L41">
        <v>-0.5</v>
      </c>
      <c r="O41">
        <v>7</v>
      </c>
      <c r="P41">
        <v>4.55</v>
      </c>
      <c r="Q41">
        <v>10</v>
      </c>
      <c r="R41">
        <v>3</v>
      </c>
      <c r="S41">
        <v>10</v>
      </c>
      <c r="T41">
        <v>2.5</v>
      </c>
      <c r="U41">
        <v>1</v>
      </c>
      <c r="V41">
        <v>0.25</v>
      </c>
      <c r="W41">
        <v>0</v>
      </c>
      <c r="X41">
        <v>-1</v>
      </c>
    </row>
    <row r="42" spans="5:24" x14ac:dyDescent="0.3">
      <c r="E42">
        <v>2</v>
      </c>
      <c r="F42">
        <v>1.85</v>
      </c>
      <c r="G42">
        <v>10</v>
      </c>
      <c r="H42">
        <v>8</v>
      </c>
      <c r="I42">
        <v>0.5</v>
      </c>
      <c r="J42">
        <v>0.4</v>
      </c>
      <c r="K42">
        <v>0</v>
      </c>
      <c r="L42">
        <v>-0.5</v>
      </c>
      <c r="O42">
        <v>8</v>
      </c>
      <c r="P42">
        <v>4.8</v>
      </c>
      <c r="Q42">
        <v>10</v>
      </c>
      <c r="R42">
        <v>2</v>
      </c>
      <c r="S42">
        <v>10</v>
      </c>
      <c r="T42">
        <v>1.5</v>
      </c>
      <c r="U42">
        <v>1</v>
      </c>
      <c r="V42">
        <v>0.15000000000000002</v>
      </c>
      <c r="W42">
        <v>0</v>
      </c>
      <c r="X42">
        <v>-1</v>
      </c>
    </row>
    <row r="43" spans="5:24" x14ac:dyDescent="0.3">
      <c r="E43">
        <v>2.5</v>
      </c>
      <c r="F43">
        <v>2.25</v>
      </c>
      <c r="G43">
        <v>10</v>
      </c>
      <c r="H43">
        <v>7.5</v>
      </c>
      <c r="I43">
        <v>0.5</v>
      </c>
      <c r="J43">
        <v>0.375</v>
      </c>
      <c r="K43">
        <v>0</v>
      </c>
      <c r="L43">
        <v>-0.5</v>
      </c>
      <c r="O43">
        <v>9</v>
      </c>
      <c r="P43">
        <v>4.95</v>
      </c>
      <c r="Q43">
        <v>10</v>
      </c>
      <c r="R43">
        <v>1</v>
      </c>
      <c r="S43">
        <v>10</v>
      </c>
      <c r="T43">
        <v>0.5</v>
      </c>
      <c r="U43">
        <v>1</v>
      </c>
      <c r="V43">
        <v>0.05</v>
      </c>
      <c r="W43">
        <v>0</v>
      </c>
      <c r="X43">
        <v>-1</v>
      </c>
    </row>
    <row r="44" spans="5:24" x14ac:dyDescent="0.3">
      <c r="E44">
        <v>3</v>
      </c>
      <c r="F44">
        <v>2.625</v>
      </c>
      <c r="G44">
        <v>10</v>
      </c>
      <c r="H44">
        <v>7</v>
      </c>
      <c r="I44">
        <v>0.5</v>
      </c>
      <c r="J44">
        <v>0.35000000000000003</v>
      </c>
      <c r="K44">
        <v>0</v>
      </c>
      <c r="L44">
        <v>-0.5</v>
      </c>
      <c r="O44">
        <v>10</v>
      </c>
      <c r="P44">
        <v>5</v>
      </c>
      <c r="Q44">
        <v>10</v>
      </c>
      <c r="R44">
        <v>0</v>
      </c>
      <c r="S44">
        <v>10</v>
      </c>
      <c r="T44">
        <v>-0.5</v>
      </c>
      <c r="U44">
        <v>1</v>
      </c>
      <c r="V44">
        <v>-0.05</v>
      </c>
      <c r="W44">
        <v>0</v>
      </c>
      <c r="X44">
        <v>-1</v>
      </c>
    </row>
    <row r="45" spans="5:24" x14ac:dyDescent="0.3">
      <c r="E45">
        <v>3.5</v>
      </c>
      <c r="F45">
        <v>2.9750000000000001</v>
      </c>
      <c r="G45">
        <v>10</v>
      </c>
      <c r="H45">
        <v>6.5</v>
      </c>
      <c r="I45">
        <v>0.5</v>
      </c>
      <c r="J45">
        <v>0.32500000000000001</v>
      </c>
      <c r="K45">
        <v>0</v>
      </c>
      <c r="L45">
        <v>-0.5</v>
      </c>
      <c r="O45">
        <v>11</v>
      </c>
      <c r="P45">
        <v>4.95</v>
      </c>
      <c r="Q45">
        <v>10</v>
      </c>
      <c r="R45">
        <v>-1</v>
      </c>
      <c r="S45">
        <v>10</v>
      </c>
      <c r="T45">
        <v>-1.5</v>
      </c>
      <c r="U45">
        <v>1</v>
      </c>
      <c r="V45">
        <v>-0.15000000000000002</v>
      </c>
      <c r="W45">
        <v>0</v>
      </c>
      <c r="X45">
        <v>-1</v>
      </c>
    </row>
    <row r="46" spans="5:24" x14ac:dyDescent="0.3">
      <c r="E46">
        <v>4</v>
      </c>
      <c r="F46">
        <v>3.3000000000000003</v>
      </c>
      <c r="G46">
        <v>10</v>
      </c>
      <c r="H46">
        <v>6</v>
      </c>
      <c r="I46">
        <v>0.5</v>
      </c>
      <c r="J46">
        <v>0.30000000000000004</v>
      </c>
      <c r="K46">
        <v>0</v>
      </c>
      <c r="L46">
        <v>-0.5</v>
      </c>
      <c r="O46">
        <v>12</v>
      </c>
      <c r="P46">
        <v>4.8</v>
      </c>
      <c r="Q46">
        <v>10</v>
      </c>
      <c r="R46">
        <v>-2</v>
      </c>
      <c r="S46">
        <v>10</v>
      </c>
      <c r="T46">
        <v>-2.5</v>
      </c>
      <c r="U46">
        <v>1</v>
      </c>
      <c r="V46">
        <v>-0.25</v>
      </c>
      <c r="W46">
        <v>0</v>
      </c>
      <c r="X46">
        <v>-1</v>
      </c>
    </row>
    <row r="47" spans="5:24" x14ac:dyDescent="0.3">
      <c r="E47">
        <v>4.5</v>
      </c>
      <c r="F47">
        <v>3.6000000000000005</v>
      </c>
      <c r="G47">
        <v>10</v>
      </c>
      <c r="H47">
        <v>5.5</v>
      </c>
      <c r="I47">
        <v>0.5</v>
      </c>
      <c r="J47">
        <v>0.27500000000000002</v>
      </c>
      <c r="K47">
        <v>0</v>
      </c>
      <c r="L47">
        <v>-0.5</v>
      </c>
      <c r="O47">
        <v>13</v>
      </c>
      <c r="P47">
        <v>4.55</v>
      </c>
      <c r="Q47">
        <v>10</v>
      </c>
      <c r="R47">
        <v>-3</v>
      </c>
      <c r="S47">
        <v>10</v>
      </c>
      <c r="T47">
        <v>-3.5</v>
      </c>
      <c r="U47">
        <v>1</v>
      </c>
      <c r="V47">
        <v>-0.35000000000000003</v>
      </c>
      <c r="W47">
        <v>0</v>
      </c>
      <c r="X47">
        <v>-1</v>
      </c>
    </row>
    <row r="48" spans="5:24" x14ac:dyDescent="0.3">
      <c r="E48">
        <v>5</v>
      </c>
      <c r="F48">
        <v>3.8750000000000004</v>
      </c>
      <c r="G48">
        <v>10</v>
      </c>
      <c r="H48">
        <v>5</v>
      </c>
      <c r="I48">
        <v>0.5</v>
      </c>
      <c r="J48">
        <v>0.25</v>
      </c>
      <c r="K48">
        <v>0</v>
      </c>
      <c r="L48">
        <v>-0.5</v>
      </c>
      <c r="O48">
        <v>14</v>
      </c>
      <c r="P48">
        <v>4.2</v>
      </c>
      <c r="Q48">
        <v>10</v>
      </c>
      <c r="R48">
        <v>-4</v>
      </c>
      <c r="S48">
        <v>10</v>
      </c>
      <c r="T48">
        <v>-4.5</v>
      </c>
      <c r="U48">
        <v>1</v>
      </c>
      <c r="V48">
        <v>-0.45</v>
      </c>
      <c r="W48">
        <v>0</v>
      </c>
      <c r="X48">
        <v>-1</v>
      </c>
    </row>
    <row r="49" spans="5:24" x14ac:dyDescent="0.3">
      <c r="E49">
        <v>5.5</v>
      </c>
      <c r="F49">
        <v>4.125</v>
      </c>
      <c r="G49">
        <v>10</v>
      </c>
      <c r="H49">
        <v>4.5</v>
      </c>
      <c r="I49">
        <v>0.5</v>
      </c>
      <c r="J49">
        <v>0.22500000000000001</v>
      </c>
      <c r="K49">
        <v>0</v>
      </c>
      <c r="L49">
        <v>-0.5</v>
      </c>
      <c r="O49">
        <v>15</v>
      </c>
      <c r="P49">
        <v>3.75</v>
      </c>
      <c r="Q49">
        <v>10</v>
      </c>
      <c r="R49">
        <v>-5</v>
      </c>
      <c r="S49">
        <v>10</v>
      </c>
      <c r="T49">
        <v>-5.5</v>
      </c>
      <c r="U49">
        <v>1</v>
      </c>
      <c r="V49">
        <v>-0.55000000000000004</v>
      </c>
      <c r="W49">
        <v>0</v>
      </c>
      <c r="X49">
        <v>-1</v>
      </c>
    </row>
    <row r="50" spans="5:24" x14ac:dyDescent="0.3">
      <c r="E50">
        <v>6</v>
      </c>
      <c r="F50">
        <v>4.3499999999999996</v>
      </c>
      <c r="G50">
        <v>10</v>
      </c>
      <c r="H50">
        <v>4</v>
      </c>
      <c r="I50">
        <v>0.5</v>
      </c>
      <c r="J50">
        <v>0.2</v>
      </c>
      <c r="K50">
        <v>0</v>
      </c>
      <c r="L50">
        <v>-0.5</v>
      </c>
      <c r="O50">
        <v>16</v>
      </c>
      <c r="P50">
        <v>3.2</v>
      </c>
      <c r="Q50">
        <v>10</v>
      </c>
      <c r="R50">
        <v>-6</v>
      </c>
      <c r="S50">
        <v>10</v>
      </c>
      <c r="T50">
        <v>-6.5</v>
      </c>
      <c r="U50">
        <v>1</v>
      </c>
      <c r="V50">
        <v>-0.65</v>
      </c>
      <c r="W50">
        <v>0</v>
      </c>
      <c r="X50">
        <v>-1</v>
      </c>
    </row>
    <row r="51" spans="5:24" x14ac:dyDescent="0.3">
      <c r="E51">
        <v>6.5</v>
      </c>
      <c r="F51">
        <v>4.55</v>
      </c>
      <c r="G51">
        <v>10</v>
      </c>
      <c r="H51">
        <v>3.5</v>
      </c>
      <c r="I51">
        <v>0.5</v>
      </c>
      <c r="J51">
        <v>0.17500000000000002</v>
      </c>
      <c r="K51">
        <v>0</v>
      </c>
      <c r="L51">
        <v>-0.5</v>
      </c>
      <c r="O51">
        <v>17</v>
      </c>
      <c r="P51">
        <v>2.5500000000000003</v>
      </c>
      <c r="Q51">
        <v>10</v>
      </c>
      <c r="R51">
        <v>-7</v>
      </c>
      <c r="S51">
        <v>10</v>
      </c>
      <c r="T51">
        <v>-7.5</v>
      </c>
      <c r="U51">
        <v>1</v>
      </c>
      <c r="V51">
        <v>-0.75</v>
      </c>
      <c r="W51">
        <v>0</v>
      </c>
      <c r="X51">
        <v>-1</v>
      </c>
    </row>
    <row r="52" spans="5:24" x14ac:dyDescent="0.3">
      <c r="E52">
        <v>7</v>
      </c>
      <c r="F52">
        <v>4.7249999999999996</v>
      </c>
      <c r="G52">
        <v>10</v>
      </c>
      <c r="H52">
        <v>3</v>
      </c>
      <c r="I52">
        <v>0.5</v>
      </c>
      <c r="J52">
        <v>0.15000000000000002</v>
      </c>
      <c r="K52">
        <v>0</v>
      </c>
      <c r="L52">
        <v>-0.5</v>
      </c>
      <c r="O52">
        <v>18</v>
      </c>
      <c r="P52">
        <v>1.8000000000000003</v>
      </c>
      <c r="Q52">
        <v>10</v>
      </c>
      <c r="R52">
        <v>-8</v>
      </c>
      <c r="S52">
        <v>10</v>
      </c>
      <c r="T52">
        <v>-8.5</v>
      </c>
      <c r="U52">
        <v>1</v>
      </c>
      <c r="V52">
        <v>-0.85000000000000009</v>
      </c>
      <c r="W52">
        <v>0</v>
      </c>
      <c r="X52">
        <v>-1</v>
      </c>
    </row>
    <row r="53" spans="5:24" x14ac:dyDescent="0.3">
      <c r="E53">
        <v>7.5</v>
      </c>
      <c r="F53">
        <v>4.875</v>
      </c>
      <c r="G53">
        <v>10</v>
      </c>
      <c r="H53">
        <v>2.5</v>
      </c>
      <c r="I53">
        <v>0.5</v>
      </c>
      <c r="J53">
        <v>0.125</v>
      </c>
      <c r="K53">
        <v>0</v>
      </c>
      <c r="L53">
        <v>-0.5</v>
      </c>
      <c r="O53">
        <v>19</v>
      </c>
      <c r="P53">
        <v>0.95000000000000018</v>
      </c>
      <c r="Q53">
        <v>10</v>
      </c>
      <c r="R53">
        <v>-9</v>
      </c>
      <c r="S53">
        <v>10</v>
      </c>
      <c r="T53">
        <v>-9.5</v>
      </c>
      <c r="U53">
        <v>1</v>
      </c>
      <c r="V53">
        <v>-0.95000000000000007</v>
      </c>
      <c r="W53">
        <v>0</v>
      </c>
      <c r="X53">
        <v>-1</v>
      </c>
    </row>
    <row r="54" spans="5:24" x14ac:dyDescent="0.3">
      <c r="E54">
        <v>8</v>
      </c>
      <c r="F54">
        <v>5</v>
      </c>
      <c r="G54">
        <v>10</v>
      </c>
      <c r="H54">
        <v>2</v>
      </c>
      <c r="I54">
        <v>0.5</v>
      </c>
      <c r="J54">
        <v>0.1</v>
      </c>
      <c r="K54">
        <v>0</v>
      </c>
      <c r="L54">
        <v>-0.5</v>
      </c>
      <c r="O54">
        <v>20</v>
      </c>
      <c r="P54">
        <v>0</v>
      </c>
      <c r="Q54">
        <v>10</v>
      </c>
      <c r="R54">
        <v>-10</v>
      </c>
      <c r="S54">
        <v>10</v>
      </c>
      <c r="T54">
        <v>-10.5</v>
      </c>
      <c r="U54">
        <v>1</v>
      </c>
      <c r="V54">
        <v>-1.05</v>
      </c>
      <c r="W54">
        <v>0</v>
      </c>
      <c r="X54">
        <v>-1</v>
      </c>
    </row>
    <row r="55" spans="5:24" x14ac:dyDescent="0.3">
      <c r="E55">
        <v>8.5</v>
      </c>
      <c r="F55">
        <v>5.0999999999999996</v>
      </c>
      <c r="G55">
        <v>10</v>
      </c>
      <c r="H55">
        <v>1.5</v>
      </c>
      <c r="I55">
        <v>0.5</v>
      </c>
      <c r="J55">
        <v>7.5000000000000011E-2</v>
      </c>
      <c r="K55">
        <v>0</v>
      </c>
      <c r="L55">
        <v>-0.5</v>
      </c>
    </row>
    <row r="56" spans="5:24" x14ac:dyDescent="0.3">
      <c r="E56">
        <v>9</v>
      </c>
      <c r="F56">
        <v>5.1749999999999998</v>
      </c>
      <c r="G56">
        <v>10</v>
      </c>
      <c r="H56">
        <v>1</v>
      </c>
      <c r="I56">
        <v>0.5</v>
      </c>
      <c r="J56">
        <v>0.05</v>
      </c>
      <c r="K56">
        <v>0</v>
      </c>
      <c r="L56">
        <v>-0.5</v>
      </c>
    </row>
    <row r="57" spans="5:24" x14ac:dyDescent="0.3">
      <c r="E57">
        <v>9.5</v>
      </c>
      <c r="F57">
        <v>5.2249999999999996</v>
      </c>
      <c r="G57">
        <v>10</v>
      </c>
      <c r="H57">
        <v>0.5</v>
      </c>
      <c r="I57">
        <v>0.5</v>
      </c>
      <c r="J57">
        <v>2.5000000000000001E-2</v>
      </c>
      <c r="K57">
        <v>0</v>
      </c>
      <c r="L57">
        <v>-0.5</v>
      </c>
    </row>
    <row r="58" spans="5:24" x14ac:dyDescent="0.3">
      <c r="E58">
        <v>10</v>
      </c>
      <c r="F58">
        <v>5.25</v>
      </c>
      <c r="G58">
        <v>10</v>
      </c>
      <c r="H58">
        <v>0</v>
      </c>
      <c r="I58">
        <v>0.5</v>
      </c>
      <c r="J58">
        <v>0</v>
      </c>
      <c r="K58">
        <v>0</v>
      </c>
      <c r="L58">
        <v>-0.5</v>
      </c>
    </row>
    <row r="59" spans="5:24" x14ac:dyDescent="0.3">
      <c r="E59">
        <v>10.5</v>
      </c>
      <c r="F59">
        <v>5.25</v>
      </c>
      <c r="G59">
        <v>10</v>
      </c>
      <c r="H59">
        <v>-0.5</v>
      </c>
      <c r="I59">
        <v>0.5</v>
      </c>
      <c r="J59">
        <v>-2.5000000000000001E-2</v>
      </c>
      <c r="K59">
        <v>0</v>
      </c>
      <c r="L59">
        <v>-0.5</v>
      </c>
    </row>
    <row r="60" spans="5:24" x14ac:dyDescent="0.3">
      <c r="E60">
        <v>11</v>
      </c>
      <c r="F60">
        <v>5.2249999999999996</v>
      </c>
      <c r="G60">
        <v>10</v>
      </c>
      <c r="H60">
        <v>-1</v>
      </c>
      <c r="I60">
        <v>0.5</v>
      </c>
      <c r="J60">
        <v>-0.05</v>
      </c>
      <c r="K60">
        <v>0</v>
      </c>
      <c r="L60">
        <v>-0.5</v>
      </c>
    </row>
    <row r="61" spans="5:24" x14ac:dyDescent="0.3">
      <c r="E61">
        <v>11.5</v>
      </c>
      <c r="F61">
        <v>5.1749999999999998</v>
      </c>
      <c r="G61">
        <v>10</v>
      </c>
      <c r="H61">
        <v>-1.5</v>
      </c>
      <c r="I61">
        <v>0.5</v>
      </c>
      <c r="J61">
        <v>-7.5000000000000011E-2</v>
      </c>
      <c r="K61">
        <v>0</v>
      </c>
      <c r="L61">
        <v>-0.5</v>
      </c>
    </row>
    <row r="62" spans="5:24" x14ac:dyDescent="0.3">
      <c r="E62">
        <v>12</v>
      </c>
      <c r="F62">
        <v>5.0999999999999996</v>
      </c>
      <c r="G62">
        <v>10</v>
      </c>
      <c r="H62">
        <v>-2</v>
      </c>
      <c r="I62">
        <v>0.5</v>
      </c>
      <c r="J62">
        <v>-0.1</v>
      </c>
      <c r="K62">
        <v>0</v>
      </c>
      <c r="L62">
        <v>-0.5</v>
      </c>
    </row>
    <row r="63" spans="5:24" x14ac:dyDescent="0.3">
      <c r="E63">
        <v>12.5</v>
      </c>
      <c r="F63">
        <v>5</v>
      </c>
      <c r="G63">
        <v>10</v>
      </c>
      <c r="H63">
        <v>-2.5</v>
      </c>
      <c r="I63">
        <v>0.5</v>
      </c>
      <c r="J63">
        <v>-0.125</v>
      </c>
      <c r="K63">
        <v>0</v>
      </c>
      <c r="L63">
        <v>-0.5</v>
      </c>
    </row>
    <row r="64" spans="5:24" x14ac:dyDescent="0.3">
      <c r="E64">
        <v>13</v>
      </c>
      <c r="F64">
        <v>4.875</v>
      </c>
      <c r="G64">
        <v>10</v>
      </c>
      <c r="H64">
        <v>-3</v>
      </c>
      <c r="I64">
        <v>0.5</v>
      </c>
      <c r="J64">
        <v>-0.15000000000000002</v>
      </c>
      <c r="K64">
        <v>0</v>
      </c>
      <c r="L64">
        <v>-0.5</v>
      </c>
    </row>
    <row r="65" spans="5:12" x14ac:dyDescent="0.3">
      <c r="E65">
        <v>13.5</v>
      </c>
      <c r="F65">
        <v>4.7249999999999996</v>
      </c>
      <c r="G65">
        <v>10</v>
      </c>
      <c r="H65">
        <v>-3.5</v>
      </c>
      <c r="I65">
        <v>0.5</v>
      </c>
      <c r="J65">
        <v>-0.17500000000000002</v>
      </c>
      <c r="K65">
        <v>0</v>
      </c>
      <c r="L65">
        <v>-0.5</v>
      </c>
    </row>
    <row r="66" spans="5:12" x14ac:dyDescent="0.3">
      <c r="E66">
        <v>14</v>
      </c>
      <c r="F66">
        <v>4.55</v>
      </c>
      <c r="G66">
        <v>10</v>
      </c>
      <c r="H66">
        <v>-4</v>
      </c>
      <c r="I66">
        <v>0.5</v>
      </c>
      <c r="J66">
        <v>-0.2</v>
      </c>
      <c r="K66">
        <v>0</v>
      </c>
      <c r="L66">
        <v>-0.5</v>
      </c>
    </row>
    <row r="67" spans="5:12" x14ac:dyDescent="0.3">
      <c r="E67">
        <v>14.5</v>
      </c>
      <c r="F67">
        <v>4.3499999999999996</v>
      </c>
      <c r="G67">
        <v>10</v>
      </c>
      <c r="H67">
        <v>-4.5</v>
      </c>
      <c r="I67">
        <v>0.5</v>
      </c>
      <c r="J67">
        <v>-0.22500000000000001</v>
      </c>
      <c r="K67">
        <v>0</v>
      </c>
      <c r="L67">
        <v>-0.5</v>
      </c>
    </row>
    <row r="68" spans="5:12" x14ac:dyDescent="0.3">
      <c r="E68">
        <v>15</v>
      </c>
      <c r="F68">
        <v>4.125</v>
      </c>
      <c r="G68">
        <v>10</v>
      </c>
      <c r="H68">
        <v>-5</v>
      </c>
      <c r="I68">
        <v>0.5</v>
      </c>
      <c r="J68">
        <v>-0.25</v>
      </c>
      <c r="K68">
        <v>0</v>
      </c>
      <c r="L68">
        <v>-0.5</v>
      </c>
    </row>
    <row r="69" spans="5:12" x14ac:dyDescent="0.3">
      <c r="E69">
        <v>15.5</v>
      </c>
      <c r="F69">
        <v>3.875</v>
      </c>
      <c r="G69">
        <v>10</v>
      </c>
      <c r="H69">
        <v>-5.5</v>
      </c>
      <c r="I69">
        <v>0.5</v>
      </c>
      <c r="J69">
        <v>-0.27500000000000002</v>
      </c>
      <c r="K69">
        <v>0</v>
      </c>
      <c r="L69">
        <v>-0.5</v>
      </c>
    </row>
    <row r="70" spans="5:12" x14ac:dyDescent="0.3">
      <c r="E70">
        <v>16</v>
      </c>
      <c r="F70">
        <v>3.6</v>
      </c>
      <c r="G70">
        <v>10</v>
      </c>
      <c r="H70">
        <v>-6</v>
      </c>
      <c r="I70">
        <v>0.5</v>
      </c>
      <c r="J70">
        <v>-0.30000000000000004</v>
      </c>
      <c r="K70">
        <v>0</v>
      </c>
      <c r="L70">
        <v>-0.5</v>
      </c>
    </row>
    <row r="71" spans="5:12" x14ac:dyDescent="0.3">
      <c r="E71">
        <v>16.5</v>
      </c>
      <c r="F71">
        <v>3.3</v>
      </c>
      <c r="G71">
        <v>10</v>
      </c>
      <c r="H71">
        <v>-6.5</v>
      </c>
      <c r="I71">
        <v>0.5</v>
      </c>
      <c r="J71">
        <v>-0.32500000000000001</v>
      </c>
      <c r="K71">
        <v>0</v>
      </c>
      <c r="L71">
        <v>-0.5</v>
      </c>
    </row>
    <row r="72" spans="5:12" x14ac:dyDescent="0.3">
      <c r="E72">
        <v>17</v>
      </c>
      <c r="F72">
        <v>2.9749999999999996</v>
      </c>
      <c r="G72">
        <v>10</v>
      </c>
      <c r="H72">
        <v>-7</v>
      </c>
      <c r="I72">
        <v>0.5</v>
      </c>
      <c r="J72">
        <v>-0.35000000000000003</v>
      </c>
      <c r="K72">
        <v>0</v>
      </c>
      <c r="L72">
        <v>-0.5</v>
      </c>
    </row>
    <row r="73" spans="5:12" x14ac:dyDescent="0.3">
      <c r="E73">
        <v>17.5</v>
      </c>
      <c r="F73">
        <v>2.6249999999999996</v>
      </c>
      <c r="G73">
        <v>10</v>
      </c>
      <c r="H73">
        <v>-7.5</v>
      </c>
      <c r="I73">
        <v>0.5</v>
      </c>
      <c r="J73">
        <v>-0.375</v>
      </c>
      <c r="K73">
        <v>0</v>
      </c>
      <c r="L73">
        <v>-0.5</v>
      </c>
    </row>
    <row r="74" spans="5:12" x14ac:dyDescent="0.3">
      <c r="E74">
        <v>18</v>
      </c>
      <c r="F74">
        <v>2.2499999999999996</v>
      </c>
      <c r="G74">
        <v>10</v>
      </c>
      <c r="H74">
        <v>-8</v>
      </c>
      <c r="I74">
        <v>0.5</v>
      </c>
      <c r="J74">
        <v>-0.4</v>
      </c>
      <c r="K74">
        <v>0</v>
      </c>
      <c r="L74">
        <v>-0.5</v>
      </c>
    </row>
    <row r="75" spans="5:12" x14ac:dyDescent="0.3">
      <c r="E75">
        <v>18.5</v>
      </c>
      <c r="F75">
        <v>1.8499999999999996</v>
      </c>
      <c r="G75">
        <v>10</v>
      </c>
      <c r="H75">
        <v>-8.5</v>
      </c>
      <c r="I75">
        <v>0.5</v>
      </c>
      <c r="J75">
        <v>-0.42500000000000004</v>
      </c>
      <c r="K75">
        <v>0</v>
      </c>
      <c r="L75">
        <v>-0.5</v>
      </c>
    </row>
    <row r="76" spans="5:12" x14ac:dyDescent="0.3">
      <c r="E76">
        <v>19</v>
      </c>
      <c r="F76">
        <v>1.4249999999999996</v>
      </c>
      <c r="G76">
        <v>10</v>
      </c>
      <c r="H76">
        <v>-9</v>
      </c>
      <c r="I76">
        <v>0.5</v>
      </c>
      <c r="J76">
        <v>-0.45</v>
      </c>
      <c r="K76">
        <v>0</v>
      </c>
      <c r="L76">
        <v>-0.5</v>
      </c>
    </row>
    <row r="77" spans="5:12" x14ac:dyDescent="0.3">
      <c r="E77">
        <v>19.5</v>
      </c>
      <c r="F77">
        <v>0.97499999999999964</v>
      </c>
      <c r="G77">
        <v>10</v>
      </c>
      <c r="H77">
        <v>-9.5</v>
      </c>
      <c r="I77">
        <v>0.5</v>
      </c>
      <c r="J77">
        <v>-0.47500000000000003</v>
      </c>
      <c r="K77">
        <v>0</v>
      </c>
      <c r="L77">
        <v>-0.5</v>
      </c>
    </row>
    <row r="78" spans="5:12" x14ac:dyDescent="0.3">
      <c r="E78">
        <v>20</v>
      </c>
      <c r="F78">
        <v>0.49999999999999961</v>
      </c>
      <c r="G78">
        <v>10</v>
      </c>
      <c r="H78">
        <v>-10</v>
      </c>
      <c r="I78">
        <v>0.5</v>
      </c>
      <c r="J78">
        <v>-0.5</v>
      </c>
      <c r="K78">
        <v>0</v>
      </c>
      <c r="L78">
        <v>-0.5</v>
      </c>
    </row>
    <row r="79" spans="5:12" x14ac:dyDescent="0.3">
      <c r="E79">
        <v>20.5</v>
      </c>
      <c r="F79">
        <v>0</v>
      </c>
      <c r="G79">
        <v>10</v>
      </c>
      <c r="H79">
        <v>-10.5</v>
      </c>
      <c r="I79">
        <v>0.5</v>
      </c>
      <c r="J79">
        <v>-0.52500000000000002</v>
      </c>
      <c r="K79">
        <v>0</v>
      </c>
      <c r="L79">
        <v>-0.5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61eafc-e93c-418b-88d1-474680b015c0">
      <Terms xmlns="http://schemas.microsoft.com/office/infopath/2007/PartnerControls"/>
    </lcf76f155ced4ddcb4097134ff3c332f>
    <TaxCatchAll xmlns="2e2ebfa8-8f89-4949-91ed-f51d459a2ca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230E51C0AEA5942B7D54021397BD9DE" ma:contentTypeVersion="11" ma:contentTypeDescription="Utwórz nowy dokument." ma:contentTypeScope="" ma:versionID="18e239c23edc3cfbed7cef317ba4f182">
  <xsd:schema xmlns:xsd="http://www.w3.org/2001/XMLSchema" xmlns:xs="http://www.w3.org/2001/XMLSchema" xmlns:p="http://schemas.microsoft.com/office/2006/metadata/properties" xmlns:ns2="5b61eafc-e93c-418b-88d1-474680b015c0" xmlns:ns3="2e2ebfa8-8f89-4949-91ed-f51d459a2ca1" targetNamespace="http://schemas.microsoft.com/office/2006/metadata/properties" ma:root="true" ma:fieldsID="d23501ecde82af4f149cb0a4704bcabb" ns2:_="" ns3:_="">
    <xsd:import namespace="5b61eafc-e93c-418b-88d1-474680b015c0"/>
    <xsd:import namespace="2e2ebfa8-8f89-4949-91ed-f51d459a2c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61eafc-e93c-418b-88d1-474680b015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ebfa8-8f89-4949-91ed-f51d459a2c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e77ef61-1cd1-4994-83c3-844ee98902ac}" ma:internalName="TaxCatchAll" ma:showField="CatchAllData" ma:web="2e2ebfa8-8f89-4949-91ed-f51d459a2c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D89E0E-6B1B-4EE6-9307-4007D67BB7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13AB5E-95F2-418B-AFA1-2F971D67538A}">
  <ds:schemaRefs>
    <ds:schemaRef ds:uri="http://schemas.microsoft.com/office/2006/metadata/properties"/>
    <ds:schemaRef ds:uri="http://schemas.microsoft.com/office/infopath/2007/PartnerControls"/>
    <ds:schemaRef ds:uri="5b61eafc-e93c-418b-88d1-474680b015c0"/>
    <ds:schemaRef ds:uri="2e2ebfa8-8f89-4949-91ed-f51d459a2ca1"/>
  </ds:schemaRefs>
</ds:datastoreItem>
</file>

<file path=customXml/itemProps3.xml><?xml version="1.0" encoding="utf-8"?>
<ds:datastoreItem xmlns:ds="http://schemas.openxmlformats.org/officeDocument/2006/customXml" ds:itemID="{BA4EC566-62C2-4809-9C00-FC3509B242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61eafc-e93c-418b-88d1-474680b015c0"/>
    <ds:schemaRef ds:uri="2e2ebfa8-8f89-4949-91ed-f51d459a2c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7</vt:i4>
      </vt:variant>
    </vt:vector>
  </HeadingPairs>
  <TitlesOfParts>
    <vt:vector size="10" baseType="lpstr">
      <vt:lpstr>praca domowa</vt:lpstr>
      <vt:lpstr>cwiczenia 1</vt:lpstr>
      <vt:lpstr>cwiczenia 2</vt:lpstr>
      <vt:lpstr>'praca domowa'!dt</vt:lpstr>
      <vt:lpstr>dt</vt:lpstr>
      <vt:lpstr>'praca domowa'!gx</vt:lpstr>
      <vt:lpstr>gx</vt:lpstr>
      <vt:lpstr>'praca domowa'!gy</vt:lpstr>
      <vt:lpstr>gy</vt:lpstr>
      <vt:lpstr>'praca domowa'!m</vt:lpstr>
    </vt:vector>
  </TitlesOfParts>
  <Company>PJWSTK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Tronczyk</dc:creator>
  <cp:lastModifiedBy>Kasia_ Mikusek</cp:lastModifiedBy>
  <dcterms:created xsi:type="dcterms:W3CDTF">2025-03-12T13:13:58Z</dcterms:created>
  <dcterms:modified xsi:type="dcterms:W3CDTF">2025-03-17T13:48:59Z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0x0101009230E51C0AEA5942B7D54021397BD9DE</vt:lpwstr>
  </property>
</Properties>
</file>