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rsch\Desktop\"/>
    </mc:Choice>
  </mc:AlternateContent>
  <bookViews>
    <workbookView xWindow="0" yWindow="0" windowWidth="28800" windowHeight="125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K5" i="1"/>
  <c r="J5" i="1"/>
  <c r="H5" i="1"/>
  <c r="H6" i="1"/>
  <c r="H7" i="1"/>
  <c r="H4" i="1"/>
  <c r="F4" i="1"/>
  <c r="F5" i="1"/>
  <c r="F6" i="1"/>
  <c r="F7" i="1"/>
  <c r="F8" i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<sst xmlns="http://schemas.openxmlformats.org/spreadsheetml/2006/main" count="12" uniqueCount="10">
  <si>
    <t>inf</t>
  </si>
  <si>
    <t>Uн</t>
  </si>
  <si>
    <t>Rн</t>
  </si>
  <si>
    <t>Iн</t>
  </si>
  <si>
    <t>Pн</t>
  </si>
  <si>
    <t>mu</t>
  </si>
  <si>
    <t>Rik</t>
  </si>
  <si>
    <t>-</t>
  </si>
  <si>
    <t>Ri</t>
  </si>
  <si>
    <t>Iкз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</si>
</sst>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abSelected="1" workbookViewId="0">
      <selection activeCell="G3" sqref="G3:G8"/>
    </sheetView>
  </sheetViews>
  <sheetFormatPr defaultRowHeight="15" x14ac:dyDescent="0.25"/>
  <sheetData>
    <row r="1" spans="2:11" x14ac:dyDescent="0.25">
      <c r="B1" s="3"/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</row>
    <row r="2" spans="2:11" x14ac:dyDescent="0.25">
      <c r="B2" s="2">
        <v>0</v>
      </c>
      <c r="C2" s="3" t="s">
        <v>0</v>
      </c>
      <c r="D2" s="3">
        <v>6.6</v>
      </c>
      <c r="E2" s="3">
        <v>0</v>
      </c>
      <c r="F2" s="3">
        <v>0</v>
      </c>
      <c r="G2" s="3">
        <v>1</v>
      </c>
      <c r="H2" s="3" t="s">
        <v>7</v>
      </c>
    </row>
    <row r="3" spans="2:11" x14ac:dyDescent="0.25">
      <c r="B3" s="2"/>
      <c r="C3" s="3">
        <v>560</v>
      </c>
      <c r="D3" s="3">
        <v>3.3</v>
      </c>
      <c r="E3" s="4">
        <f>D3/C3*1000</f>
        <v>5.8928571428571423</v>
      </c>
      <c r="F3" s="4">
        <f>D3*D3/C3*1000</f>
        <v>19.446428571428569</v>
      </c>
      <c r="G3" s="4">
        <f>C3/(C3+$J$5)</f>
        <v>0.50592943698783799</v>
      </c>
      <c r="H3" s="4" t="s">
        <v>7</v>
      </c>
    </row>
    <row r="4" spans="2:11" x14ac:dyDescent="0.25">
      <c r="B4" s="3">
        <v>1</v>
      </c>
      <c r="C4" s="3">
        <v>5000</v>
      </c>
      <c r="D4" s="3">
        <v>5.92</v>
      </c>
      <c r="E4" s="4">
        <f t="shared" ref="E4:E8" si="0">D4/C4*1000</f>
        <v>1.1839999999999999</v>
      </c>
      <c r="F4" s="4">
        <f t="shared" ref="F4:F8" si="1">D4*D4/C4*1000</f>
        <v>7.0092799999999995</v>
      </c>
      <c r="G4" s="4">
        <f t="shared" ref="G4:G8" si="2">C4/(C4+$J$5)</f>
        <v>0.9014086580637497</v>
      </c>
      <c r="H4" s="4">
        <f>(D4-D5)/(E5-E4)*1000</f>
        <v>572.0492396813903</v>
      </c>
      <c r="J4" s="1" t="s">
        <v>8</v>
      </c>
      <c r="K4" s="1" t="s">
        <v>9</v>
      </c>
    </row>
    <row r="5" spans="2:11" x14ac:dyDescent="0.25">
      <c r="B5" s="3">
        <v>2</v>
      </c>
      <c r="C5" s="3">
        <v>2000</v>
      </c>
      <c r="D5" s="3">
        <v>5.13</v>
      </c>
      <c r="E5" s="4">
        <f t="shared" si="0"/>
        <v>2.5649999999999999</v>
      </c>
      <c r="F5" s="4">
        <f t="shared" si="1"/>
        <v>13.15845</v>
      </c>
      <c r="G5" s="4">
        <f t="shared" si="2"/>
        <v>0.78527646704793008</v>
      </c>
      <c r="H5" s="4">
        <f t="shared" ref="H5:H7" si="3">(D5-D6)/(E6-E5)*1000</f>
        <v>568.80733944954102</v>
      </c>
      <c r="J5" s="5">
        <f>SQRT(H4*H4+H5*H5+H6*H6+H7*H7)/2</f>
        <v>546.87372400009576</v>
      </c>
      <c r="K5" s="5">
        <f>1000*D2/J5</f>
        <v>12.068599587715507</v>
      </c>
    </row>
    <row r="6" spans="2:11" x14ac:dyDescent="0.25">
      <c r="B6" s="3">
        <v>3</v>
      </c>
      <c r="C6" s="3">
        <v>1000</v>
      </c>
      <c r="D6" s="3">
        <v>4.2</v>
      </c>
      <c r="E6" s="4">
        <f t="shared" si="0"/>
        <v>4.2</v>
      </c>
      <c r="F6" s="4">
        <f t="shared" si="1"/>
        <v>17.64</v>
      </c>
      <c r="G6" s="4">
        <f t="shared" si="2"/>
        <v>0.64646517972655027</v>
      </c>
      <c r="H6" s="4">
        <f t="shared" si="3"/>
        <v>539.60396039603984</v>
      </c>
    </row>
    <row r="7" spans="2:11" x14ac:dyDescent="0.25">
      <c r="B7" s="3">
        <v>4</v>
      </c>
      <c r="C7" s="3">
        <v>500</v>
      </c>
      <c r="D7" s="3">
        <v>3.11</v>
      </c>
      <c r="E7" s="4">
        <f t="shared" si="0"/>
        <v>6.22</v>
      </c>
      <c r="F7" s="4">
        <f t="shared" si="1"/>
        <v>19.344199999999997</v>
      </c>
      <c r="G7" s="4">
        <f t="shared" si="2"/>
        <v>0.47761252244397173</v>
      </c>
      <c r="H7" s="4">
        <f t="shared" si="3"/>
        <v>504.31034482758599</v>
      </c>
    </row>
    <row r="8" spans="2:11" x14ac:dyDescent="0.25">
      <c r="B8" s="3">
        <v>5</v>
      </c>
      <c r="C8" s="3">
        <v>300</v>
      </c>
      <c r="D8" s="3">
        <v>2.33</v>
      </c>
      <c r="E8" s="4">
        <f t="shared" si="0"/>
        <v>7.7666666666666666</v>
      </c>
      <c r="F8" s="4">
        <f t="shared" si="1"/>
        <v>18.096333333333337</v>
      </c>
      <c r="G8" s="4">
        <f t="shared" si="2"/>
        <v>0.3542440761805547</v>
      </c>
      <c r="H8" s="4" t="s">
        <v>7</v>
      </c>
    </row>
  </sheetData>
  <mergeCells count="1">
    <mergeCell ref="B2:B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ИТМО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Трофимов Владислав Александрович</dc:creator>
  <cp:lastModifiedBy>Трофимов Владислав Александрович</cp:lastModifiedBy>
  <dcterms:created xsi:type="dcterms:W3CDTF">2013-10-18T20:51:10Z</dcterms:created>
  <dcterms:modified xsi:type="dcterms:W3CDTF">2013-10-18T22:40:08Z</dcterms:modified>
</cp:coreProperties>
</file>