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1" i="1" l="1"/>
  <c r="D22" i="1"/>
  <c r="D23" i="1"/>
  <c r="F22" i="1"/>
  <c r="F23" i="1"/>
  <c r="F21" i="1"/>
  <c r="C23" i="1"/>
  <c r="C22" i="1"/>
  <c r="C21" i="1"/>
</calcChain>
</file>

<file path=xl/sharedStrings.xml><?xml version="1.0" encoding="utf-8"?>
<sst xmlns="http://schemas.openxmlformats.org/spreadsheetml/2006/main" count="9" uniqueCount="7">
  <si>
    <t>дел</t>
  </si>
  <si>
    <t>lambda, A</t>
  </si>
  <si>
    <t>Hg, h=0,14мм</t>
  </si>
  <si>
    <t>H, h=0,4мм</t>
  </si>
  <si>
    <t>1/n^2</t>
  </si>
  <si>
    <t>n</t>
  </si>
  <si>
    <t>k, см^(-1)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</si>
</sst>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Градуировочная кривая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Лист1!$C$4:$C$17</c:f>
              <c:numCache>
                <c:formatCode>General</c:formatCode>
                <c:ptCount val="14"/>
                <c:pt idx="0">
                  <c:v>6907</c:v>
                </c:pt>
                <c:pt idx="1">
                  <c:v>6716</c:v>
                </c:pt>
                <c:pt idx="2">
                  <c:v>6234</c:v>
                </c:pt>
                <c:pt idx="3">
                  <c:v>6123</c:v>
                </c:pt>
                <c:pt idx="4">
                  <c:v>6072</c:v>
                </c:pt>
                <c:pt idx="5">
                  <c:v>5790</c:v>
                </c:pt>
                <c:pt idx="6">
                  <c:v>5769</c:v>
                </c:pt>
                <c:pt idx="7">
                  <c:v>5460</c:v>
                </c:pt>
                <c:pt idx="8">
                  <c:v>4916</c:v>
                </c:pt>
                <c:pt idx="9">
                  <c:v>4358</c:v>
                </c:pt>
                <c:pt idx="10">
                  <c:v>4347</c:v>
                </c:pt>
                <c:pt idx="11">
                  <c:v>4339</c:v>
                </c:pt>
                <c:pt idx="12">
                  <c:v>4077</c:v>
                </c:pt>
                <c:pt idx="13">
                  <c:v>4046</c:v>
                </c:pt>
              </c:numCache>
            </c:numRef>
          </c:xVal>
          <c:yVal>
            <c:numRef>
              <c:f>Лист1!$B$4:$B$17</c:f>
              <c:numCache>
                <c:formatCode>General</c:formatCode>
                <c:ptCount val="14"/>
                <c:pt idx="0">
                  <c:v>2462</c:v>
                </c:pt>
                <c:pt idx="1">
                  <c:v>2410</c:v>
                </c:pt>
                <c:pt idx="2">
                  <c:v>2232</c:v>
                </c:pt>
                <c:pt idx="3">
                  <c:v>2184</c:v>
                </c:pt>
                <c:pt idx="4">
                  <c:v>2162</c:v>
                </c:pt>
                <c:pt idx="5">
                  <c:v>2024</c:v>
                </c:pt>
                <c:pt idx="6">
                  <c:v>2018</c:v>
                </c:pt>
                <c:pt idx="7">
                  <c:v>1838</c:v>
                </c:pt>
                <c:pt idx="8">
                  <c:v>1418</c:v>
                </c:pt>
                <c:pt idx="9">
                  <c:v>762</c:v>
                </c:pt>
                <c:pt idx="10">
                  <c:v>738</c:v>
                </c:pt>
                <c:pt idx="11">
                  <c:v>726</c:v>
                </c:pt>
                <c:pt idx="12">
                  <c:v>272</c:v>
                </c:pt>
                <c:pt idx="13">
                  <c:v>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97968"/>
        <c:axId val="233095168"/>
      </c:scatterChart>
      <c:valAx>
        <c:axId val="233097968"/>
        <c:scaling>
          <c:orientation val="minMax"/>
          <c:max val="70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lambda,</a:t>
                </a:r>
                <a:r>
                  <a:rPr lang="en-US" baseline="0"/>
                  <a:t>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095168"/>
        <c:crosses val="autoZero"/>
        <c:crossBetween val="midCat"/>
      </c:valAx>
      <c:valAx>
        <c:axId val="233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0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4.0000000000000008E-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Лист1!$F$21:$F$23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6.25E-2</c:v>
                </c:pt>
                <c:pt idx="2">
                  <c:v>0.04</c:v>
                </c:pt>
              </c:numCache>
            </c:numRef>
          </c:xVal>
          <c:yVal>
            <c:numRef>
              <c:f>Лист1!$D$21:$D$23</c:f>
              <c:numCache>
                <c:formatCode>General</c:formatCode>
                <c:ptCount val="3"/>
                <c:pt idx="0">
                  <c:v>15180.265654648956</c:v>
                </c:pt>
                <c:pt idx="1">
                  <c:v>20512.820512820512</c:v>
                </c:pt>
                <c:pt idx="2">
                  <c:v>22857.142857142859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49344"/>
        <c:axId val="709047104"/>
      </c:scatterChart>
      <c:valAx>
        <c:axId val="7090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047104"/>
        <c:crossesAt val="0"/>
        <c:crossBetween val="midCat"/>
      </c:valAx>
      <c:valAx>
        <c:axId val="7090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0493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33337</xdr:rowOff>
    </xdr:from>
    <xdr:to>
      <xdr:col>10</xdr:col>
      <xdr:colOff>428625</xdr:colOff>
      <xdr:row>16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17</xdr:row>
      <xdr:rowOff>166687</xdr:rowOff>
    </xdr:from>
    <xdr:to>
      <xdr:col>14</xdr:col>
      <xdr:colOff>0</xdr:colOff>
      <xdr:row>32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zoomScale="115" zoomScaleNormal="115" workbookViewId="0">
      <selection activeCell="D21" sqref="D21"/>
    </sheetView>
  </sheetViews>
  <sheetFormatPr defaultRowHeight="15" x14ac:dyDescent="0.25"/>
  <cols>
    <col min="2" max="2" width="9.140625" style="1"/>
    <col min="3" max="3" width="12.140625" style="1" customWidth="1"/>
    <col min="4" max="4" width="9.5703125" style="1" bestFit="1" customWidth="1"/>
    <col min="5" max="6" width="9.140625" style="1"/>
  </cols>
  <sheetData>
    <row r="2" spans="2:4" x14ac:dyDescent="0.25">
      <c r="B2" s="2" t="s">
        <v>2</v>
      </c>
      <c r="C2" s="2"/>
      <c r="D2" s="3"/>
    </row>
    <row r="3" spans="2:4" x14ac:dyDescent="0.25">
      <c r="B3" s="1" t="s">
        <v>0</v>
      </c>
      <c r="C3" s="1" t="s">
        <v>1</v>
      </c>
    </row>
    <row r="4" spans="2:4" x14ac:dyDescent="0.25">
      <c r="B4" s="1">
        <v>2462</v>
      </c>
      <c r="C4" s="1">
        <v>6907</v>
      </c>
      <c r="D4" s="4"/>
    </row>
    <row r="5" spans="2:4" x14ac:dyDescent="0.25">
      <c r="B5" s="1">
        <v>2410</v>
      </c>
      <c r="C5" s="1">
        <v>6716</v>
      </c>
      <c r="D5" s="4"/>
    </row>
    <row r="6" spans="2:4" x14ac:dyDescent="0.25">
      <c r="B6" s="1">
        <v>2232</v>
      </c>
      <c r="C6" s="1">
        <v>6234</v>
      </c>
      <c r="D6" s="4"/>
    </row>
    <row r="7" spans="2:4" x14ac:dyDescent="0.25">
      <c r="B7" s="1">
        <v>2184</v>
      </c>
      <c r="C7" s="1">
        <v>6123</v>
      </c>
      <c r="D7" s="4"/>
    </row>
    <row r="8" spans="2:4" x14ac:dyDescent="0.25">
      <c r="B8" s="1">
        <v>2162</v>
      </c>
      <c r="C8" s="1">
        <v>6072</v>
      </c>
      <c r="D8" s="4"/>
    </row>
    <row r="9" spans="2:4" x14ac:dyDescent="0.25">
      <c r="B9" s="1">
        <v>2024</v>
      </c>
      <c r="C9" s="1">
        <v>5790</v>
      </c>
      <c r="D9" s="4"/>
    </row>
    <row r="10" spans="2:4" x14ac:dyDescent="0.25">
      <c r="B10" s="1">
        <v>2018</v>
      </c>
      <c r="C10" s="1">
        <v>5769</v>
      </c>
      <c r="D10" s="4"/>
    </row>
    <row r="11" spans="2:4" x14ac:dyDescent="0.25">
      <c r="B11" s="1">
        <v>1838</v>
      </c>
      <c r="C11" s="1">
        <v>5460</v>
      </c>
      <c r="D11" s="4"/>
    </row>
    <row r="12" spans="2:4" x14ac:dyDescent="0.25">
      <c r="B12" s="1">
        <v>1418</v>
      </c>
      <c r="C12" s="1">
        <v>4916</v>
      </c>
      <c r="D12" s="4"/>
    </row>
    <row r="13" spans="2:4" x14ac:dyDescent="0.25">
      <c r="B13" s="1">
        <v>762</v>
      </c>
      <c r="C13" s="1">
        <v>4358</v>
      </c>
      <c r="D13" s="4"/>
    </row>
    <row r="14" spans="2:4" x14ac:dyDescent="0.25">
      <c r="B14" s="1">
        <v>738</v>
      </c>
      <c r="C14" s="1">
        <v>4347</v>
      </c>
      <c r="D14" s="4"/>
    </row>
    <row r="15" spans="2:4" x14ac:dyDescent="0.25">
      <c r="B15" s="1">
        <v>726</v>
      </c>
      <c r="C15" s="1">
        <v>4339</v>
      </c>
      <c r="D15" s="4"/>
    </row>
    <row r="16" spans="2:4" x14ac:dyDescent="0.25">
      <c r="B16" s="1">
        <v>272</v>
      </c>
      <c r="C16" s="1">
        <v>4077</v>
      </c>
      <c r="D16" s="4"/>
    </row>
    <row r="17" spans="2:6" x14ac:dyDescent="0.25">
      <c r="B17" s="1">
        <v>206</v>
      </c>
      <c r="C17" s="1">
        <v>4046</v>
      </c>
      <c r="D17" s="4"/>
    </row>
    <row r="19" spans="2:6" x14ac:dyDescent="0.25">
      <c r="B19" s="2" t="s">
        <v>3</v>
      </c>
      <c r="C19" s="2"/>
      <c r="D19" s="2"/>
      <c r="E19" s="2"/>
      <c r="F19" s="2"/>
    </row>
    <row r="20" spans="2:6" x14ac:dyDescent="0.25">
      <c r="B20" s="1" t="s">
        <v>0</v>
      </c>
      <c r="C20" s="1" t="s">
        <v>1</v>
      </c>
      <c r="D20" s="1" t="s">
        <v>6</v>
      </c>
      <c r="E20" s="1" t="s">
        <v>5</v>
      </c>
      <c r="F20" s="1" t="s">
        <v>4</v>
      </c>
    </row>
    <row r="21" spans="2:6" x14ac:dyDescent="0.25">
      <c r="B21" s="1">
        <v>2370</v>
      </c>
      <c r="C21" s="1">
        <f>3000/240*207+4000</f>
        <v>6587.5</v>
      </c>
      <c r="D21" s="1">
        <f>1/(C21*POWER(10,-8))</f>
        <v>15180.265654648956</v>
      </c>
      <c r="E21" s="1">
        <v>3</v>
      </c>
      <c r="F21" s="1">
        <f>1/(E21*E21)</f>
        <v>0.1111111111111111</v>
      </c>
    </row>
    <row r="22" spans="2:6" x14ac:dyDescent="0.25">
      <c r="B22" s="1">
        <v>1366</v>
      </c>
      <c r="C22" s="1">
        <f>3000/240*70+4000</f>
        <v>4875</v>
      </c>
      <c r="D22" s="1">
        <f t="shared" ref="D22:D23" si="0">1/(C22*POWER(10,-8))</f>
        <v>20512.820512820512</v>
      </c>
      <c r="E22" s="1">
        <v>4</v>
      </c>
      <c r="F22" s="1">
        <f t="shared" ref="F22:F23" si="1">1/(E22*E22)</f>
        <v>6.25E-2</v>
      </c>
    </row>
    <row r="23" spans="2:6" x14ac:dyDescent="0.25">
      <c r="B23" s="1">
        <v>768</v>
      </c>
      <c r="C23" s="1">
        <f>3000/240*30+4000</f>
        <v>4375</v>
      </c>
      <c r="D23" s="1">
        <f t="shared" si="0"/>
        <v>22857.142857142859</v>
      </c>
      <c r="E23" s="1">
        <v>5</v>
      </c>
      <c r="F23" s="1">
        <f t="shared" si="1"/>
        <v>0.04</v>
      </c>
    </row>
  </sheetData>
  <mergeCells count="2">
    <mergeCell ref="B2:C2"/>
    <mergeCell ref="B19:F1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2013-11-23T18:32:48Z</dcterms:modified>
</cp:coreProperties>
</file>