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nila\TGRP\Competitive Tracker\competitive-tracker\rate-scanner\Archive\"/>
    </mc:Choice>
  </mc:AlternateContent>
  <xr:revisionPtr revIDLastSave="0" documentId="8_{53584FB5-44CF-403E-A40C-55F384F7F240}" xr6:coauthVersionLast="44" xr6:coauthVersionMax="44" xr10:uidLastSave="{00000000-0000-0000-0000-000000000000}"/>
  <bookViews>
    <workbookView xWindow="-120" yWindow="-120" windowWidth="20730" windowHeight="11160" xr2:uid="{2CD79C91-4CFC-4A87-9C6A-7A3703AC8D94}"/>
  </bookViews>
  <sheets>
    <sheet name="Broker_Report" sheetId="2" r:id="rId1"/>
    <sheet name="Sheet1" sheetId="1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21" i="2" l="1"/>
  <c r="L21" i="2"/>
  <c r="K21" i="2"/>
  <c r="H21" i="2"/>
  <c r="G21" i="2"/>
  <c r="F21" i="2"/>
  <c r="E21" i="2"/>
  <c r="D21" i="2"/>
  <c r="C21" i="2"/>
  <c r="B21" i="2"/>
  <c r="N20" i="2"/>
  <c r="M20" i="2"/>
  <c r="L20" i="2"/>
  <c r="K20" i="2"/>
  <c r="J20" i="2"/>
  <c r="I20" i="2"/>
  <c r="H20" i="2"/>
  <c r="G20" i="2"/>
  <c r="F20" i="2"/>
  <c r="E20" i="2"/>
  <c r="D20" i="2"/>
  <c r="C20" i="2"/>
  <c r="B20" i="2"/>
  <c r="N19" i="2"/>
  <c r="M19" i="2"/>
  <c r="L19" i="2"/>
  <c r="K19" i="2"/>
  <c r="J19" i="2"/>
  <c r="I19" i="2"/>
  <c r="H19" i="2"/>
  <c r="G19" i="2"/>
  <c r="F19" i="2"/>
  <c r="E19" i="2"/>
  <c r="D19" i="2"/>
  <c r="C19" i="2"/>
  <c r="B19" i="2"/>
  <c r="N18" i="2"/>
  <c r="M18" i="2"/>
  <c r="L18" i="2"/>
  <c r="K18" i="2"/>
  <c r="J18" i="2"/>
  <c r="I18" i="2"/>
  <c r="H18" i="2"/>
  <c r="G18" i="2"/>
  <c r="F18" i="2"/>
  <c r="E18" i="2"/>
  <c r="D18" i="2"/>
  <c r="C18" i="2"/>
  <c r="B18" i="2"/>
  <c r="N17" i="2"/>
  <c r="M17" i="2"/>
  <c r="L17" i="2"/>
  <c r="K17" i="2"/>
  <c r="J17" i="2"/>
  <c r="I17" i="2"/>
  <c r="H17" i="2"/>
  <c r="G17" i="2"/>
  <c r="F17" i="2"/>
  <c r="E17" i="2"/>
  <c r="D17" i="2"/>
  <c r="C17" i="2"/>
  <c r="B17" i="2"/>
  <c r="N16" i="2"/>
  <c r="M16" i="2"/>
  <c r="L16" i="2"/>
  <c r="K16" i="2"/>
  <c r="J16" i="2"/>
  <c r="I16" i="2"/>
  <c r="H16" i="2"/>
  <c r="G16" i="2"/>
  <c r="F16" i="2"/>
  <c r="E16" i="2"/>
  <c r="D16" i="2"/>
  <c r="C16" i="2"/>
  <c r="B16" i="2"/>
  <c r="N15" i="2"/>
  <c r="M15" i="2"/>
  <c r="L15" i="2"/>
  <c r="K15" i="2"/>
  <c r="J15" i="2"/>
  <c r="I15" i="2"/>
  <c r="H15" i="2"/>
  <c r="G15" i="2"/>
  <c r="F15" i="2"/>
  <c r="E15" i="2"/>
  <c r="D15" i="2"/>
  <c r="C15" i="2"/>
  <c r="B15" i="2"/>
  <c r="N14" i="2"/>
  <c r="M14" i="2"/>
  <c r="L14" i="2"/>
  <c r="K14" i="2"/>
  <c r="J14" i="2"/>
  <c r="I14" i="2"/>
  <c r="H14" i="2"/>
  <c r="G14" i="2"/>
  <c r="F14" i="2"/>
  <c r="E14" i="2"/>
  <c r="D14" i="2"/>
  <c r="C14" i="2"/>
  <c r="B14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  <c r="N12" i="2"/>
  <c r="M12" i="2"/>
  <c r="L12" i="2"/>
  <c r="K12" i="2"/>
  <c r="J12" i="2"/>
  <c r="I12" i="2"/>
  <c r="H12" i="2"/>
  <c r="G12" i="2"/>
  <c r="F12" i="2"/>
  <c r="E12" i="2"/>
  <c r="D12" i="2"/>
  <c r="C12" i="2"/>
  <c r="B12" i="2"/>
  <c r="N11" i="2"/>
  <c r="M11" i="2"/>
  <c r="L11" i="2"/>
  <c r="K11" i="2"/>
  <c r="J11" i="2"/>
  <c r="H11" i="2"/>
  <c r="G11" i="2"/>
  <c r="F11" i="2"/>
  <c r="E11" i="2"/>
  <c r="D11" i="2"/>
  <c r="C11" i="2"/>
  <c r="B11" i="2"/>
</calcChain>
</file>

<file path=xl/sharedStrings.xml><?xml version="1.0" encoding="utf-8"?>
<sst xmlns="http://schemas.openxmlformats.org/spreadsheetml/2006/main" count="45" uniqueCount="36">
  <si>
    <t>CDN Class A Broker Accounts</t>
  </si>
  <si>
    <t>Market Comparative (Jul 17, 2018)</t>
  </si>
  <si>
    <t>CIBC</t>
  </si>
  <si>
    <t>TDCT</t>
  </si>
  <si>
    <t>BNS</t>
  </si>
  <si>
    <t>RBC</t>
  </si>
  <si>
    <t>Altamira</t>
  </si>
  <si>
    <t xml:space="preserve">Manulife </t>
  </si>
  <si>
    <t>B2B Bank</t>
  </si>
  <si>
    <t>Scotia iTrade</t>
  </si>
  <si>
    <t>Home Trust</t>
  </si>
  <si>
    <t>High Interest Savings Account (CTC)</t>
  </si>
  <si>
    <t xml:space="preserve">Renaissance High Interest Savings Account </t>
  </si>
  <si>
    <t>Investment Savings Account</t>
  </si>
  <si>
    <t>Investment Savings Account (TDMC)</t>
  </si>
  <si>
    <t xml:space="preserve">Investment Savings Account (TDPMC) </t>
  </si>
  <si>
    <t>Investment Savings Account (CTC)</t>
  </si>
  <si>
    <t>Investment Savings Account (Personal)</t>
  </si>
  <si>
    <t>High-Interest Cash Performer (NBC)</t>
  </si>
  <si>
    <t>High Interest Investment Account</t>
  </si>
  <si>
    <t>Cash Optimizer Investment</t>
  </si>
  <si>
    <t>High Interest Savings Account Rate</t>
  </si>
  <si>
    <t>$150,000 +</t>
  </si>
  <si>
    <t>N/A</t>
  </si>
  <si>
    <t>$100,000 - $149,999</t>
  </si>
  <si>
    <t>$60,000 - $99,999</t>
  </si>
  <si>
    <t>$50,000 - $59,999</t>
  </si>
  <si>
    <t>$25,000 - $49,999</t>
  </si>
  <si>
    <t>$10,000 - $24,999</t>
  </si>
  <si>
    <t>$5,000 - $9,999</t>
  </si>
  <si>
    <t>$3,000 - $4,999</t>
  </si>
  <si>
    <t>$1,000 - $2,999</t>
  </si>
  <si>
    <t>$500 - $999</t>
  </si>
  <si>
    <t>$0 - $499</t>
  </si>
  <si>
    <t>Rate Effective Date</t>
  </si>
  <si>
    <t>Original Launch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</si>
</sst>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d\-mmm\-yy"/>
  </numFmts>
  <fonts count="7" x14ac:knownFonts="1">
    <font>
      <sz val="10"/>
      <color theme="1"/>
      <name val="Trebuchet MS"/>
      <family val="2"/>
    </font>
    <font>
      <sz val="11"/>
      <color theme="1"/>
      <name val="Calibri"/>
      <family val="2"/>
      <scheme val="minor"/>
    </font>
    <font>
      <b/>
      <sz val="20"/>
      <name val="Times New Roman"/>
      <family val="1"/>
    </font>
    <font>
      <sz val="10"/>
      <name val="Times New Roman"/>
      <family val="1"/>
    </font>
    <font>
      <b/>
      <u/>
      <sz val="20"/>
      <name val="Times New Roman"/>
      <family val="1"/>
    </font>
    <font>
      <b/>
      <u/>
      <sz val="10"/>
      <name val="Times New Roman"/>
      <family val="1"/>
    </font>
    <font>
      <i/>
      <sz val="1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9">
    <xf numFmtId="0" fontId="0" fillId="0" borderId="0" xfId="0"/>
    <xf numFmtId="0" fontId="2" fillId="0" borderId="0" xfId="1" applyFont="1"/>
    <xf numFmtId="0" fontId="3" fillId="0" borderId="0" xfId="1" applyFont="1"/>
    <xf numFmtId="0" fontId="1" fillId="0" borderId="0" xfId="1"/>
    <xf numFmtId="0" fontId="4" fillId="0" borderId="0" xfId="1" applyFont="1"/>
    <xf numFmtId="0" fontId="5" fillId="0" borderId="0" xfId="1" quotePrefix="1" applyFont="1" applyAlignment="1">
      <alignment horizontal="left"/>
    </xf>
    <xf numFmtId="0" fontId="5" fillId="0" borderId="0" xfId="1" applyFont="1"/>
    <xf numFmtId="0" fontId="3" fillId="0" borderId="0" xfId="1" applyFont="1" applyAlignment="1">
      <alignment horizontal="center"/>
    </xf>
    <xf numFmtId="0" fontId="3" fillId="2" borderId="1" xfId="1" applyFont="1" applyFill="1" applyBorder="1" applyAlignment="1">
      <alignment horizontal="center"/>
    </xf>
    <xf numFmtId="0" fontId="3" fillId="2" borderId="2" xfId="1" applyFont="1" applyFill="1" applyBorder="1" applyAlignment="1">
      <alignment horizontal="center"/>
    </xf>
    <xf numFmtId="0" fontId="3" fillId="2" borderId="3" xfId="1" applyFont="1" applyFill="1" applyBorder="1" applyAlignment="1">
      <alignment horizontal="center" wrapText="1"/>
    </xf>
    <xf numFmtId="0" fontId="3" fillId="0" borderId="3" xfId="1" applyFont="1" applyBorder="1" applyAlignment="1">
      <alignment horizontal="center"/>
    </xf>
    <xf numFmtId="0" fontId="6" fillId="0" borderId="3" xfId="1" applyFont="1" applyBorder="1" applyAlignment="1">
      <alignment horizontal="center"/>
    </xf>
    <xf numFmtId="164" fontId="3" fillId="0" borderId="3" xfId="1" applyNumberFormat="1" applyFont="1" applyBorder="1" applyAlignment="1">
      <alignment horizontal="center"/>
    </xf>
    <xf numFmtId="0" fontId="3" fillId="0" borderId="3" xfId="1" applyFont="1" applyBorder="1" applyAlignment="1">
      <alignment horizontal="left"/>
    </xf>
    <xf numFmtId="165" fontId="3" fillId="0" borderId="3" xfId="1" applyNumberFormat="1" applyFont="1" applyBorder="1" applyAlignment="1">
      <alignment horizontal="center"/>
    </xf>
    <xf numFmtId="0" fontId="3" fillId="0" borderId="3" xfId="1" applyFont="1" applyBorder="1"/>
    <xf numFmtId="17" fontId="3" fillId="0" borderId="3" xfId="1" applyNumberFormat="1" applyFont="1" applyBorder="1" applyAlignment="1">
      <alignment horizontal="center"/>
    </xf>
    <xf numFmtId="165" fontId="3" fillId="3" borderId="3" xfId="1" applyNumberFormat="1" applyFont="1" applyFill="1" applyBorder="1" applyAlignment="1">
      <alignment horizontal="center"/>
    </xf>
  </cellXfs>
  <cellStyles count="2">
    <cellStyle name="Normal" xfId="0" builtinId="0"/>
    <cellStyle name="Normal 2" xfId="1" xr:uid="{1D26608D-EA5A-4036-9505-6851C12E8DB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918880</xdr:colOff>
      <xdr:row>3</xdr:row>
      <xdr:rowOff>73959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B36BADD-6DCB-46D8-AA70-AC0EE51036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18880" cy="91215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nila/TGRP/Competitive%20Tracker/competitive-tracker/rate-scanner/rate_scanner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Retail_Report"/>
      <sheetName val="US$_Report"/>
      <sheetName val="Broker_Report"/>
      <sheetName val="Dev Change Log"/>
      <sheetName val="CIBC"/>
      <sheetName val="BMO"/>
      <sheetName val="BNS"/>
      <sheetName val="Simplii"/>
      <sheetName val="NBC"/>
      <sheetName val="HSBC"/>
      <sheetName val="B2B"/>
      <sheetName val="Meridian"/>
      <sheetName val="Altamira"/>
      <sheetName val="HomeTrust"/>
      <sheetName val="EQ"/>
      <sheetName val="ICICI"/>
      <sheetName val="CT"/>
      <sheetName val="TD"/>
      <sheetName val="RBC"/>
      <sheetName val="Manulife"/>
    </sheetNames>
    <sheetDataSet>
      <sheetData sheetId="0"/>
      <sheetData sheetId="1"/>
      <sheetData sheetId="2"/>
      <sheetData sheetId="3"/>
      <sheetData sheetId="4"/>
      <sheetData sheetId="5">
        <row r="21">
          <cell r="C21">
            <v>1.6E-2</v>
          </cell>
        </row>
        <row r="25">
          <cell r="B25">
            <v>1.6E-2</v>
          </cell>
        </row>
      </sheetData>
      <sheetData sheetId="6"/>
      <sheetData sheetId="7">
        <row r="40">
          <cell r="C40">
            <v>2.5000000000000001E-3</v>
          </cell>
        </row>
        <row r="44">
          <cell r="C44">
            <v>1.6E-2</v>
          </cell>
        </row>
        <row r="45">
          <cell r="C45">
            <v>1.7500000000000002E-2</v>
          </cell>
        </row>
      </sheetData>
      <sheetData sheetId="8"/>
      <sheetData sheetId="9"/>
      <sheetData sheetId="10"/>
      <sheetData sheetId="11">
        <row r="2">
          <cell r="D2">
            <v>1.4E-2</v>
          </cell>
        </row>
      </sheetData>
      <sheetData sheetId="12"/>
      <sheetData sheetId="13">
        <row r="4">
          <cell r="D4" t="str">
            <v>1.60%</v>
          </cell>
        </row>
      </sheetData>
      <sheetData sheetId="14">
        <row r="13">
          <cell r="B13">
            <v>1.6E-2</v>
          </cell>
        </row>
      </sheetData>
      <sheetData sheetId="15"/>
      <sheetData sheetId="16"/>
      <sheetData sheetId="17"/>
      <sheetData sheetId="18">
        <row r="40">
          <cell r="K40">
            <v>1.6E-2</v>
          </cell>
        </row>
        <row r="42">
          <cell r="K42">
            <v>1.6E-2</v>
          </cell>
        </row>
        <row r="43">
          <cell r="K43">
            <v>1.6E-2</v>
          </cell>
        </row>
        <row r="44">
          <cell r="K44">
            <v>1.6E-2</v>
          </cell>
        </row>
      </sheetData>
      <sheetData sheetId="19">
        <row r="2">
          <cell r="C2">
            <v>1.6E-2</v>
          </cell>
        </row>
      </sheetData>
      <sheetData sheetId="20">
        <row r="18">
          <cell r="B18">
            <v>1.2999999999999999E-2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2C7DE-3CA2-4038-845C-12EAA97A845C}">
  <sheetPr codeName="Sheet3">
    <tabColor theme="5" tint="0.39997558519241921"/>
  </sheetPr>
  <dimension ref="A1:N24"/>
  <sheetViews>
    <sheetView tabSelected="1" zoomScale="85" zoomScaleNormal="85" workbookViewId="0">
      <selection activeCell="K11" sqref="K11"/>
    </sheetView>
  </sheetViews>
  <sheetFormatPr defaultRowHeight="15" x14ac:dyDescent="0.25"/>
  <cols>
    <col min="1" max="1" width="28.42578125" style="3" bestFit="1" customWidth="1"/>
    <col min="2" max="2" width="13" style="3" customWidth="1"/>
    <col min="3" max="3" width="11" style="3" bestFit="1" customWidth="1"/>
    <col min="4" max="9" width="10" style="3" bestFit="1" customWidth="1"/>
    <col min="10" max="10" width="12.5703125" style="3" bestFit="1" customWidth="1"/>
    <col min="11" max="12" width="10" style="3" bestFit="1" customWidth="1"/>
    <col min="13" max="13" width="11.42578125" style="3" bestFit="1" customWidth="1"/>
    <col min="14" max="14" width="10.5703125" style="3" bestFit="1" customWidth="1"/>
    <col min="15" max="16384" width="9.140625" style="3"/>
  </cols>
  <sheetData>
    <row r="1" spans="1:14" ht="25.5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2"/>
      <c r="M1" s="2"/>
      <c r="N1" s="2"/>
    </row>
    <row r="2" spans="1:14" ht="25.5" x14ac:dyDescent="0.35">
      <c r="A2" s="4"/>
      <c r="B2" s="4" t="s">
        <v>0</v>
      </c>
      <c r="C2" s="4"/>
      <c r="D2" s="4"/>
      <c r="E2" s="4"/>
      <c r="F2" s="4"/>
      <c r="G2" s="4"/>
      <c r="H2" s="4"/>
      <c r="I2" s="4"/>
      <c r="J2" s="4"/>
      <c r="K2" s="4"/>
      <c r="L2" s="2"/>
      <c r="M2" s="2"/>
      <c r="N2" s="2"/>
    </row>
    <row r="3" spans="1:14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4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</row>
    <row r="5" spans="1:14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14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</row>
    <row r="7" spans="1:14" hidden="1" x14ac:dyDescent="0.25">
      <c r="A7" s="5" t="s">
        <v>1</v>
      </c>
      <c r="B7" s="6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4" x14ac:dyDescent="0.25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</row>
    <row r="9" spans="1:14" x14ac:dyDescent="0.25">
      <c r="A9" s="8"/>
      <c r="B9" s="8" t="s">
        <v>2</v>
      </c>
      <c r="C9" s="8" t="s">
        <v>2</v>
      </c>
      <c r="D9" s="8" t="s">
        <v>3</v>
      </c>
      <c r="E9" s="8" t="s">
        <v>3</v>
      </c>
      <c r="F9" s="8" t="s">
        <v>3</v>
      </c>
      <c r="G9" s="8" t="s">
        <v>3</v>
      </c>
      <c r="H9" s="8" t="s">
        <v>4</v>
      </c>
      <c r="I9" s="8" t="s">
        <v>5</v>
      </c>
      <c r="J9" s="8" t="s">
        <v>6</v>
      </c>
      <c r="K9" s="8" t="s">
        <v>7</v>
      </c>
      <c r="L9" s="8" t="s">
        <v>8</v>
      </c>
      <c r="M9" s="8" t="s">
        <v>9</v>
      </c>
      <c r="N9" s="9" t="s">
        <v>10</v>
      </c>
    </row>
    <row r="10" spans="1:14" ht="64.5" x14ac:dyDescent="0.25">
      <c r="A10" s="10"/>
      <c r="B10" s="10" t="s">
        <v>11</v>
      </c>
      <c r="C10" s="10" t="s">
        <v>12</v>
      </c>
      <c r="D10" s="10" t="s">
        <v>13</v>
      </c>
      <c r="E10" s="10" t="s">
        <v>14</v>
      </c>
      <c r="F10" s="10" t="s">
        <v>15</v>
      </c>
      <c r="G10" s="10" t="s">
        <v>16</v>
      </c>
      <c r="H10" s="10" t="s">
        <v>17</v>
      </c>
      <c r="I10" s="10" t="s">
        <v>13</v>
      </c>
      <c r="J10" s="10" t="s">
        <v>18</v>
      </c>
      <c r="K10" s="10" t="s">
        <v>13</v>
      </c>
      <c r="L10" s="10" t="s">
        <v>19</v>
      </c>
      <c r="M10" s="10" t="s">
        <v>20</v>
      </c>
      <c r="N10" s="10" t="s">
        <v>21</v>
      </c>
    </row>
    <row r="11" spans="1:14" x14ac:dyDescent="0.25">
      <c r="A11" s="11" t="s">
        <v>22</v>
      </c>
      <c r="B11" s="11">
        <f>([1]CIBC!$B$25)*100</f>
        <v>1.6</v>
      </c>
      <c r="C11" s="11">
        <f>([1]CIBC!$C$21)*100</f>
        <v>1.6</v>
      </c>
      <c r="D11" s="11">
        <f>([1]TD!$K$40)*100</f>
        <v>1.6</v>
      </c>
      <c r="E11" s="11">
        <f>([1]TD!$K$42)*100</f>
        <v>1.6</v>
      </c>
      <c r="F11" s="11">
        <f>([1]TD!$K$43)*100</f>
        <v>1.6</v>
      </c>
      <c r="G11" s="11">
        <f>([1]TD!$K$44)*100</f>
        <v>1.6</v>
      </c>
      <c r="H11" s="12">
        <f>[1]BNS!$C$45*100</f>
        <v>1.7500000000000002</v>
      </c>
      <c r="I11" s="11" t="s">
        <v>23</v>
      </c>
      <c r="J11" s="11">
        <f>([1]Altamira!$D$4)*100</f>
        <v>1.6</v>
      </c>
      <c r="K11" s="11">
        <f>[1]Manulife!$B$18*100</f>
        <v>1.3</v>
      </c>
      <c r="L11" s="13">
        <f>([1]B2B!$D$2)*100</f>
        <v>1.4000000000000001</v>
      </c>
      <c r="M11" s="11">
        <f>([1]BNS!$C$40)*100</f>
        <v>0.25</v>
      </c>
      <c r="N11" s="11">
        <f>([1]HomeTrust!$B$13)*100</f>
        <v>1.6</v>
      </c>
    </row>
    <row r="12" spans="1:14" x14ac:dyDescent="0.25">
      <c r="A12" s="11" t="s">
        <v>24</v>
      </c>
      <c r="B12" s="11">
        <f>([1]CIBC!$B$25)*100</f>
        <v>1.6</v>
      </c>
      <c r="C12" s="11">
        <f>([1]CIBC!$C$21)*100</f>
        <v>1.6</v>
      </c>
      <c r="D12" s="11">
        <f>([1]TD!$K$40)*100</f>
        <v>1.6</v>
      </c>
      <c r="E12" s="11">
        <f>([1]TD!$K$42)*100</f>
        <v>1.6</v>
      </c>
      <c r="F12" s="11">
        <f>([1]TD!$K$43)*100</f>
        <v>1.6</v>
      </c>
      <c r="G12" s="11">
        <f>([1]TD!$K$44)*100</f>
        <v>1.6</v>
      </c>
      <c r="H12" s="12">
        <f>[1]BNS!$C$45*100</f>
        <v>1.7500000000000002</v>
      </c>
      <c r="I12" s="11">
        <f>([1]RBC!$C$2)*100</f>
        <v>1.6</v>
      </c>
      <c r="J12" s="11">
        <f>([1]Altamira!$D$4)*100</f>
        <v>1.6</v>
      </c>
      <c r="K12" s="11">
        <f>[1]Manulife!$B$18*100</f>
        <v>1.3</v>
      </c>
      <c r="L12" s="13">
        <f>([1]B2B!$D$2)*100</f>
        <v>1.4000000000000001</v>
      </c>
      <c r="M12" s="11">
        <f>([1]BNS!$C$40)*100</f>
        <v>0.25</v>
      </c>
      <c r="N12" s="11">
        <f>([1]HomeTrust!$B$13)*100</f>
        <v>1.6</v>
      </c>
    </row>
    <row r="13" spans="1:14" x14ac:dyDescent="0.25">
      <c r="A13" s="11" t="s">
        <v>25</v>
      </c>
      <c r="B13" s="11">
        <f>([1]CIBC!$B$25)*100</f>
        <v>1.6</v>
      </c>
      <c r="C13" s="11">
        <f>([1]CIBC!$C$21)*100</f>
        <v>1.6</v>
      </c>
      <c r="D13" s="11">
        <f>([1]TD!$K$40)*100</f>
        <v>1.6</v>
      </c>
      <c r="E13" s="11">
        <f>([1]TD!$K$42)*100</f>
        <v>1.6</v>
      </c>
      <c r="F13" s="11">
        <f>([1]TD!$K$43)*100</f>
        <v>1.6</v>
      </c>
      <c r="G13" s="11">
        <f>([1]TD!$K$44)*100</f>
        <v>1.6</v>
      </c>
      <c r="H13" s="12">
        <f>[1]BNS!$C$44*100</f>
        <v>1.6</v>
      </c>
      <c r="I13" s="11">
        <f>([1]RBC!$C$2)*100</f>
        <v>1.6</v>
      </c>
      <c r="J13" s="11">
        <f>([1]Altamira!$D$4)*100</f>
        <v>1.6</v>
      </c>
      <c r="K13" s="11">
        <f>[1]Manulife!$B$18*100</f>
        <v>1.3</v>
      </c>
      <c r="L13" s="13">
        <f>([1]B2B!$D$2)*100</f>
        <v>1.4000000000000001</v>
      </c>
      <c r="M13" s="11">
        <f>([1]BNS!$C$40)*100</f>
        <v>0.25</v>
      </c>
      <c r="N13" s="11">
        <f>([1]HomeTrust!$B$13)*100</f>
        <v>1.6</v>
      </c>
    </row>
    <row r="14" spans="1:14" x14ac:dyDescent="0.25">
      <c r="A14" s="11" t="s">
        <v>26</v>
      </c>
      <c r="B14" s="11">
        <f>([1]CIBC!$B$25)*100</f>
        <v>1.6</v>
      </c>
      <c r="C14" s="11">
        <f>([1]CIBC!$C$21)*100</f>
        <v>1.6</v>
      </c>
      <c r="D14" s="11">
        <f>([1]TD!$K$40)*100</f>
        <v>1.6</v>
      </c>
      <c r="E14" s="11">
        <f>([1]TD!$K$42)*100</f>
        <v>1.6</v>
      </c>
      <c r="F14" s="11">
        <f>([1]TD!$K$43)*100</f>
        <v>1.6</v>
      </c>
      <c r="G14" s="11">
        <f>([1]TD!$K$44)*100</f>
        <v>1.6</v>
      </c>
      <c r="H14" s="12">
        <f>[1]BNS!$C$44*100</f>
        <v>1.6</v>
      </c>
      <c r="I14" s="11">
        <f>([1]RBC!$C$2)*100</f>
        <v>1.6</v>
      </c>
      <c r="J14" s="11">
        <f>([1]Altamira!$D$4)*100</f>
        <v>1.6</v>
      </c>
      <c r="K14" s="11">
        <f>[1]Manulife!$B$18*100</f>
        <v>1.3</v>
      </c>
      <c r="L14" s="13">
        <f>([1]B2B!$D$2)*100</f>
        <v>1.4000000000000001</v>
      </c>
      <c r="M14" s="11">
        <f>([1]BNS!$C$40)*100</f>
        <v>0.25</v>
      </c>
      <c r="N14" s="11">
        <f>([1]HomeTrust!$B$13)*100</f>
        <v>1.6</v>
      </c>
    </row>
    <row r="15" spans="1:14" x14ac:dyDescent="0.25">
      <c r="A15" s="11" t="s">
        <v>27</v>
      </c>
      <c r="B15" s="11">
        <f>([1]CIBC!$B$25)*100</f>
        <v>1.6</v>
      </c>
      <c r="C15" s="11">
        <f>([1]CIBC!$C$21)*100</f>
        <v>1.6</v>
      </c>
      <c r="D15" s="11">
        <f>([1]TD!$K$40)*100</f>
        <v>1.6</v>
      </c>
      <c r="E15" s="11">
        <f>([1]TD!$K$42)*100</f>
        <v>1.6</v>
      </c>
      <c r="F15" s="11">
        <f>([1]TD!$K$43)*100</f>
        <v>1.6</v>
      </c>
      <c r="G15" s="11">
        <f>([1]TD!$K$44)*100</f>
        <v>1.6</v>
      </c>
      <c r="H15" s="12">
        <f>[1]BNS!$C$44*100</f>
        <v>1.6</v>
      </c>
      <c r="I15" s="11">
        <f>([1]RBC!$C$2)*100</f>
        <v>1.6</v>
      </c>
      <c r="J15" s="11">
        <f>([1]Altamira!$D$4)*100</f>
        <v>1.6</v>
      </c>
      <c r="K15" s="11">
        <f>[1]Manulife!$B$18*100</f>
        <v>1.3</v>
      </c>
      <c r="L15" s="13">
        <f>([1]B2B!$D$2)*100</f>
        <v>1.4000000000000001</v>
      </c>
      <c r="M15" s="11">
        <f>([1]BNS!$C$40)*100</f>
        <v>0.25</v>
      </c>
      <c r="N15" s="11">
        <f>([1]HomeTrust!$B$13)*100</f>
        <v>1.6</v>
      </c>
    </row>
    <row r="16" spans="1:14" x14ac:dyDescent="0.25">
      <c r="A16" s="11" t="s">
        <v>28</v>
      </c>
      <c r="B16" s="11">
        <f>([1]CIBC!$B$25)*100</f>
        <v>1.6</v>
      </c>
      <c r="C16" s="11">
        <f>([1]CIBC!$C$21)*100</f>
        <v>1.6</v>
      </c>
      <c r="D16" s="11">
        <f>([1]TD!$K$40)*100</f>
        <v>1.6</v>
      </c>
      <c r="E16" s="11">
        <f>([1]TD!$K$42)*100</f>
        <v>1.6</v>
      </c>
      <c r="F16" s="11">
        <f>([1]TD!$K$43)*100</f>
        <v>1.6</v>
      </c>
      <c r="G16" s="11">
        <f>([1]TD!$K$44)*100</f>
        <v>1.6</v>
      </c>
      <c r="H16" s="12">
        <f>[1]BNS!$C$44*100</f>
        <v>1.6</v>
      </c>
      <c r="I16" s="11">
        <f>([1]RBC!$C$2)*100</f>
        <v>1.6</v>
      </c>
      <c r="J16" s="11">
        <f>([1]Altamira!$D$4)*100</f>
        <v>1.6</v>
      </c>
      <c r="K16" s="11">
        <f>[1]Manulife!$B$18*100</f>
        <v>1.3</v>
      </c>
      <c r="L16" s="13">
        <f>([1]B2B!$D$2)*100</f>
        <v>1.4000000000000001</v>
      </c>
      <c r="M16" s="11">
        <f>([1]BNS!$C$40)*100</f>
        <v>0.25</v>
      </c>
      <c r="N16" s="11">
        <f>([1]HomeTrust!$B$13)*100</f>
        <v>1.6</v>
      </c>
    </row>
    <row r="17" spans="1:14" x14ac:dyDescent="0.25">
      <c r="A17" s="11" t="s">
        <v>29</v>
      </c>
      <c r="B17" s="11">
        <f>([1]CIBC!$B$25)*100</f>
        <v>1.6</v>
      </c>
      <c r="C17" s="11">
        <f>([1]CIBC!$C$21)*100</f>
        <v>1.6</v>
      </c>
      <c r="D17" s="11">
        <f>([1]TD!$K$40)*100</f>
        <v>1.6</v>
      </c>
      <c r="E17" s="11">
        <f>([1]TD!$K$42)*100</f>
        <v>1.6</v>
      </c>
      <c r="F17" s="11">
        <f>([1]TD!$K$43)*100</f>
        <v>1.6</v>
      </c>
      <c r="G17" s="11">
        <f>([1]TD!$K$44)*100</f>
        <v>1.6</v>
      </c>
      <c r="H17" s="12">
        <f>[1]BNS!$C$44*100</f>
        <v>1.6</v>
      </c>
      <c r="I17" s="11">
        <f>([1]RBC!$C$2)*100</f>
        <v>1.6</v>
      </c>
      <c r="J17" s="11">
        <f>([1]Altamira!$D$4)*100</f>
        <v>1.6</v>
      </c>
      <c r="K17" s="11">
        <f>[1]Manulife!$B$18*100</f>
        <v>1.3</v>
      </c>
      <c r="L17" s="13">
        <f>([1]B2B!$D$2)*100</f>
        <v>1.4000000000000001</v>
      </c>
      <c r="M17" s="11">
        <f>([1]BNS!$C$40)*100</f>
        <v>0.25</v>
      </c>
      <c r="N17" s="11">
        <f>([1]HomeTrust!$B$13)*100</f>
        <v>1.6</v>
      </c>
    </row>
    <row r="18" spans="1:14" x14ac:dyDescent="0.25">
      <c r="A18" s="11" t="s">
        <v>30</v>
      </c>
      <c r="B18" s="11">
        <f>([1]CIBC!$B$25)*100</f>
        <v>1.6</v>
      </c>
      <c r="C18" s="11">
        <f>([1]CIBC!$C$21)*100</f>
        <v>1.6</v>
      </c>
      <c r="D18" s="11">
        <f>([1]TD!$K$40)*100</f>
        <v>1.6</v>
      </c>
      <c r="E18" s="11">
        <f>([1]TD!$K$42)*100</f>
        <v>1.6</v>
      </c>
      <c r="F18" s="11">
        <f>([1]TD!$K$43)*100</f>
        <v>1.6</v>
      </c>
      <c r="G18" s="11">
        <f>([1]TD!$K$44)*100</f>
        <v>1.6</v>
      </c>
      <c r="H18" s="12">
        <f>[1]BNS!$C$44*100</f>
        <v>1.6</v>
      </c>
      <c r="I18" s="11">
        <f>([1]RBC!$C$2)*100</f>
        <v>1.6</v>
      </c>
      <c r="J18" s="11">
        <f>([1]Altamira!$D$4)*100</f>
        <v>1.6</v>
      </c>
      <c r="K18" s="11">
        <f>[1]Manulife!$B$18*100</f>
        <v>1.3</v>
      </c>
      <c r="L18" s="13">
        <f>([1]B2B!$D$2)*100</f>
        <v>1.4000000000000001</v>
      </c>
      <c r="M18" s="11">
        <f>([1]BNS!$C$40)*100</f>
        <v>0.25</v>
      </c>
      <c r="N18" s="11">
        <f>([1]HomeTrust!$B$13)*100</f>
        <v>1.6</v>
      </c>
    </row>
    <row r="19" spans="1:14" x14ac:dyDescent="0.25">
      <c r="A19" s="11" t="s">
        <v>31</v>
      </c>
      <c r="B19" s="11">
        <f>([1]CIBC!$B$25)*100</f>
        <v>1.6</v>
      </c>
      <c r="C19" s="11">
        <f>([1]CIBC!$C$21)*100</f>
        <v>1.6</v>
      </c>
      <c r="D19" s="11">
        <f>([1]TD!$K$40)*100</f>
        <v>1.6</v>
      </c>
      <c r="E19" s="11">
        <f>([1]TD!$K$42)*100</f>
        <v>1.6</v>
      </c>
      <c r="F19" s="11">
        <f>([1]TD!$K$43)*100</f>
        <v>1.6</v>
      </c>
      <c r="G19" s="11">
        <f>([1]TD!$K$44)*100</f>
        <v>1.6</v>
      </c>
      <c r="H19" s="12">
        <f>[1]BNS!$C$44*100</f>
        <v>1.6</v>
      </c>
      <c r="I19" s="11">
        <f>([1]RBC!$C$2)*100</f>
        <v>1.6</v>
      </c>
      <c r="J19" s="11">
        <f>([1]Altamira!$D$4)*100</f>
        <v>1.6</v>
      </c>
      <c r="K19" s="11">
        <f>[1]Manulife!$B$18*100</f>
        <v>1.3</v>
      </c>
      <c r="L19" s="13">
        <f>([1]B2B!$D$2)*100</f>
        <v>1.4000000000000001</v>
      </c>
      <c r="M19" s="11">
        <f>([1]BNS!$C$40)*100</f>
        <v>0.25</v>
      </c>
      <c r="N19" s="11">
        <f>([1]HomeTrust!$B$13)*100</f>
        <v>1.6</v>
      </c>
    </row>
    <row r="20" spans="1:14" x14ac:dyDescent="0.25">
      <c r="A20" s="11" t="s">
        <v>32</v>
      </c>
      <c r="B20" s="11">
        <f>([1]CIBC!$B$25)*100</f>
        <v>1.6</v>
      </c>
      <c r="C20" s="11">
        <f>([1]CIBC!$C$21)*100</f>
        <v>1.6</v>
      </c>
      <c r="D20" s="11">
        <f>([1]TD!$K$40)*100</f>
        <v>1.6</v>
      </c>
      <c r="E20" s="11">
        <f>([1]TD!$K$42)*100</f>
        <v>1.6</v>
      </c>
      <c r="F20" s="11">
        <f>([1]TD!$K$43)*100</f>
        <v>1.6</v>
      </c>
      <c r="G20" s="11">
        <f>([1]TD!$K$44)*100</f>
        <v>1.6</v>
      </c>
      <c r="H20" s="12">
        <f>[1]BNS!$C$44*100</f>
        <v>1.6</v>
      </c>
      <c r="I20" s="11">
        <f>([1]RBC!$C$2)*100</f>
        <v>1.6</v>
      </c>
      <c r="J20" s="11">
        <f>([1]Altamira!$D$4)*100</f>
        <v>1.6</v>
      </c>
      <c r="K20" s="11">
        <f>[1]Manulife!$B$18*100</f>
        <v>1.3</v>
      </c>
      <c r="L20" s="13">
        <f>([1]B2B!$D$2)*100</f>
        <v>1.4000000000000001</v>
      </c>
      <c r="M20" s="11">
        <f>([1]BNS!$C$40)*100</f>
        <v>0.25</v>
      </c>
      <c r="N20" s="11">
        <f>([1]HomeTrust!$B$13)*100</f>
        <v>1.6</v>
      </c>
    </row>
    <row r="21" spans="1:14" x14ac:dyDescent="0.25">
      <c r="A21" s="11" t="s">
        <v>33</v>
      </c>
      <c r="B21" s="11">
        <f>([1]CIBC!$B$25)*100</f>
        <v>1.6</v>
      </c>
      <c r="C21" s="11">
        <f>([1]CIBC!$C$21)*100</f>
        <v>1.6</v>
      </c>
      <c r="D21" s="11">
        <f>([1]TD!$K$40)*100</f>
        <v>1.6</v>
      </c>
      <c r="E21" s="11">
        <f>([1]TD!$K$42)*100</f>
        <v>1.6</v>
      </c>
      <c r="F21" s="11">
        <f>([1]TD!$K$43)*100</f>
        <v>1.6</v>
      </c>
      <c r="G21" s="11">
        <f>([1]TD!$K$44)*100</f>
        <v>1.6</v>
      </c>
      <c r="H21" s="12">
        <f>[1]BNS!$C$44*100</f>
        <v>1.6</v>
      </c>
      <c r="I21" s="11" t="s">
        <v>23</v>
      </c>
      <c r="J21" s="11" t="s">
        <v>23</v>
      </c>
      <c r="K21" s="11">
        <f>[1]Manulife!$B$18*100</f>
        <v>1.3</v>
      </c>
      <c r="L21" s="13">
        <f>([1]B2B!$D$2)*100</f>
        <v>1.4000000000000001</v>
      </c>
      <c r="M21" s="11">
        <f>([1]BNS!$C$40)*100</f>
        <v>0.25</v>
      </c>
      <c r="N21" s="11" t="s">
        <v>23</v>
      </c>
    </row>
    <row r="22" spans="1:14" x14ac:dyDescent="0.25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</row>
    <row r="23" spans="1:14" hidden="1" x14ac:dyDescent="0.25">
      <c r="A23" s="14" t="s">
        <v>34</v>
      </c>
      <c r="B23" s="15">
        <v>43294</v>
      </c>
      <c r="C23" s="15">
        <v>43294</v>
      </c>
      <c r="D23" s="15">
        <v>43298</v>
      </c>
      <c r="E23" s="15">
        <v>43458</v>
      </c>
      <c r="F23" s="15">
        <v>43458</v>
      </c>
      <c r="G23" s="15">
        <v>43458</v>
      </c>
      <c r="H23" s="15">
        <v>43123</v>
      </c>
      <c r="I23" s="15">
        <v>43293</v>
      </c>
      <c r="J23" s="15">
        <v>43294</v>
      </c>
      <c r="K23" s="15">
        <v>43300</v>
      </c>
      <c r="L23" s="15">
        <v>43130</v>
      </c>
      <c r="M23" s="15">
        <v>43410</v>
      </c>
    </row>
    <row r="24" spans="1:14" hidden="1" x14ac:dyDescent="0.25">
      <c r="A24" s="16" t="s">
        <v>35</v>
      </c>
      <c r="B24" s="15">
        <v>41911</v>
      </c>
      <c r="C24" s="17">
        <v>39944</v>
      </c>
      <c r="D24" s="18">
        <v>40849</v>
      </c>
      <c r="E24" s="15"/>
      <c r="F24" s="15"/>
      <c r="G24" s="15"/>
      <c r="H24" s="15">
        <v>38961</v>
      </c>
      <c r="I24" s="15"/>
      <c r="J24" s="17"/>
      <c r="K24" s="17"/>
      <c r="L24" s="15"/>
      <c r="M24" s="15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0C44B-9AB3-413E-A53C-902E5BC2693F}">
  <dimension ref="A1"/>
  <sheetViews>
    <sheetView workbookViewId="0"/>
  </sheetViews>
  <sheetFormatPr defaultRowHeight="15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Broker_Report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Rudrabhatla, Anila</dc:creator>
  <cp:lastModifiedBy>Rudrabhatla, Anila</cp:lastModifiedBy>
  <dcterms:created xsi:type="dcterms:W3CDTF">2020-02-11T23:40:19Z</dcterms:created>
  <dcterms:modified xsi:type="dcterms:W3CDTF">2020-02-11T23:40:21Z</dcterms:modified>
</cp:coreProperties>
</file>