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Carlos\Desktop\"/>
    </mc:Choice>
  </mc:AlternateContent>
  <bookViews>
    <workbookView xWindow="0" yWindow="0" windowWidth="14205" windowHeight="122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G5" i="1"/>
  <c r="G6" i="1"/>
  <c r="G7" i="1"/>
  <c r="G4" i="1"/>
  <c r="C6" i="1"/>
  <c r="C7" i="1"/>
</calcChain>
</file>

<file path=xl/sharedStrings.xml><?xml version="1.0" encoding="utf-8"?>
<sst xmlns="http://schemas.openxmlformats.org/spreadsheetml/2006/main" count="63" uniqueCount="53">
  <si>
    <t>FASE 2</t>
  </si>
  <si>
    <t>FASE 1</t>
  </si>
  <si>
    <t>Valor Estimado</t>
  </si>
  <si>
    <t>FASE 3</t>
  </si>
  <si>
    <t>FASE 4</t>
  </si>
  <si>
    <t>Sprint 1</t>
  </si>
  <si>
    <t>Sprint 2</t>
  </si>
  <si>
    <t>Sprint 3</t>
  </si>
  <si>
    <t>Sprint 4</t>
  </si>
  <si>
    <t>Sprint 5</t>
  </si>
  <si>
    <t>Sprint 6</t>
  </si>
  <si>
    <t>FASE 2 - Parametrización</t>
  </si>
  <si>
    <t>FASE 3 - Desarrollo</t>
  </si>
  <si>
    <t>FASE 1 - Análisis y Diseño</t>
  </si>
  <si>
    <t>Configuración de Bots</t>
  </si>
  <si>
    <t>Creación de módulo métricas</t>
  </si>
  <si>
    <t>Creación módulo estrategia corporativa</t>
  </si>
  <si>
    <t>Creación módulo estrategia nivel táctico</t>
  </si>
  <si>
    <t>Creación módulo estrategia nivel procesos</t>
  </si>
  <si>
    <t>Creación módulo estrategia nivel personas</t>
  </si>
  <si>
    <t>Configuración de cuentas</t>
  </si>
  <si>
    <t>Creación de historías de usuario</t>
  </si>
  <si>
    <t>Entrega de plataforma CAMI</t>
  </si>
  <si>
    <t>Entrega de plataforma MAG</t>
  </si>
  <si>
    <t>Diseño preliminar de esquema de base relacional</t>
  </si>
  <si>
    <t>Reuniones de entendimiento de problemas</t>
  </si>
  <si>
    <t>flujos de aplicación preliminares</t>
  </si>
  <si>
    <t>GITHUB</t>
  </si>
  <si>
    <t>WAFFLE</t>
  </si>
  <si>
    <t>GITBOOK</t>
  </si>
  <si>
    <t>APPVEYOR</t>
  </si>
  <si>
    <t>CODESSHIP</t>
  </si>
  <si>
    <t>VISUAL STUDIO</t>
  </si>
  <si>
    <t>VISUAL STUDIO CODE</t>
  </si>
  <si>
    <t>Valor Pagado</t>
  </si>
  <si>
    <t>Valor estimado total del contrato</t>
  </si>
  <si>
    <t>CONTROL GENERAL</t>
  </si>
  <si>
    <t>Entregables</t>
  </si>
  <si>
    <t>FASE 4 - Entrega</t>
  </si>
  <si>
    <t>% De Valor Contrato</t>
  </si>
  <si>
    <t>Valor Total</t>
  </si>
  <si>
    <t>Valor Total restante del contrato</t>
  </si>
  <si>
    <t>FASES</t>
  </si>
  <si>
    <t>Valor real pagado</t>
  </si>
  <si>
    <t>Valor estimado de Pagos</t>
  </si>
  <si>
    <t>Prueba con Usuarios</t>
  </si>
  <si>
    <t>Corrección de fallas y ajustes</t>
  </si>
  <si>
    <t>Ajustes Visuales</t>
  </si>
  <si>
    <t>Pruebas Unitarias</t>
  </si>
  <si>
    <t>Conexión con módulos anteriores</t>
  </si>
  <si>
    <t>Creación de módulo de administración de ususarios</t>
  </si>
  <si>
    <t>Creación de reportes</t>
  </si>
  <si>
    <t>Creación módulo de administración parametrización de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</si>
</sst>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$&quot;* #,##0_-;\-&quot;$&quot;* #,##0_-;_-&quot;$&quot;* &quot;-&quot;_-;_-@_-"/>
    <numFmt numFmtId="169" formatCode="0.00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42" fontId="0" fillId="2" borderId="0" xfId="1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42" fontId="0" fillId="5" borderId="0" xfId="1" applyFont="1" applyFill="1" applyAlignment="1">
      <alignment horizontal="center" vertical="center" wrapText="1"/>
    </xf>
    <xf numFmtId="42" fontId="0" fillId="3" borderId="0" xfId="1" applyFont="1" applyFill="1" applyAlignment="1">
      <alignment vertical="center" wrapText="1"/>
    </xf>
    <xf numFmtId="42" fontId="0" fillId="6" borderId="0" xfId="1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2" fontId="0" fillId="0" borderId="1" xfId="1" applyFont="1" applyBorder="1" applyAlignment="1">
      <alignment vertical="center" wrapText="1"/>
    </xf>
    <xf numFmtId="10" fontId="0" fillId="0" borderId="1" xfId="1" applyNumberFormat="1" applyFont="1" applyBorder="1" applyAlignment="1">
      <alignment horizontal="center" vertical="center" wrapText="1"/>
    </xf>
    <xf numFmtId="9" fontId="0" fillId="0" borderId="1" xfId="1" applyNumberFormat="1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9" fontId="2" fillId="4" borderId="1" xfId="2" applyNumberFormat="1" applyFont="1" applyFill="1" applyBorder="1" applyAlignment="1">
      <alignment horizontal="center" vertical="center" wrapText="1"/>
    </xf>
    <xf numFmtId="42" fontId="0" fillId="0" borderId="1" xfId="1" applyFont="1" applyBorder="1" applyAlignment="1">
      <alignment horizontal="center" vertical="center" wrapText="1"/>
    </xf>
    <xf numFmtId="42" fontId="0" fillId="0" borderId="1" xfId="0" applyNumberFormat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42" fontId="0" fillId="7" borderId="0" xfId="1" applyFont="1" applyFill="1" applyAlignment="1">
      <alignment wrapText="1"/>
    </xf>
    <xf numFmtId="42" fontId="0" fillId="7" borderId="0" xfId="0" applyNumberFormat="1" applyFill="1" applyAlignment="1">
      <alignment wrapText="1"/>
    </xf>
    <xf numFmtId="169" fontId="0" fillId="7" borderId="0" xfId="2" applyNumberFormat="1" applyFont="1" applyFill="1" applyAlignment="1">
      <alignment wrapText="1"/>
    </xf>
    <xf numFmtId="0" fontId="0" fillId="7" borderId="0" xfId="0" applyFill="1" applyAlignment="1">
      <alignment vertical="center" wrapText="1"/>
    </xf>
    <xf numFmtId="42" fontId="0" fillId="7" borderId="0" xfId="1" applyFont="1" applyFill="1" applyAlignment="1">
      <alignment vertical="center" wrapText="1"/>
    </xf>
    <xf numFmtId="0" fontId="0" fillId="7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8" borderId="3" xfId="0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0"/>
  <sheetViews>
    <sheetView tabSelected="1" topLeftCell="D4" zoomScale="70" zoomScaleNormal="70" workbookViewId="0">
      <selection activeCell="R13" sqref="R13"/>
    </sheetView>
  </sheetViews>
  <sheetFormatPr baseColWidth="10" defaultRowHeight="15" x14ac:dyDescent="0.25"/>
  <cols>
    <col min="1" max="1" width="11.42578125" style="20"/>
    <col min="2" max="2" width="23.5703125" style="20" customWidth="1"/>
    <col min="3" max="3" width="30.5703125" style="20" bestFit="1" customWidth="1"/>
    <col min="4" max="4" width="12" style="20" bestFit="1" customWidth="1"/>
    <col min="5" max="5" width="12" style="20" customWidth="1"/>
    <col min="6" max="6" width="14" style="20" customWidth="1"/>
    <col min="7" max="7" width="14" style="20" bestFit="1" customWidth="1"/>
    <col min="8" max="9" width="13" style="20" customWidth="1"/>
    <col min="10" max="10" width="37.5703125" style="20" customWidth="1"/>
    <col min="11" max="11" width="35.28515625" style="20" customWidth="1"/>
    <col min="12" max="17" width="25.28515625" style="20" customWidth="1"/>
    <col min="18" max="18" width="32.140625" style="20" customWidth="1"/>
    <col min="19" max="19" width="22.7109375" style="20" customWidth="1"/>
    <col min="20" max="16384" width="11.42578125" style="20"/>
  </cols>
  <sheetData>
    <row r="2" spans="2:18" x14ac:dyDescent="0.25">
      <c r="K2" s="21"/>
      <c r="L2" s="22"/>
    </row>
    <row r="3" spans="2:18" ht="42" x14ac:dyDescent="0.25">
      <c r="B3" s="2" t="s">
        <v>36</v>
      </c>
      <c r="C3" s="1"/>
      <c r="E3" s="16" t="s">
        <v>42</v>
      </c>
      <c r="F3" s="16" t="s">
        <v>39</v>
      </c>
      <c r="G3" s="17" t="s">
        <v>40</v>
      </c>
      <c r="H3" s="23"/>
      <c r="I3" s="23"/>
    </row>
    <row r="4" spans="2:18" ht="30" x14ac:dyDescent="0.25">
      <c r="B4" s="5" t="s">
        <v>35</v>
      </c>
      <c r="C4" s="8">
        <v>28300000</v>
      </c>
      <c r="E4" s="18" t="s">
        <v>1</v>
      </c>
      <c r="F4" s="13">
        <v>6.0999999999999999E-2</v>
      </c>
      <c r="G4" s="19">
        <f>F4*$C$4</f>
        <v>1726300</v>
      </c>
      <c r="H4" s="22"/>
      <c r="I4" s="22"/>
      <c r="J4" s="22"/>
    </row>
    <row r="5" spans="2:18" ht="30" x14ac:dyDescent="0.25">
      <c r="B5" s="10" t="s">
        <v>41</v>
      </c>
      <c r="C5" s="9">
        <f>$C$4-SUM($J$10:$R$10)</f>
        <v>20910000</v>
      </c>
      <c r="E5" s="18" t="s">
        <v>0</v>
      </c>
      <c r="F5" s="14">
        <v>0.14000000000000001</v>
      </c>
      <c r="G5" s="19">
        <f>F5*$C$4</f>
        <v>3962000.0000000005</v>
      </c>
      <c r="H5" s="22"/>
      <c r="I5" s="22"/>
      <c r="K5" s="22"/>
      <c r="L5" s="22"/>
    </row>
    <row r="6" spans="2:18" s="24" customFormat="1" ht="19.5" customHeight="1" x14ac:dyDescent="0.25">
      <c r="B6" s="3" t="s">
        <v>2</v>
      </c>
      <c r="C6" s="4">
        <f>SUM($J$9:$R$9)</f>
        <v>28331998</v>
      </c>
      <c r="D6" s="25"/>
      <c r="E6" s="18" t="s">
        <v>3</v>
      </c>
      <c r="F6" s="14">
        <v>0.5</v>
      </c>
      <c r="G6" s="19">
        <f>F6*$C$4</f>
        <v>14150000</v>
      </c>
      <c r="H6" s="22"/>
      <c r="I6" s="22"/>
      <c r="L6" s="25"/>
    </row>
    <row r="7" spans="2:18" s="24" customFormat="1" ht="19.5" customHeight="1" x14ac:dyDescent="0.25">
      <c r="B7" s="6" t="s">
        <v>34</v>
      </c>
      <c r="C7" s="7">
        <f>SUM($J$10:$R$10)</f>
        <v>7390000</v>
      </c>
      <c r="E7" s="18" t="s">
        <v>4</v>
      </c>
      <c r="F7" s="15">
        <v>0.3</v>
      </c>
      <c r="G7" s="19">
        <f>F7*$C$4</f>
        <v>8490000</v>
      </c>
      <c r="H7" s="22"/>
      <c r="I7" s="22"/>
    </row>
    <row r="8" spans="2:18" x14ac:dyDescent="0.25">
      <c r="D8" s="22"/>
      <c r="E8" s="22"/>
      <c r="F8" s="22"/>
      <c r="I8" s="26"/>
      <c r="J8" s="27" t="s">
        <v>13</v>
      </c>
      <c r="K8" s="27" t="s">
        <v>11</v>
      </c>
      <c r="L8" s="28" t="s">
        <v>12</v>
      </c>
      <c r="M8" s="28"/>
      <c r="N8" s="28"/>
      <c r="O8" s="28"/>
      <c r="P8" s="28"/>
      <c r="Q8" s="28"/>
      <c r="R8" s="27" t="s">
        <v>38</v>
      </c>
    </row>
    <row r="9" spans="2:18" ht="54.75" customHeight="1" x14ac:dyDescent="0.25">
      <c r="I9" s="33" t="s">
        <v>44</v>
      </c>
      <c r="J9" s="12">
        <v>1730000</v>
      </c>
      <c r="K9" s="12">
        <v>3962000</v>
      </c>
      <c r="L9" s="12">
        <v>2358333</v>
      </c>
      <c r="M9" s="12">
        <v>2358333</v>
      </c>
      <c r="N9" s="12">
        <v>2358333</v>
      </c>
      <c r="O9" s="12">
        <v>2358333</v>
      </c>
      <c r="P9" s="12">
        <v>2358333</v>
      </c>
      <c r="Q9" s="12">
        <v>2358333</v>
      </c>
      <c r="R9" s="12">
        <v>8490000</v>
      </c>
    </row>
    <row r="10" spans="2:18" ht="54.75" customHeight="1" x14ac:dyDescent="0.25">
      <c r="I10" s="33" t="s">
        <v>43</v>
      </c>
      <c r="J10" s="12">
        <v>1730000</v>
      </c>
      <c r="K10" s="12">
        <v>3301667</v>
      </c>
      <c r="L10" s="12">
        <v>2358333</v>
      </c>
      <c r="M10" s="12"/>
      <c r="N10" s="12"/>
      <c r="O10" s="12"/>
      <c r="P10" s="12"/>
      <c r="Q10" s="12"/>
      <c r="R10" s="12"/>
    </row>
    <row r="11" spans="2:18" ht="25.5" customHeight="1" x14ac:dyDescent="0.25">
      <c r="I11" s="29"/>
      <c r="J11" s="32" t="s">
        <v>37</v>
      </c>
      <c r="K11" s="32" t="s">
        <v>37</v>
      </c>
      <c r="L11" s="11" t="s">
        <v>5</v>
      </c>
      <c r="M11" s="11" t="s">
        <v>6</v>
      </c>
      <c r="N11" s="11" t="s">
        <v>7</v>
      </c>
      <c r="O11" s="11" t="s">
        <v>8</v>
      </c>
      <c r="P11" s="11" t="s">
        <v>9</v>
      </c>
      <c r="Q11" s="11" t="s">
        <v>10</v>
      </c>
      <c r="R11" s="32" t="s">
        <v>37</v>
      </c>
    </row>
    <row r="12" spans="2:18" ht="50.25" customHeight="1" x14ac:dyDescent="0.25">
      <c r="I12" s="30"/>
      <c r="J12" s="33" t="s">
        <v>21</v>
      </c>
      <c r="K12" s="33" t="s">
        <v>20</v>
      </c>
      <c r="L12" s="33" t="s">
        <v>14</v>
      </c>
      <c r="M12" s="33" t="s">
        <v>15</v>
      </c>
      <c r="N12" s="33" t="s">
        <v>16</v>
      </c>
      <c r="O12" s="33" t="s">
        <v>17</v>
      </c>
      <c r="P12" s="33" t="s">
        <v>19</v>
      </c>
      <c r="Q12" s="33" t="s">
        <v>51</v>
      </c>
      <c r="R12" s="33" t="s">
        <v>45</v>
      </c>
    </row>
    <row r="13" spans="2:18" ht="50.25" customHeight="1" x14ac:dyDescent="0.25">
      <c r="I13" s="30"/>
      <c r="J13" s="33" t="s">
        <v>22</v>
      </c>
      <c r="K13" s="33" t="s">
        <v>27</v>
      </c>
      <c r="L13" s="33" t="s">
        <v>48</v>
      </c>
      <c r="M13" s="33" t="s">
        <v>48</v>
      </c>
      <c r="N13" s="33" t="s">
        <v>48</v>
      </c>
      <c r="O13" s="33" t="s">
        <v>18</v>
      </c>
      <c r="P13" s="33" t="s">
        <v>52</v>
      </c>
      <c r="Q13" s="33" t="s">
        <v>50</v>
      </c>
      <c r="R13" s="33" t="s">
        <v>46</v>
      </c>
    </row>
    <row r="14" spans="2:18" ht="50.25" customHeight="1" x14ac:dyDescent="0.25">
      <c r="I14" s="30"/>
      <c r="J14" s="33" t="s">
        <v>23</v>
      </c>
      <c r="K14" s="33" t="s">
        <v>28</v>
      </c>
      <c r="L14" s="33"/>
      <c r="M14" s="33"/>
      <c r="N14" s="33" t="s">
        <v>49</v>
      </c>
      <c r="O14" s="33" t="s">
        <v>48</v>
      </c>
      <c r="P14" s="33" t="s">
        <v>48</v>
      </c>
      <c r="Q14" s="33" t="s">
        <v>48</v>
      </c>
      <c r="R14" s="33" t="s">
        <v>47</v>
      </c>
    </row>
    <row r="15" spans="2:18" ht="50.25" customHeight="1" x14ac:dyDescent="0.25">
      <c r="I15" s="30"/>
      <c r="J15" s="33" t="s">
        <v>24</v>
      </c>
      <c r="K15" s="33" t="s">
        <v>29</v>
      </c>
      <c r="L15" s="33"/>
      <c r="M15" s="33"/>
      <c r="N15" s="33"/>
      <c r="O15" s="33" t="s">
        <v>49</v>
      </c>
      <c r="P15" s="33" t="s">
        <v>49</v>
      </c>
      <c r="Q15" s="33" t="s">
        <v>49</v>
      </c>
      <c r="R15" s="33"/>
    </row>
    <row r="16" spans="2:18" ht="50.25" customHeight="1" x14ac:dyDescent="0.25">
      <c r="I16" s="30"/>
      <c r="J16" s="33" t="s">
        <v>25</v>
      </c>
      <c r="K16" s="33" t="s">
        <v>30</v>
      </c>
      <c r="L16" s="33"/>
      <c r="M16" s="33"/>
      <c r="N16" s="33"/>
      <c r="O16" s="33"/>
      <c r="P16" s="33"/>
      <c r="Q16" s="33"/>
      <c r="R16" s="33"/>
    </row>
    <row r="17" spans="9:18" ht="50.25" customHeight="1" x14ac:dyDescent="0.25">
      <c r="I17" s="30"/>
      <c r="J17" s="33" t="s">
        <v>26</v>
      </c>
      <c r="K17" s="33" t="s">
        <v>31</v>
      </c>
      <c r="L17" s="33"/>
      <c r="M17" s="33"/>
      <c r="N17" s="33"/>
      <c r="O17" s="33"/>
      <c r="P17" s="33"/>
      <c r="Q17" s="33"/>
      <c r="R17" s="33"/>
    </row>
    <row r="18" spans="9:18" ht="50.25" customHeight="1" x14ac:dyDescent="0.25">
      <c r="I18" s="30"/>
      <c r="J18" s="33"/>
      <c r="K18" s="33" t="s">
        <v>32</v>
      </c>
      <c r="L18" s="33"/>
      <c r="M18" s="33"/>
      <c r="N18" s="33"/>
      <c r="O18" s="33"/>
      <c r="P18" s="33"/>
      <c r="Q18" s="33"/>
      <c r="R18" s="33"/>
    </row>
    <row r="19" spans="9:18" ht="50.25" customHeight="1" x14ac:dyDescent="0.25">
      <c r="I19" s="30"/>
      <c r="J19" s="33"/>
      <c r="K19" s="33" t="s">
        <v>33</v>
      </c>
      <c r="L19" s="33"/>
      <c r="M19" s="33"/>
      <c r="N19" s="33"/>
      <c r="O19" s="33"/>
      <c r="P19" s="33"/>
      <c r="Q19" s="33"/>
      <c r="R19" s="33"/>
    </row>
    <row r="20" spans="9:18" ht="54.75" customHeight="1" x14ac:dyDescent="0.25">
      <c r="I20" s="31"/>
      <c r="J20" s="33"/>
      <c r="K20" s="33"/>
      <c r="L20" s="33"/>
      <c r="M20" s="33"/>
      <c r="N20" s="33"/>
      <c r="O20" s="33"/>
      <c r="P20" s="33"/>
      <c r="Q20" s="33"/>
      <c r="R20" s="33"/>
    </row>
  </sheetData>
  <mergeCells count="2">
    <mergeCell ref="L8:Q8"/>
    <mergeCell ref="I11:I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Morales</dc:creator>
  <cp:lastModifiedBy>Luis Carlos Morales</cp:lastModifiedBy>
  <dcterms:created xsi:type="dcterms:W3CDTF">2016-06-02T03:59:39Z</dcterms:created>
  <dcterms:modified xsi:type="dcterms:W3CDTF">2016-06-10T02:57:28Z</dcterms:modified>
</cp:coreProperties>
</file>