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.staroverova/Desktop/my_docs/"/>
    </mc:Choice>
  </mc:AlternateContent>
  <xr:revisionPtr revIDLastSave="0" documentId="8_{1980C8CC-DB15-8945-951B-F2E7B698B84E}" xr6:coauthVersionLast="34" xr6:coauthVersionMax="34" xr10:uidLastSave="{00000000-0000-0000-0000-000000000000}"/>
  <bookViews>
    <workbookView xWindow="160" yWindow="460" windowWidth="19320" windowHeight="14420" activeTab="2"/>
  </bookViews>
  <sheets>
    <sheet name="EVDRE_DATACACHE" sheetId="31" state="veryHidden" r:id="rId1"/>
    <sheet name="Internet_Plan" sheetId="30" r:id="rId2"/>
    <sheet name="Itnternet_Fact" sheetId="44" r:id="rId3"/>
    <sheet name="EV_##PARKEDGET##" sheetId="39" state="veryHidden" r:id="rId4"/>
    <sheet name="EV_##PARKEDCOM##" sheetId="40" state="veryHidden" r:id="rId5"/>
    <sheet name="EV_##PARKEDLCK##" sheetId="41" state="veryHidden" r:id="rId6"/>
    <sheet name="EV_##PARKEDPROPS##" sheetId="42" state="veryHidden" r:id="rId7"/>
  </sheets>
  <definedNames>
    <definedName name="EV__EVCOM_OPTIONS__" hidden="1">4</definedName>
    <definedName name="EV__EXPOPTIONS__" hidden="1">0</definedName>
    <definedName name="EV__LASTREFTIME__" hidden="1">"(GMT+04:00)08/10/12 14:40:48"</definedName>
    <definedName name="Ev__LimitedCV" localSheetId="1" hidden="1">"Application:INFILE|Application:INFILE"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134217740</definedName>
    <definedName name="EV__WBVERSION__" hidden="1">0</definedName>
    <definedName name="EVDRE_Schedule_B49">0</definedName>
  </definedNames>
  <calcPr calcId="162913"/>
</workbook>
</file>

<file path=xl/calcChain.xml><?xml version="1.0" encoding="utf-8"?>
<calcChain xmlns="http://schemas.openxmlformats.org/spreadsheetml/2006/main">
  <c r="Q53" i="44" l="1"/>
  <c r="Q52" i="44"/>
  <c r="Q51" i="44"/>
  <c r="Q50" i="44"/>
  <c r="Q49" i="44"/>
  <c r="Q48" i="44"/>
  <c r="Q47" i="44" s="1"/>
  <c r="P47" i="44"/>
  <c r="O47" i="44"/>
  <c r="N47" i="44"/>
  <c r="M47" i="44"/>
  <c r="L47" i="44"/>
  <c r="K47" i="44"/>
  <c r="J47" i="44"/>
  <c r="I47" i="44"/>
  <c r="H47" i="44"/>
  <c r="G47" i="44"/>
  <c r="F47" i="44"/>
  <c r="E47" i="44"/>
  <c r="Q46" i="44"/>
  <c r="Q45" i="44"/>
  <c r="Q44" i="44"/>
  <c r="Q43" i="44"/>
  <c r="Q42" i="44"/>
  <c r="Q40" i="44" s="1"/>
  <c r="Q41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Q39" i="44"/>
  <c r="Q38" i="44"/>
  <c r="Q37" i="44"/>
  <c r="Q36" i="44"/>
  <c r="P36" i="44"/>
  <c r="O36" i="44"/>
  <c r="O31" i="44" s="1"/>
  <c r="O22" i="44" s="1"/>
  <c r="N36" i="44"/>
  <c r="M36" i="44"/>
  <c r="M31" i="44" s="1"/>
  <c r="M22" i="44" s="1"/>
  <c r="L36" i="44"/>
  <c r="K36" i="44"/>
  <c r="J36" i="44"/>
  <c r="I36" i="44"/>
  <c r="I31" i="44" s="1"/>
  <c r="I22" i="44" s="1"/>
  <c r="H36" i="44"/>
  <c r="G36" i="44"/>
  <c r="F36" i="44"/>
  <c r="E36" i="44"/>
  <c r="E31" i="44" s="1"/>
  <c r="E22" i="44" s="1"/>
  <c r="Q35" i="44"/>
  <c r="Q34" i="44"/>
  <c r="Q33" i="44"/>
  <c r="Q32" i="44"/>
  <c r="Q31" i="44" s="1"/>
  <c r="P31" i="44"/>
  <c r="N31" i="44"/>
  <c r="L31" i="44"/>
  <c r="K31" i="44"/>
  <c r="J31" i="44"/>
  <c r="H31" i="44"/>
  <c r="G31" i="44"/>
  <c r="F31" i="44"/>
  <c r="Q30" i="44"/>
  <c r="Q28" i="44"/>
  <c r="Q27" i="44"/>
  <c r="Q26" i="44"/>
  <c r="Q25" i="44"/>
  <c r="Q24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P22" i="44"/>
  <c r="N22" i="44"/>
  <c r="L22" i="44"/>
  <c r="K22" i="44"/>
  <c r="J22" i="44"/>
  <c r="H22" i="44"/>
  <c r="G22" i="44"/>
  <c r="F22" i="44"/>
  <c r="Q20" i="44"/>
  <c r="Q19" i="44"/>
  <c r="Q18" i="44"/>
  <c r="Q17" i="44"/>
  <c r="Q16" i="44"/>
  <c r="Q15" i="44"/>
  <c r="P14" i="44"/>
  <c r="P4" i="44" s="1"/>
  <c r="O14" i="44"/>
  <c r="O4" i="44" s="1"/>
  <c r="N14" i="44"/>
  <c r="M14" i="44"/>
  <c r="L14" i="44"/>
  <c r="K14" i="44"/>
  <c r="J14" i="44"/>
  <c r="I14" i="44"/>
  <c r="H14" i="44"/>
  <c r="G14" i="44"/>
  <c r="F14" i="44"/>
  <c r="E14" i="44"/>
  <c r="Q13" i="44"/>
  <c r="Q12" i="44"/>
  <c r="Q11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Q9" i="44"/>
  <c r="Q8" i="44"/>
  <c r="Q7" i="44"/>
  <c r="Q6" i="44"/>
  <c r="P5" i="44"/>
  <c r="O5" i="44"/>
  <c r="N5" i="44"/>
  <c r="M5" i="44"/>
  <c r="L5" i="44"/>
  <c r="K5" i="44"/>
  <c r="J5" i="44"/>
  <c r="I5" i="44"/>
  <c r="H5" i="44"/>
  <c r="G5" i="44"/>
  <c r="F5" i="44"/>
  <c r="E5" i="44"/>
  <c r="D3" i="44"/>
  <c r="B2" i="44"/>
  <c r="F14" i="30"/>
  <c r="G14" i="30"/>
  <c r="H14" i="30"/>
  <c r="I14" i="30"/>
  <c r="J14" i="30"/>
  <c r="K14" i="30"/>
  <c r="L14" i="30"/>
  <c r="M14" i="30"/>
  <c r="N14" i="30"/>
  <c r="O14" i="30"/>
  <c r="P14" i="30"/>
  <c r="E14" i="30"/>
  <c r="F5" i="30"/>
  <c r="G5" i="30"/>
  <c r="H5" i="30"/>
  <c r="I5" i="30"/>
  <c r="J5" i="30"/>
  <c r="K5" i="30"/>
  <c r="L5" i="30"/>
  <c r="M5" i="30"/>
  <c r="N5" i="30"/>
  <c r="O5" i="30"/>
  <c r="P5" i="30"/>
  <c r="F47" i="30"/>
  <c r="G47" i="30"/>
  <c r="H47" i="30"/>
  <c r="I47" i="30"/>
  <c r="J47" i="30"/>
  <c r="K47" i="30"/>
  <c r="L47" i="30"/>
  <c r="M47" i="30"/>
  <c r="N47" i="30"/>
  <c r="O47" i="30"/>
  <c r="P47" i="30"/>
  <c r="E47" i="30"/>
  <c r="F40" i="30"/>
  <c r="G40" i="30"/>
  <c r="H40" i="30"/>
  <c r="I40" i="30"/>
  <c r="J40" i="30"/>
  <c r="K40" i="30"/>
  <c r="L40" i="30"/>
  <c r="M40" i="30"/>
  <c r="N40" i="30"/>
  <c r="O40" i="30"/>
  <c r="P40" i="30"/>
  <c r="E40" i="30"/>
  <c r="F23" i="30"/>
  <c r="G23" i="30"/>
  <c r="H23" i="30"/>
  <c r="I23" i="30"/>
  <c r="J23" i="30"/>
  <c r="K23" i="30"/>
  <c r="L23" i="30"/>
  <c r="M23" i="30"/>
  <c r="N23" i="30"/>
  <c r="O23" i="30"/>
  <c r="P23" i="30"/>
  <c r="E23" i="30"/>
  <c r="F36" i="30"/>
  <c r="F31" i="30" s="1"/>
  <c r="G36" i="30"/>
  <c r="G31" i="30" s="1"/>
  <c r="H36" i="30"/>
  <c r="H31" i="30" s="1"/>
  <c r="I36" i="30"/>
  <c r="I31" i="30" s="1"/>
  <c r="J36" i="30"/>
  <c r="J31" i="30" s="1"/>
  <c r="K36" i="30"/>
  <c r="K31" i="30" s="1"/>
  <c r="L36" i="30"/>
  <c r="L31" i="30" s="1"/>
  <c r="M36" i="30"/>
  <c r="M31" i="30" s="1"/>
  <c r="N36" i="30"/>
  <c r="N31" i="30" s="1"/>
  <c r="O36" i="30"/>
  <c r="O31" i="30" s="1"/>
  <c r="P36" i="30"/>
  <c r="P31" i="30" s="1"/>
  <c r="E36" i="30"/>
  <c r="E31" i="30" s="1"/>
  <c r="E22" i="30" s="1"/>
  <c r="Q38" i="30"/>
  <c r="Q48" i="30"/>
  <c r="Q28" i="30"/>
  <c r="Q27" i="30"/>
  <c r="Q26" i="30"/>
  <c r="Q25" i="30"/>
  <c r="Q30" i="30"/>
  <c r="G4" i="44" l="1"/>
  <c r="K4" i="44"/>
  <c r="L4" i="44"/>
  <c r="N4" i="44"/>
  <c r="J4" i="44"/>
  <c r="H4" i="44"/>
  <c r="F4" i="44"/>
  <c r="Q14" i="44"/>
  <c r="Q10" i="44"/>
  <c r="I4" i="44"/>
  <c r="M4" i="44"/>
  <c r="E4" i="44"/>
  <c r="Q22" i="44"/>
  <c r="Q5" i="44"/>
  <c r="L22" i="30"/>
  <c r="P22" i="30"/>
  <c r="H22" i="30"/>
  <c r="O22" i="30"/>
  <c r="G22" i="30"/>
  <c r="N22" i="30"/>
  <c r="F22" i="30"/>
  <c r="J22" i="30"/>
  <c r="M22" i="30"/>
  <c r="I22" i="30"/>
  <c r="K22" i="30"/>
  <c r="E10" i="30"/>
  <c r="E5" i="30"/>
  <c r="D3" i="30"/>
  <c r="Q11" i="30"/>
  <c r="Q20" i="30"/>
  <c r="Q50" i="30"/>
  <c r="Q51" i="30"/>
  <c r="Q52" i="30"/>
  <c r="Q53" i="30"/>
  <c r="Q19" i="30"/>
  <c r="Q18" i="30"/>
  <c r="Q16" i="30"/>
  <c r="B2" i="30"/>
  <c r="Q4" i="44" l="1"/>
  <c r="E4" i="30"/>
  <c r="Q41" i="30"/>
  <c r="Q46" i="30"/>
  <c r="Q33" i="30"/>
  <c r="Q42" i="30"/>
  <c r="Q39" i="30"/>
  <c r="Q37" i="30"/>
  <c r="Q44" i="30"/>
  <c r="Q49" i="30"/>
  <c r="Q6" i="30"/>
  <c r="O10" i="30"/>
  <c r="N10" i="30"/>
  <c r="Q13" i="30"/>
  <c r="Q15" i="30"/>
  <c r="Q8" i="30"/>
  <c r="M10" i="30"/>
  <c r="P10" i="30"/>
  <c r="Q47" i="30" l="1"/>
  <c r="Q36" i="30"/>
  <c r="Q45" i="30"/>
  <c r="Q14" i="30"/>
  <c r="O4" i="30"/>
  <c r="M4" i="30"/>
  <c r="Q43" i="30"/>
  <c r="N4" i="30"/>
  <c r="P4" i="30"/>
  <c r="Q17" i="30"/>
  <c r="F10" i="30"/>
  <c r="Q9" i="30"/>
  <c r="Q12" i="30"/>
  <c r="Q40" i="30" l="1"/>
  <c r="F4" i="30"/>
  <c r="L10" i="30"/>
  <c r="K10" i="30"/>
  <c r="Q35" i="30"/>
  <c r="K4" i="30" l="1"/>
  <c r="L4" i="30"/>
  <c r="J10" i="30"/>
  <c r="H10" i="30"/>
  <c r="G10" i="30"/>
  <c r="I10" i="30"/>
  <c r="Q7" i="30"/>
  <c r="Q5" i="30" s="1"/>
  <c r="H4" i="30" l="1"/>
  <c r="I4" i="30"/>
  <c r="J4" i="30"/>
  <c r="G4" i="30"/>
  <c r="Q34" i="30"/>
  <c r="Q24" i="30"/>
  <c r="Q10" i="30"/>
  <c r="Q4" i="30" s="1"/>
  <c r="Q23" i="30" l="1"/>
  <c r="Q32" i="30" l="1"/>
  <c r="Q31" i="30" l="1"/>
  <c r="Q22" i="30" s="1"/>
</calcChain>
</file>

<file path=xl/sharedStrings.xml><?xml version="1.0" encoding="utf-8"?>
<sst xmlns="http://schemas.openxmlformats.org/spreadsheetml/2006/main" count="173" uniqueCount="102">
  <si>
    <t>PLANMONTH</t>
  </si>
  <si>
    <t>PLANTYPE</t>
  </si>
  <si>
    <t>Title:</t>
  </si>
  <si>
    <t>YEAR</t>
  </si>
  <si>
    <t>COMPARE</t>
  </si>
  <si>
    <t>ACTUAL</t>
  </si>
  <si>
    <t>Special Projects</t>
  </si>
  <si>
    <t>Other Sales</t>
  </si>
  <si>
    <t>TOTAL NET SALES</t>
  </si>
  <si>
    <t>Bonus</t>
  </si>
  <si>
    <t>Social Contributions on Additional Workers</t>
  </si>
  <si>
    <t>Sales Commissions</t>
  </si>
  <si>
    <t>Insurance &amp; Other Staff Expenses</t>
  </si>
  <si>
    <t>Agent Commissions</t>
  </si>
  <si>
    <t>Special Project Department</t>
  </si>
  <si>
    <t>Special Projects Production Costs</t>
  </si>
  <si>
    <t>Travelling</t>
  </si>
  <si>
    <t>Representative Costs</t>
  </si>
  <si>
    <t>Telephone Costs</t>
  </si>
  <si>
    <t>Rent</t>
  </si>
  <si>
    <t>Stationery &amp; Supplies</t>
  </si>
  <si>
    <t>Mailing / Courier Expenses</t>
  </si>
  <si>
    <t>Web Hosting</t>
  </si>
  <si>
    <t>Promotion</t>
  </si>
  <si>
    <t>Exhibitions</t>
  </si>
  <si>
    <t>Marketing research</t>
  </si>
  <si>
    <t>Presentations</t>
  </si>
  <si>
    <t>Editorial</t>
  </si>
  <si>
    <t>TOTAL</t>
  </si>
  <si>
    <t>LATEST ESTIMATE 01 FINAL</t>
  </si>
  <si>
    <t>PRO:INFILE;1252;PLANBE[BE1000</t>
  </si>
  <si>
    <t>PRO:INFILE;1234;PLANBE[BE1000</t>
  </si>
  <si>
    <t>PRO:INFILE;1215;PLANBE[BE1000</t>
  </si>
  <si>
    <t>PRO:INFILE;1235;PLANBE[BE1000</t>
  </si>
  <si>
    <t>PRO:INFILE;1223;PLANBE[BE1000</t>
  </si>
  <si>
    <t>DES:MEDINSEMPADM;STATDATA[Medical insurance for admin staff</t>
  </si>
  <si>
    <t>DES:FREELRATE;STATDATA[Rate soc contr for add workers / freel</t>
  </si>
  <si>
    <t>DES:RURUSDRATECALC;STATDATA[Average rate RUR/USD</t>
  </si>
  <si>
    <t>DES:MEDINSEMP;STATDATA[Medical insurance employee</t>
  </si>
  <si>
    <t>DES:RUREURRATECALC;STATDATA[Average rate RUR/EUR</t>
  </si>
  <si>
    <t>DES:MEDINSCHILD;STATDATA[Medical insurance kids</t>
  </si>
  <si>
    <t>DES:LIFEINSEMP;STATDATA[Life insurance employee</t>
  </si>
  <si>
    <t>ELL&gt;&lt;CELL&gt;LE03|2012.NOV|S040019| - 0.0084000&lt;/CELL&gt;&lt;CELL&gt;LE03|2012.DEC|S040018| - 0.0100000&lt;/CELL&gt;&lt;CELL&gt;LE03|2012.DEC|S040019| - 0.0084000&lt;/CELL&gt;&lt;CELL&gt;LE03|2013.JAN|S040018| - 0.0100000&lt;/CELL&gt;&lt;CELL&gt;LE03|2013.JAN|S040019| - 0.0084000&lt;/CELL&gt;&lt;CELL&gt;LE03|2013.FEB|S040018| - 0.0100000&lt;/CELL&gt;&lt;CELL&gt;LE03|2013.FEB|S040019| - 0.0084000&lt;/CELL&gt;&lt;CELL&gt;LE03|2013.MAR|S040018| - 0.0100000&lt;/CELL&gt;&lt;CELL&gt;LE03|2013.MAR|S040019| - 0.0084000&lt;/CELL&gt;&lt;CELL&gt;LE03|2013.APR|S040018| - 0.0100000&lt;/CELL&gt;&lt;CELL&gt;LE03|2013.APR|S040019| - 0.00840</t>
  </si>
  <si>
    <t>00&lt;/CELL&gt;&lt;CELL&gt;LE03|2013.MAY|S040018| - 0.0100000&lt;/CELL&gt;&lt;CELL&gt;LE03|2013.MAY|S040019| - 0.0084000&lt;/CELL&gt;&lt;CELL&gt;LE03|2013.JUN|S040018| - 0.0100000&lt;/CELL&gt;&lt;CELL&gt;LE03|2013.JUN|S040019| - 0.0084000&lt;/CELL&gt;&lt;CELL&gt;LE03|2013.JUL|S040018| - 0.0100000&lt;/CELL&gt;&lt;CELL&gt;LE03|2013.JUL|S040019| - 0.0084000&lt;/CELL&gt;&lt;CELL&gt;LE03|2013.AUG|S040018| - 0.0100000&lt;/CELL&gt;&lt;CELL&gt;LE03|2013.AUG|S040019| - 0.0084000&lt;/CELL&gt;&lt;CELL&gt;LE03|2013.SEP|S040018| - 0.0100000&lt;/CELL&gt;&lt;CELL&gt;LE03|2013.SEP|S040019| - 0.0084000&lt;/CELL&gt;&lt;CELL&gt;LE03|2013.OCT|S040018| - 0.</t>
  </si>
  <si>
    <t>3|2013.DEC|S040019| - 0.0084000&lt;/CELL&gt;&lt;CELL&gt;LE02|2012.TOTAL|S040018| - 0.0100000&lt;/CELL&gt;&lt;CELL&gt;LE02|2012.TOTAL|S040019| - 0.0084000&lt;/CELL&gt;&lt;CELL&gt;STRPLAN|2013.TOTAL|S040018| - 0.0100000&lt;/CELL&gt;&lt;CELL&gt;STRPLAN|2013.TOTAL|S040019| - 0.0084000&lt;/CELL&gt;&lt;/EVDRE&gt;&lt;EVDRE ID="DIR_Chatty|002-00014"&gt;&lt;CELL&gt;LE03|2012.SEP|S040018| - 0.0000000&lt;/CELL&gt;&lt;CELL&gt;LE03|2012.SEP|S040019| - 0.0000000&lt;/CELL&gt;&lt;CELL&gt;LE03|2012.OCT|S040018| - 0.0100000&lt;/CELL&gt;&lt;CELL&gt;LE03|2012.OCT|S040019| - 0.0084000&lt;/CELL&gt;&lt;CELL&gt;LE03|2012.NOV|S040018| - 0.0100000&lt;/C</t>
  </si>
  <si>
    <t>0100000&lt;/CELL&gt;&lt;CELL&gt;LE03|2013.OCT|S040019| - 0.0084000&lt;/CELL&gt;&lt;CELL&gt;LE03|2013.NOV|S040018| - 0.0100000&lt;/CELL&gt;&lt;CELL&gt;LE03|2013.NOV|S040019| - 0.0084000&lt;/CELL&gt;&lt;CELL&gt;LE03|2013.DEC|S040018| - 0.0100000&lt;/CELL&gt;&lt;CELL&gt;LE03|2013.DEC|S040019| - 0.0084000&lt;/CELL&gt;&lt;CELL&gt;LE02|2012.TOTAL|S040018| - 0.0100000&lt;/CELL&gt;&lt;CELL&gt;LE02|2012.TOTAL|S040019| - 0.0084000&lt;/CELL&gt;&lt;CELL&gt;STRPLAN|2013.TOTAL|S040018| - 0.0100000&lt;/CELL&gt;&lt;CELL&gt;STRPLAN|2013.TOTAL|S040019| - 0.0084000&lt;/CELL&gt;&lt;/EVDRE&gt;&lt;EVDRE ID="DIR_Ameno|002-00014"&gt;&lt;CELL&gt;LE03|2012.SEP|S</t>
  </si>
  <si>
    <t>040018| - 0.0000000&lt;/CELL&gt;&lt;CELL&gt;LE03|2012.SEP|S040019| - 0.0000000&lt;/CELL&gt;&lt;CELL&gt;LE03|2012.OCT|2020202020608| - 115000.0000000&lt;/CELL&gt;&lt;CELL&gt;LE03|2012.OCT|2020202020606| - 6300.0000000&lt;/CELL&gt;&lt;CELL&gt;LE03|2012.OCT|2020202020603| - 1000.0000000&lt;/CELL&gt;&lt;CELL&gt;LE03|2012.OCT|2020202020101| - 2000.0000000&lt;/CELL&gt;&lt;CELL&gt;LE03|2012.OCT|2020202010723| - 60046.0000000&lt;/CELL&gt;&lt;CELL&gt;LE03|2012.OCT|2020202010722| - 14471.0900000&lt;/CELL&gt;&lt;CELL&gt;LE03|2012.OCT|2020202010703| - 11000.0000000&lt;/CELL&gt;&lt;CELL&gt;LE03|2012.OCT|2020202010404| - 40000</t>
  </si>
  <si>
    <t>.0000000&lt;/CELL&gt;&lt;CELL&gt;LE03|2012.OCT|2020202010108| - 990.2400000&lt;/CELL&gt;&lt;CELL&gt;LE03|2012.OCT|2020102| - 1008.0000000&lt;/CELL&gt;&lt;CELL&gt;LE03|2012.OCT|2020101| - 375541.1000000&lt;/CELL&gt;&lt;CELL&gt;LE03|2012.OCT|S040018| - 0.0100000&lt;/CELL&gt;&lt;CELL&gt;LE03|2012.OCT|S040019| - 0.0084000&lt;/CELL&gt;&lt;CELL&gt;LE03|2012.NOV|2020202020608| - 125000.0000000&lt;/CELL&gt;&lt;CELL&gt;LE03|2012.NOV|2020202020606| - 6300.0000000&lt;/CELL&gt;&lt;CELL&gt;LE03|2012.NOV|2020202020603| - 1000.0000000&lt;/CELL&gt;&lt;CELL&gt;LE03|2012.NOV|2020202020101| - 2000.0000000&lt;/CELL&gt;&lt;CELL&gt;LE03|2012.NOV|</t>
  </si>
  <si>
    <t>2020202010723| - 60046.0000000&lt;/CELL&gt;&lt;CELL&gt;LE03|2012.NOV|2020202010722| - 14471.0900000&lt;/CELL&gt;&lt;CELL&gt;LE03|2012.NOV|2020202010703| - 11000.0000000&lt;/CELL&gt;&lt;CELL&gt;LE03|2012.NOV|2020202010404| - 40000.0000000&lt;/CELL&gt;&lt;CELL&gt;LE03|2012.NOV|2020202010108| - 981.1100000&lt;/CELL&gt;&lt;CELL&gt;LE03|2012.NOV|2020102| - 1008.0000000&lt;/CELL&gt;&lt;CELL&gt;LE03|2012.NOV|2020101| - 375541.1000000&lt;/CELL&gt;&lt;CELL&gt;LE03|2012.NOV|S040018| - 0.0100000&lt;/CELL&gt;&lt;CELL&gt;LE03|2012.NOV|S040019| - 0.0084000&lt;/CELL&gt;&lt;CELL&gt;LE03|2012.DEC|2020202020608| - 120000.0000000&lt;/</t>
  </si>
  <si>
    <t>CELL&gt;&lt;CELL&gt;LE03|2012.DEC|2020202020606| - 6300.0000000&lt;/CELL&gt;&lt;CELL&gt;LE03|2012.DEC|2020202020603| - 1000.0000000&lt;/CELL&gt;&lt;CELL&gt;LE03|2012.DEC|2020202020101| - 2000.0000000&lt;/CELL&gt;&lt;CELL&gt;LE03|2012.DEC|2020202010803| - 3879.0000000&lt;/CELL&gt;&lt;CELL&gt;LE03|2012.DEC|2020202010723| - 60046.0000000&lt;/CELL&gt;&lt;CELL&gt;LE03|2012.DEC|2020202010722| - 14471.0900000&lt;/CELL&gt;&lt;CELL&gt;LE03|2012.DEC|2020202010703| - 11000.0000000&lt;/CELL&gt;&lt;CELL&gt;LE03|2012.DEC|2020202010404| - 40000.0000000&lt;/CELL&gt;&lt;CELL&gt;LE03|2012.DEC|2020202010108| - 1274.6200000&lt;/CELL</t>
  </si>
  <si>
    <t>&gt;&lt;CELL&gt;LE03|2012.DEC|2020202010101| - 22989497.0000000&lt;/CELL&gt;&lt;CELL&gt;LE03|2012.DEC|2020102| - 1008.0000000&lt;/CELL&gt;&lt;CELL&gt;LE03|2012.DEC|2020101| - 375541.1000000&lt;/CELL&gt;&lt;CELL&gt;LE03|2012.DEC|S040018| - 0.0100000&lt;/CELL&gt;&lt;CELL&gt;LE03|2012.DEC|S040019| - 0.0084000&lt;/CELL&gt;&lt;CELL&gt;LE03|2013.JAN|S040018| - 0.0100000&lt;/CELL&gt;&lt;CELL&gt;LE03|2013.JAN|S040019| - 0.0084000&lt;/CELL&gt;&lt;CELL&gt;LE03|2013.FEB|S040018| - 0.0100000&lt;/CELL&gt;&lt;CELL&gt;LE03|2013.FEB|S040019| - 0.0084000&lt;/CELL&gt;&lt;CELL&gt;LE03|2013.MAR|S040018| - 0.0100000&lt;/CELL&gt;&lt;CELL&gt;LE03|2013.MAR|</t>
  </si>
  <si>
    <t>S040019| - 0.0084000&lt;/CELL&gt;&lt;CELL&gt;LE03|2013.APR|S040018| - 0.0100000&lt;/CELL&gt;&lt;CELL&gt;LE03|2013.APR|S040019| - 0.0084000&lt;/CELL&gt;&lt;CELL&gt;LE03|2013.MAY|S040018| - 0.0100000&lt;/CELL&gt;&lt;CELL&gt;LE03|2013.MAY|S040019| - 0.0084000&lt;/CELL&gt;&lt;CELL&gt;LE03|2013.JUN|S040018| - 0.0100000&lt;/CELL&gt;&lt;CELL&gt;LE03|2013.JUN|S040019| - 0.0084000&lt;/CELL&gt;&lt;CELL&gt;LE03|2013.JUL|S040018| - 0.0100000&lt;/CELL&gt;&lt;CELL&gt;LE03|2013.JUL|S040019| - 0.0084000&lt;/CELL&gt;&lt;CELL&gt;LE03|2013.AUG|S040018| - 0.0100000&lt;/CELL&gt;&lt;CELL&gt;LE03|2013.AUG|S040019| - 0.0084000&lt;/CELL&gt;&lt;CELL&gt;LE03|2013</t>
  </si>
  <si>
    <t xml:space="preserve">.SEP|S040018| - 0.0100000&lt;/CELL&gt;&lt;CELL&gt;LE03|2013.SEP|S040019| - 0.0084000&lt;/CELL&gt;&lt;CELL&gt;LE03|2013.OCT|S040018| - 0.0100000&lt;/CELL&gt;&lt;CELL&gt;LE03|2013.OCT|S040019| - 0.0084000&lt;/CELL&gt;&lt;CELL&gt;LE03|2013.NOV|S040018| - 0.0100000&lt;/CELL&gt;&lt;CELL&gt;LE03|2013.NOV|S040019| - 0.0084000&lt;/CELL&gt;&lt;CELL&gt;LE03|2013.DEC|S040018| - 0.0100000&lt;/CELL&gt;&lt;CELL&gt;LE03|2013.DEC|S040019| - 0.0084000&lt;/CELL&gt;&lt;CELL&gt;LE02|2012.TOTAL|S040018| - 0.0100000&lt;/CELL&gt;&lt;CELL&gt;LE02|2012.TOTAL|S040019| - 0.0084000&lt;/CELL&gt;&lt;CELL&gt;STRPLAN|2013.TOTAL|S040018| - 0.0100000&lt;/CELL&gt;&lt;CELL&gt;STRPLAN|2013.TOTAL|S040019| - 0.0084000&lt;/CELL&gt;&lt;/EVDRE&gt;&lt;/EVDRE_CACHE&gt;_x000D_
</t>
  </si>
  <si>
    <t>&lt;EVDRE_CACHE&gt;&lt;EVDRE ID="DIR_RobbWeb|002-00014"&gt;&lt;CELL&gt;LE03|2012.SEP|S040018| - 0.0000000&lt;/CELL&gt;&lt;CELL&gt;LE03|2012.SEP|S040019| - 0.0000000&lt;/CELL&gt;&lt;CELL&gt;LE03|2012.OCT|S040018| - 0.0100000&lt;/CELL&gt;&lt;CELL&gt;LE03|2012.OCT|S040019| - 0.0084000&lt;/CELL&gt;&lt;CELL&gt;LE03|2012.NOV|S040018| - 0.0100000&lt;/CELL&gt;&lt;CELL&gt;LE03|2012.NOV|S040019| - 0.0084000&lt;/CELL&gt;&lt;CELL&gt;LE03|2012.DEC|S040018| - 0.0100000&lt;/CELL&gt;&lt;CELL&gt;LE03|2012.DEC|S040019| - 0.0084000&lt;/CELL&gt;&lt;CELL&gt;LE03|2013.JAN|S040018| - 0.0100000&lt;/CELL&gt;&lt;CELL&gt;LE03|2013.JAN|S040019| - 0.0084000&lt;/</t>
  </si>
  <si>
    <t>CELL&gt;&lt;CELL&gt;LE03|2013.FEB|S040018| - 0.0100000&lt;/CELL&gt;&lt;CELL&gt;LE03|2013.FEB|S040019| - 0.0084000&lt;/CELL&gt;&lt;CELL&gt;LE03|2013.MAR|S040018| - 0.0100000&lt;/CELL&gt;&lt;CELL&gt;LE03|2013.MAR|S040019| - 0.0084000&lt;/CELL&gt;&lt;CELL&gt;LE03|2013.APR|S040018| - 0.0100000&lt;/CELL&gt;&lt;CELL&gt;LE03|2013.APR|S040019| - 0.0084000&lt;/CELL&gt;&lt;CELL&gt;LE03|2013.MAY|S040018| - 0.0100000&lt;/CELL&gt;&lt;CELL&gt;LE03|2013.MAY|S040019| - 0.0084000&lt;/CELL&gt;&lt;CELL&gt;LE03|2013.JUN|S040018| - 0.0100000&lt;/CELL&gt;&lt;CELL&gt;LE03|2013.JUN|S040019| - 0.0084000&lt;/CELL&gt;&lt;CELL&gt;LE03|2013.JUL|S040018| - 0.0100</t>
  </si>
  <si>
    <t>000&lt;/CELL&gt;&lt;CELL&gt;LE03|2013.JUL|S040019| - 0.0084000&lt;/CELL&gt;&lt;CELL&gt;LE03|2013.AUG|S040018| - 0.0100000&lt;/CELL&gt;&lt;CELL&gt;LE03|2013.AUG|S040019| - 0.0084000&lt;/CELL&gt;&lt;CELL&gt;LE03|2013.SEP|S040018| - 0.0100000&lt;/CELL&gt;&lt;CELL&gt;LE03|2013.SEP|S040019| - 0.0084000&lt;/CELL&gt;&lt;CELL&gt;LE03|2013.OCT|S040018| - 0.0100000&lt;/CELL&gt;&lt;CELL&gt;LE03|2013.OCT|S040019| - 0.0084000&lt;/CELL&gt;&lt;CELL&gt;LE03|2013.NOV|S040018| - 0.0100000&lt;/CELL&gt;&lt;CELL&gt;LE03|2013.NOV|S040019| - 0.0084000&lt;/CELL&gt;&lt;CELL&gt;LE03|2013.DEC|S040018| - 0.0100000&lt;/CELL&gt;&lt;CELL&gt;LE03|2013.DEC|S040019| - 0</t>
  </si>
  <si>
    <t>.0084000&lt;/CELL&gt;&lt;CELL&gt;LE02|2012.TOTAL|S040018| - 0.0100000&lt;/CELL&gt;&lt;CELL&gt;LE02|2012.TOTAL|S040019| - 0.0084000&lt;/CELL&gt;&lt;CELL&gt;STRPLAN|2013.TOTAL|S040018| - 0.0100000&lt;/CELL&gt;&lt;CELL&gt;STRPLAN|2013.TOTAL|S040019| - 0.0084000&lt;/CELL&gt;&lt;/EVDRE&gt;&lt;EVDRE ID="DIR_SvadExp|002-00014"&gt;&lt;CELL&gt;LE03|2012.SEP|S040018| - 0.0000000&lt;/CELL&gt;&lt;CELL&gt;LE03|2012.SEP|S040019| - 0.0000000&lt;/CELL&gt;&lt;CELL&gt;LE03|2012.OCT|2020202020602| - 100.0000000&lt;/CELL&gt;&lt;CELL&gt;LE03|2012.OCT|2020202010404| - 17000.0000000&lt;/CELL&gt;&lt;CELL&gt;LE03|2012.OCT|S040018| - 0.0100000&lt;/CELL&gt;</t>
  </si>
  <si>
    <t xml:space="preserve">&lt;CELL&gt;LE03|2012.OCT|S040019| - 0.0084000&lt;/CELL&gt;&lt;CELL&gt;LE03|2012.NOV|2020202020602| - 100.0000000&lt;/CELL&gt;&lt;CELL&gt;LE03|2012.NOV|2020202010701| - 50000.0000000&lt;/CELL&gt;&lt;CELL&gt;LE03|2012.NOV|2020202010404| - 17000.0000000&lt;/CELL&gt;&lt;CELL&gt;LE03|2012.NOV|S040018| - 0.0100000&lt;/CELL&gt;&lt;CELL&gt;LE03|2012.NOV|S040019| - 0.0084000&lt;/CELL&gt;&lt;CELL&gt;LE03|2012.DEC|2020202020602| - 100.0000000&lt;/CELL&gt;&lt;CELL&gt;LE03|2012.DEC|2020202010803| - 3.0000000&lt;/CELL&gt;&lt;CELL&gt;LE03|2012.DEC|2020202010701| - 50000.0000000&lt;/CELL&gt;&lt;CELL&gt;LE03|2012.DEC|2020202010404| - </t>
  </si>
  <si>
    <t xml:space="preserve">17000.0000000&lt;/CELL&gt;&lt;CELL&gt;LE03|2012.DEC|S040018| - 0.0100000&lt;/CELL&gt;&lt;CELL&gt;LE03|2012.DEC|S040019| - 0.0084000&lt;/CELL&gt;&lt;CELL&gt;LE03|2013.JAN|2020202010703| - 5000.0000000&lt;/CELL&gt;&lt;CELL&gt;LE03|2013.JAN|2020202010404| - 18000.0000000&lt;/CELL&gt;&lt;CELL&gt;LE03|2013.JAN|S040018| - 0.0100000&lt;/CELL&gt;&lt;CELL&gt;LE03|2013.JAN|S040019| - 0.0084000&lt;/CELL&gt;&lt;CELL&gt;LE03|2013.FEB|2020202010703| - 5000.0000000&lt;/CELL&gt;&lt;CELL&gt;LE03|2013.FEB|2020202010404| - 18000.0000000&lt;/CELL&gt;&lt;CELL&gt;LE03|2013.FEB|S040018| - 0.0100000&lt;/CELL&gt;&lt;CELL&gt;LE03|2013.FEB|S040019| - </t>
  </si>
  <si>
    <t>0.0084000&lt;/CELL&gt;&lt;CELL&gt;LE03|2013.MAR|2020202010703| - 5000.0000000&lt;/CELL&gt;&lt;CELL&gt;LE03|2013.MAR|2020202010404| - 18000.0000000&lt;/CELL&gt;&lt;CELL&gt;LE03|2013.MAR|S040018| - 0.0100000&lt;/CELL&gt;&lt;CELL&gt;LE03|2013.MAR|S040019| - 0.0084000&lt;/CELL&gt;&lt;CELL&gt;LE03|2013.APR|2020202010703| - 5000.0000000&lt;/CELL&gt;&lt;CELL&gt;LE03|2013.APR|2020202010404| - 18000.0000000&lt;/CELL&gt;&lt;CELL&gt;LE03|2013.APR|S040018| - 0.0100000&lt;/CELL&gt;&lt;CELL&gt;LE03|2013.APR|S040019| - 0.0084000&lt;/CELL&gt;&lt;CELL&gt;LE03|2013.MAY|2020202010703| - 5000.0000000&lt;/CELL&gt;&lt;CELL&gt;LE03|2013.MAY|202020</t>
  </si>
  <si>
    <t>2010404| - 18000.0000000&lt;/CELL&gt;&lt;CELL&gt;LE03|2013.MAY|S040018| - 0.0100000&lt;/CELL&gt;&lt;CELL&gt;LE03|2013.MAY|S040019| - 0.0084000&lt;/CELL&gt;&lt;CELL&gt;LE03|2013.JUN|2020202010703| - 5000.0000000&lt;/CELL&gt;&lt;CELL&gt;LE03|2013.JUN|2020202010404| - 18000.0000000&lt;/CELL&gt;&lt;CELL&gt;LE03|2013.JUN|S040018| - 0.0100000&lt;/CELL&gt;&lt;CELL&gt;LE03|2013.JUN|S040019| - 0.0084000&lt;/CELL&gt;&lt;CELL&gt;LE03|2013.JUL|2020202010703| - 5000.0000000&lt;/CELL&gt;&lt;CELL&gt;LE03|2013.JUL|2020202010404| - 18000.0000000&lt;/CELL&gt;&lt;CELL&gt;LE03|2013.JUL|S040018| - 0.0100000&lt;/CELL&gt;&lt;CELL&gt;LE03|2013.JUL|</t>
  </si>
  <si>
    <t>S040019| - 0.0084000&lt;/CELL&gt;&lt;CELL&gt;LE03|2013.AUG|2020202010703| - 5000.0000000&lt;/CELL&gt;&lt;CELL&gt;LE03|2013.AUG|2020202010404| - 18000.0000000&lt;/CELL&gt;&lt;CELL&gt;LE03|2013.AUG|S040018| - 0.0100000&lt;/CELL&gt;&lt;CELL&gt;LE03|2013.AUG|S040019| - 0.0084000&lt;/CELL&gt;&lt;CELL&gt;LE03|2013.SEP|2020202010703| - 5000.0000000&lt;/CELL&gt;&lt;CELL&gt;LE03|2013.SEP|2020202010404| - 18000.0000000&lt;/CELL&gt;&lt;CELL&gt;LE03|2013.SEP|S040018| - 0.0100000&lt;/CELL&gt;&lt;CELL&gt;LE03|2013.SEP|S040019| - 0.0084000&lt;/CELL&gt;&lt;CELL&gt;LE03|2013.OCT|2020202010703| - 5000.0000000&lt;/CELL&gt;&lt;CELL&gt;LE03|2013</t>
  </si>
  <si>
    <t>.OCT|2020202010404| - 18000.0000000&lt;/CELL&gt;&lt;CELL&gt;LE03|2013.OCT|S040018| - 0.0100000&lt;/CELL&gt;&lt;CELL&gt;LE03|2013.OCT|S040019| - 0.0084000&lt;/CELL&gt;&lt;CELL&gt;LE03|2013.NOV|2020202010703| - 5000.0000000&lt;/CELL&gt;&lt;CELL&gt;LE03|2013.NOV|2020202010404| - 18000.0000000&lt;/CELL&gt;&lt;CELL&gt;LE03|2013.NOV|S040018| - 0.0100000&lt;/CELL&gt;&lt;CELL&gt;LE03|2013.NOV|S040019| - 0.0084000&lt;/CELL&gt;&lt;CELL&gt;LE03|2013.DEC|2020202010703| - 5000.0000000&lt;/CELL&gt;&lt;CELL&gt;LE03|2013.DEC|2020202010404| - 18000.0000000&lt;/CELL&gt;&lt;CELL&gt;LE03|2013.DEC|S040018| - 0.0100000&lt;/CELL&gt;&lt;CELL&gt;LE0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</si>
  <si>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</si>
  <si>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</si>
  <si>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</si>
  <si>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</si>
  <si>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</si>
  <si>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</si>
  <si>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</si>
  <si>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</si>
  <si>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</si>
  <si>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</si>
  <si>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</si>
  <si>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</si>
  <si>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Direct-Mob</t>
  </si>
  <si>
    <t>Target-Mobile</t>
  </si>
  <si>
    <t xml:space="preserve">Content </t>
  </si>
  <si>
    <t>Context</t>
  </si>
  <si>
    <t>Articles</t>
  </si>
  <si>
    <t>Video</t>
  </si>
  <si>
    <t>Media Adv</t>
  </si>
  <si>
    <t>Mobile</t>
  </si>
  <si>
    <t>No_standart</t>
  </si>
  <si>
    <t>Media - Agency</t>
  </si>
  <si>
    <t>COSTS</t>
  </si>
  <si>
    <t>REVENUE</t>
  </si>
  <si>
    <t>Traffic purchases</t>
  </si>
  <si>
    <t>Photo Purchase</t>
  </si>
  <si>
    <t>Salaies</t>
  </si>
  <si>
    <t>Web departmentl</t>
  </si>
  <si>
    <t xml:space="preserve">Sales Department </t>
  </si>
  <si>
    <t xml:space="preserve">Design </t>
  </si>
  <si>
    <t>Account</t>
  </si>
  <si>
    <t>Personnel costs</t>
  </si>
  <si>
    <t>Production Costs</t>
  </si>
  <si>
    <t>Office Costs</t>
  </si>
  <si>
    <t>Marketing Costs</t>
  </si>
  <si>
    <t>Other Costs</t>
  </si>
  <si>
    <t>Direct-desktop</t>
  </si>
  <si>
    <t>Target-desktop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</si>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</sst>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9" formatCode="_-* #,##0_р_._-;\-* #,##0_р_._-;_-* &quot;-&quot;_р_._-;_-@_-"/>
    <numFmt numFmtId="171" formatCode="_-* #,##0.00_р_._-;\-* #,##0.00_р_._-;_-* &quot;-&quot;??_р_._-;_-@_-"/>
    <numFmt numFmtId="180" formatCode="_(* #,##0_);_(* \(#,##0\);_(* &quot; - &quot;_);_(@_)"/>
    <numFmt numFmtId="181" formatCode="_(* #,##0_)_);_(* \(#,##0\)_);_(* &quot;-&quot;_);_(@_)"/>
    <numFmt numFmtId="182" formatCode="_(* #,##0_);_(* \(#,##0\);_(* &quot;-&quot;??_);_(@_)"/>
    <numFmt numFmtId="189" formatCode="0.00_)"/>
    <numFmt numFmtId="190" formatCode="#,##0\ ;&quot; (&quot;#,##0\);&quot; - &quot;;@\ "/>
  </numFmts>
  <fonts count="16">
    <font>
      <sz val="10"/>
      <color theme="1"/>
      <name val="Arial"/>
      <family val="2"/>
    </font>
    <font>
      <sz val="10"/>
      <name val="Arial"/>
      <family val="2"/>
      <charset val="204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8"/>
      <name val="Verdana"/>
      <family val="2"/>
    </font>
    <font>
      <b/>
      <i/>
      <sz val="16"/>
      <name val="Helv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b/>
      <sz val="8"/>
      <color indexed="59"/>
      <name val="Verdana"/>
      <family val="2"/>
    </font>
    <font>
      <b/>
      <sz val="8"/>
      <color indexed="8"/>
      <name val="Verdana"/>
      <family val="2"/>
    </font>
    <font>
      <sz val="10"/>
      <name val="Arial Cyr"/>
    </font>
    <font>
      <sz val="1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ck">
        <color indexed="29"/>
      </left>
      <right style="thick">
        <color indexed="29"/>
      </right>
      <top style="thick">
        <color indexed="29"/>
      </top>
      <bottom style="thick">
        <color indexed="2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169" fontId="1" fillId="0" borderId="0" applyFont="0" applyFill="0" applyBorder="0" applyAlignment="0" applyProtection="0"/>
    <xf numFmtId="190" fontId="1" fillId="0" borderId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7" fillId="0" borderId="1">
      <alignment vertical="center" wrapText="1"/>
    </xf>
    <xf numFmtId="189" fontId="8" fillId="0" borderId="0"/>
    <xf numFmtId="0" fontId="1" fillId="0" borderId="0"/>
    <xf numFmtId="0" fontId="1" fillId="0" borderId="0"/>
    <xf numFmtId="0" fontId="15" fillId="0" borderId="0"/>
    <xf numFmtId="0" fontId="6" fillId="0" borderId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2" borderId="0">
      <alignment vertical="center"/>
    </xf>
    <xf numFmtId="0" fontId="10" fillId="3" borderId="0">
      <alignment vertical="center"/>
    </xf>
    <xf numFmtId="0" fontId="11" fillId="0" borderId="0">
      <alignment vertical="center" wrapText="1"/>
      <protection locked="0"/>
    </xf>
    <xf numFmtId="0" fontId="12" fillId="0" borderId="0" applyAlignment="0">
      <alignment horizontal="left" vertical="center" wrapText="1"/>
      <protection locked="0"/>
    </xf>
  </cellStyleXfs>
  <cellXfs count="33">
    <xf numFmtId="0" fontId="0" fillId="0" borderId="0" xfId="0"/>
    <xf numFmtId="0" fontId="1" fillId="0" borderId="0" xfId="7" applyFont="1" applyFill="1" applyBorder="1" applyProtection="1"/>
    <xf numFmtId="0" fontId="2" fillId="0" borderId="0" xfId="7" applyFont="1" applyFill="1" applyBorder="1" applyProtection="1"/>
    <xf numFmtId="0" fontId="3" fillId="0" borderId="0" xfId="7" applyFont="1" applyFill="1" applyBorder="1" applyAlignment="1" applyProtection="1"/>
    <xf numFmtId="49" fontId="1" fillId="0" borderId="0" xfId="7" applyNumberFormat="1" applyFont="1" applyFill="1" applyBorder="1" applyProtection="1"/>
    <xf numFmtId="0" fontId="2" fillId="4" borderId="2" xfId="7" applyFont="1" applyFill="1" applyBorder="1" applyProtection="1"/>
    <xf numFmtId="0" fontId="5" fillId="4" borderId="3" xfId="7" applyFont="1" applyFill="1" applyBorder="1" applyAlignment="1" applyProtection="1">
      <alignment horizontal="left" vertical="center"/>
    </xf>
    <xf numFmtId="0" fontId="5" fillId="0" borderId="0" xfId="7" applyFont="1" applyFill="1" applyBorder="1" applyProtection="1"/>
    <xf numFmtId="0" fontId="2" fillId="0" borderId="5" xfId="7" applyFont="1" applyFill="1" applyBorder="1" applyProtection="1"/>
    <xf numFmtId="49" fontId="2" fillId="0" borderId="5" xfId="7" applyNumberFormat="1" applyFont="1" applyFill="1" applyBorder="1" applyProtection="1"/>
    <xf numFmtId="180" fontId="5" fillId="0" borderId="0" xfId="7" applyNumberFormat="1" applyFont="1" applyFill="1" applyBorder="1" applyAlignment="1" applyProtection="1">
      <alignment horizontal="left" vertical="center" indent="1"/>
    </xf>
    <xf numFmtId="180" fontId="2" fillId="0" borderId="0" xfId="7" applyNumberFormat="1" applyFont="1" applyFill="1" applyBorder="1" applyAlignment="1" applyProtection="1">
      <alignment horizontal="left" vertical="center" indent="1"/>
    </xf>
    <xf numFmtId="181" fontId="5" fillId="0" borderId="6" xfId="7" applyNumberFormat="1" applyFont="1" applyFill="1" applyBorder="1" applyAlignment="1" applyProtection="1">
      <alignment horizontal="left" vertical="center"/>
    </xf>
    <xf numFmtId="180" fontId="2" fillId="0" borderId="6" xfId="7" applyNumberFormat="1" applyFont="1" applyFill="1" applyBorder="1" applyAlignment="1" applyProtection="1">
      <alignment horizontal="left" vertical="center" indent="1"/>
    </xf>
    <xf numFmtId="181" fontId="5" fillId="0" borderId="0" xfId="7" applyNumberFormat="1" applyFont="1" applyFill="1" applyBorder="1" applyAlignment="1" applyProtection="1">
      <alignment horizontal="left" vertical="center"/>
    </xf>
    <xf numFmtId="182" fontId="5" fillId="0" borderId="0" xfId="7" applyNumberFormat="1" applyFont="1" applyFill="1" applyBorder="1" applyAlignment="1" applyProtection="1">
      <alignment horizontal="left" vertical="center" indent="1"/>
    </xf>
    <xf numFmtId="0" fontId="2" fillId="5" borderId="7" xfId="7" applyFont="1" applyFill="1" applyBorder="1" applyProtection="1"/>
    <xf numFmtId="181" fontId="5" fillId="5" borderId="8" xfId="7" applyNumberFormat="1" applyFont="1" applyFill="1" applyBorder="1" applyAlignment="1" applyProtection="1">
      <alignment horizontal="left" vertical="center"/>
    </xf>
    <xf numFmtId="181" fontId="5" fillId="5" borderId="9" xfId="7" applyNumberFormat="1" applyFont="1" applyFill="1" applyBorder="1" applyAlignment="1" applyProtection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4" fillId="4" borderId="3" xfId="7" applyFont="1" applyFill="1" applyBorder="1" applyAlignment="1" applyProtection="1">
      <alignment horizontal="center" vertical="center" wrapText="1"/>
    </xf>
    <xf numFmtId="182" fontId="4" fillId="0" borderId="0" xfId="7" applyNumberFormat="1" applyFont="1" applyFill="1" applyBorder="1" applyAlignment="1" applyProtection="1">
      <alignment horizontal="left" vertical="center" indent="1"/>
    </xf>
    <xf numFmtId="181" fontId="4" fillId="0" borderId="0" xfId="7" applyNumberFormat="1" applyFont="1" applyFill="1" applyBorder="1" applyAlignment="1" applyProtection="1">
      <alignment horizontal="left" vertical="center"/>
    </xf>
    <xf numFmtId="180" fontId="4" fillId="0" borderId="0" xfId="7" applyNumberFormat="1" applyFont="1" applyFill="1" applyBorder="1" applyAlignment="1" applyProtection="1">
      <alignment horizontal="left" vertical="center" indent="1"/>
    </xf>
    <xf numFmtId="181" fontId="5" fillId="0" borderId="0" xfId="7" applyNumberFormat="1" applyFont="1" applyFill="1" applyBorder="1" applyAlignment="1" applyProtection="1">
      <alignment horizontal="center" vertical="center" wrapText="1"/>
    </xf>
    <xf numFmtId="0" fontId="4" fillId="0" borderId="0" xfId="7" applyFont="1" applyFill="1" applyBorder="1" applyAlignment="1" applyProtection="1">
      <alignment vertical="center"/>
    </xf>
    <xf numFmtId="180" fontId="3" fillId="0" borderId="0" xfId="7" applyNumberFormat="1" applyFont="1" applyFill="1" applyBorder="1" applyProtection="1"/>
    <xf numFmtId="181" fontId="5" fillId="0" borderId="10" xfId="7" applyNumberFormat="1" applyFont="1" applyFill="1" applyBorder="1" applyAlignment="1" applyProtection="1">
      <alignment horizontal="left" vertical="center"/>
    </xf>
    <xf numFmtId="180" fontId="4" fillId="0" borderId="6" xfId="7" applyNumberFormat="1" applyFont="1" applyFill="1" applyBorder="1" applyAlignment="1" applyProtection="1">
      <alignment horizontal="left" vertical="center" indent="1"/>
    </xf>
    <xf numFmtId="180" fontId="3" fillId="0" borderId="6" xfId="7" applyNumberFormat="1" applyFont="1" applyFill="1" applyBorder="1" applyProtection="1"/>
    <xf numFmtId="181" fontId="5" fillId="0" borderId="11" xfId="7" applyNumberFormat="1" applyFont="1" applyFill="1" applyBorder="1" applyAlignment="1" applyProtection="1">
      <alignment horizontal="left" vertical="center"/>
    </xf>
    <xf numFmtId="0" fontId="4" fillId="4" borderId="4" xfId="7" applyFont="1" applyFill="1" applyBorder="1" applyAlignment="1" applyProtection="1">
      <alignment horizontal="center" vertical="center" wrapText="1"/>
    </xf>
  </cellXfs>
  <cellStyles count="19">
    <cellStyle name="Обычный" xfId="0" builtinId="0"/>
    <cellStyle name="Comma [0] 2" xfId="1"/>
    <cellStyle name="Comma [0]_Statist_Input_2010 2" xfId="2"/>
    <cellStyle name="Comma 2" xfId="3"/>
    <cellStyle name="Comma 3" xfId="4"/>
    <cellStyle name="Highlight cell" xfId="5"/>
    <cellStyle name="Normal - Style1" xfId="6"/>
    <cellStyle name="Normal 2" xfId="7"/>
    <cellStyle name="Normal 2 2" xfId="8"/>
    <cellStyle name="Normal 3" xfId="9"/>
    <cellStyle name="Normal_FHM_bdg_04_draft4" xfId="10"/>
    <cellStyle name="Percent 2" xfId="11"/>
    <cellStyle name="Percent 3" xfId="12"/>
    <cellStyle name="Percent 3 2" xfId="13"/>
    <cellStyle name="Standaard_Blad1" xfId="14"/>
    <cellStyle name="Table Heading" xfId="15"/>
    <cellStyle name="Table Heading Orange" xfId="16"/>
    <cellStyle name="Table Title" xfId="17"/>
    <cellStyle name="Table Title Orange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"/>
  <sheetViews>
    <sheetView workbookViewId="0"/>
  </sheetViews>
  <sheetFormatPr baseColWidth="10" defaultColWidth="8.83203125" defaultRowHeight="13"/>
  <sheetData>
    <row r="1" spans="1:256" ht="409.6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62</v>
      </c>
      <c r="K1" s="19" t="s">
        <v>44</v>
      </c>
      <c r="L1" s="19" t="s">
        <v>42</v>
      </c>
      <c r="M1" s="19" t="s">
        <v>43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20" t="s">
        <v>52</v>
      </c>
      <c r="V1" s="19"/>
      <c r="W1" s="20"/>
      <c r="X1" s="20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20"/>
      <c r="AQ1" s="20"/>
      <c r="AR1" s="20"/>
      <c r="AS1" s="20"/>
      <c r="AT1" s="20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20"/>
      <c r="BJ1" s="19"/>
      <c r="BK1" s="19"/>
      <c r="BL1" s="19"/>
      <c r="BM1" s="20"/>
      <c r="BN1" s="19"/>
      <c r="BO1" s="19"/>
      <c r="BP1" s="19"/>
      <c r="BQ1" s="19"/>
      <c r="BR1" s="19"/>
      <c r="BS1" s="19"/>
      <c r="BT1" s="20"/>
      <c r="BU1" s="19"/>
      <c r="BV1" s="19"/>
      <c r="BW1" s="19"/>
      <c r="BX1" s="20"/>
      <c r="BY1" s="20"/>
      <c r="BZ1" s="20"/>
      <c r="CA1" s="20"/>
      <c r="CB1" s="20"/>
      <c r="CC1" s="19"/>
      <c r="CD1" s="19"/>
      <c r="CE1" s="19"/>
      <c r="CF1" s="19"/>
      <c r="CG1" s="19"/>
      <c r="CH1" s="19"/>
      <c r="CI1" s="19"/>
      <c r="CJ1" s="20"/>
      <c r="CK1" s="19"/>
      <c r="CL1" s="19"/>
      <c r="CM1" s="20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20"/>
      <c r="EM1" s="20"/>
      <c r="EN1" s="20"/>
      <c r="EO1" s="20"/>
      <c r="EP1" s="20"/>
      <c r="EQ1" s="19"/>
      <c r="ER1" s="19"/>
      <c r="ES1" s="19"/>
      <c r="ET1" s="20"/>
      <c r="EU1" s="19"/>
      <c r="EV1" s="19"/>
      <c r="EW1" s="20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spans="1:256">
      <c r="A2" s="19"/>
      <c r="B2" s="19"/>
      <c r="C2" s="19"/>
      <c r="D2" s="19"/>
      <c r="E2" s="19"/>
      <c r="F2" s="19"/>
      <c r="G2" s="19"/>
      <c r="H2" s="19"/>
      <c r="I2" s="19"/>
      <c r="J2" s="19"/>
      <c r="K2" s="20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FF99"/>
  </sheetPr>
  <dimension ref="A1:BA58"/>
  <sheetViews>
    <sheetView showGridLines="0" zoomScale="120" zoomScaleNormal="120" workbookViewId="0">
      <pane xSplit="4" ySplit="3" topLeftCell="I4" activePane="bottomRight" state="frozen"/>
      <selection activeCell="F18" sqref="F18"/>
      <selection pane="topRight" activeCell="F18" sqref="F18"/>
      <selection pane="bottomLeft" activeCell="F18" sqref="F18"/>
      <selection pane="bottomRight" activeCell="E18" sqref="E18:P20"/>
    </sheetView>
  </sheetViews>
  <sheetFormatPr baseColWidth="10" defaultColWidth="11.5" defaultRowHeight="15" outlineLevelRow="1" outlineLevelCol="1"/>
  <cols>
    <col min="1" max="1" width="15" style="1" hidden="1" customWidth="1" outlineLevel="1"/>
    <col min="2" max="2" width="9.1640625" style="1" hidden="1" customWidth="1" outlineLevel="1"/>
    <col min="3" max="3" width="3" style="1" customWidth="1" collapsed="1"/>
    <col min="4" max="4" width="47.5" style="1" customWidth="1"/>
    <col min="5" max="5" width="16.1640625" style="1" customWidth="1"/>
    <col min="6" max="17" width="15.6640625" style="1" customWidth="1"/>
    <col min="18" max="18" width="4.6640625" style="1" customWidth="1"/>
    <col min="54" max="16384" width="11.5" style="1"/>
  </cols>
  <sheetData>
    <row r="1" spans="1:18" ht="15" customHeight="1">
      <c r="A1" s="1" t="s">
        <v>0</v>
      </c>
      <c r="B1" s="1">
        <v>10</v>
      </c>
    </row>
    <row r="2" spans="1:18" ht="15" customHeight="1">
      <c r="A2" s="1" t="s">
        <v>1</v>
      </c>
      <c r="B2" s="2" t="e">
        <f ca="1">_xll.EVCVW(#REF!,$A$2)</f>
        <v>#NAME?</v>
      </c>
      <c r="D2" s="3" t="s">
        <v>2</v>
      </c>
      <c r="E2" s="4"/>
      <c r="F2" s="4"/>
      <c r="G2" s="4"/>
    </row>
    <row r="3" spans="1:18" s="2" customFormat="1" ht="14" customHeight="1">
      <c r="A3" s="2" t="s">
        <v>3</v>
      </c>
      <c r="B3" s="2">
        <v>2012</v>
      </c>
      <c r="C3" s="5"/>
      <c r="D3" s="6" t="str">
        <f>$A$5</f>
        <v>LATEST ESTIMATE 01 FINAL</v>
      </c>
      <c r="E3" s="21" t="s">
        <v>63</v>
      </c>
      <c r="F3" s="21" t="s">
        <v>64</v>
      </c>
      <c r="G3" s="21" t="s">
        <v>65</v>
      </c>
      <c r="H3" s="21" t="s">
        <v>66</v>
      </c>
      <c r="I3" s="21" t="s">
        <v>67</v>
      </c>
      <c r="J3" s="21" t="s">
        <v>68</v>
      </c>
      <c r="K3" s="21" t="s">
        <v>69</v>
      </c>
      <c r="L3" s="21" t="s">
        <v>70</v>
      </c>
      <c r="M3" s="21" t="s">
        <v>71</v>
      </c>
      <c r="N3" s="21" t="s">
        <v>72</v>
      </c>
      <c r="O3" s="21" t="s">
        <v>73</v>
      </c>
      <c r="P3" s="21" t="s">
        <v>74</v>
      </c>
      <c r="Q3" s="32" t="s">
        <v>28</v>
      </c>
      <c r="R3" s="7"/>
    </row>
    <row r="4" spans="1:18" s="2" customFormat="1" ht="15" customHeight="1">
      <c r="A4" s="2" t="s">
        <v>4</v>
      </c>
      <c r="B4" s="2" t="s">
        <v>5</v>
      </c>
      <c r="C4" s="8"/>
      <c r="D4" s="26" t="s">
        <v>86</v>
      </c>
      <c r="E4" s="25">
        <f>E5+E10+E14</f>
        <v>3695000</v>
      </c>
      <c r="F4" s="25">
        <f>F5+F10+F14</f>
        <v>4220000</v>
      </c>
      <c r="G4" s="25">
        <f>G5+G10+G14</f>
        <v>4220000</v>
      </c>
      <c r="H4" s="25">
        <f>H5+H10+H14</f>
        <v>4220000</v>
      </c>
      <c r="I4" s="25">
        <f>I5+I10+I14</f>
        <v>4220000</v>
      </c>
      <c r="J4" s="25">
        <f>J5+J10+J14</f>
        <v>4220000</v>
      </c>
      <c r="K4" s="25">
        <f>K5+K10+K14</f>
        <v>4220000</v>
      </c>
      <c r="L4" s="25">
        <f>L5+L10+L14</f>
        <v>4220000</v>
      </c>
      <c r="M4" s="25">
        <f>M5+M10+M14</f>
        <v>4220000</v>
      </c>
      <c r="N4" s="25">
        <f>N5+N10+N14</f>
        <v>4220000</v>
      </c>
      <c r="O4" s="25">
        <f>O5+O10+O14</f>
        <v>4220000</v>
      </c>
      <c r="P4" s="25">
        <f>P5+P10+P14</f>
        <v>4220000</v>
      </c>
      <c r="Q4" s="25">
        <f>Q5+Q10+Q14</f>
        <v>50640000</v>
      </c>
      <c r="R4" s="7"/>
    </row>
    <row r="5" spans="1:18" s="2" customFormat="1" ht="15" customHeight="1">
      <c r="A5" s="2" t="s">
        <v>29</v>
      </c>
      <c r="C5" s="9"/>
      <c r="D5" s="23" t="s">
        <v>78</v>
      </c>
      <c r="E5" s="14">
        <f>SUM(E6:E9)</f>
        <v>1345000</v>
      </c>
      <c r="F5" s="14">
        <f>SUM(F6:F9)</f>
        <v>1345000</v>
      </c>
      <c r="G5" s="14">
        <f>SUM(G6:G9)</f>
        <v>1345000</v>
      </c>
      <c r="H5" s="14">
        <f>SUM(H6:H9)</f>
        <v>1345000</v>
      </c>
      <c r="I5" s="14">
        <f>SUM(I6:I9)</f>
        <v>1345000</v>
      </c>
      <c r="J5" s="14">
        <f>SUM(J6:J9)</f>
        <v>1345000</v>
      </c>
      <c r="K5" s="14">
        <f>SUM(K6:K9)</f>
        <v>1345000</v>
      </c>
      <c r="L5" s="14">
        <f>SUM(L6:L9)</f>
        <v>1345000</v>
      </c>
      <c r="M5" s="14">
        <f>SUM(M6:M9)</f>
        <v>1345000</v>
      </c>
      <c r="N5" s="14">
        <f>SUM(N6:N9)</f>
        <v>1345000</v>
      </c>
      <c r="O5" s="14">
        <f>SUM(O6:O9)</f>
        <v>1345000</v>
      </c>
      <c r="P5" s="14">
        <f>SUM(P6:P9)</f>
        <v>1345000</v>
      </c>
      <c r="Q5" s="14">
        <f>SUM(Q6:Q9)</f>
        <v>16140000</v>
      </c>
      <c r="R5" s="7"/>
    </row>
    <row r="6" spans="1:18" s="2" customFormat="1" ht="15" customHeight="1" outlineLevel="1">
      <c r="C6" s="9"/>
      <c r="D6" s="22" t="s">
        <v>99</v>
      </c>
      <c r="E6" s="11">
        <v>345000</v>
      </c>
      <c r="F6" s="11">
        <v>345000</v>
      </c>
      <c r="G6" s="11">
        <v>345000</v>
      </c>
      <c r="H6" s="11">
        <v>345000</v>
      </c>
      <c r="I6" s="11">
        <v>345000</v>
      </c>
      <c r="J6" s="11">
        <v>345000</v>
      </c>
      <c r="K6" s="11">
        <v>345000</v>
      </c>
      <c r="L6" s="11">
        <v>345000</v>
      </c>
      <c r="M6" s="11">
        <v>345000</v>
      </c>
      <c r="N6" s="11">
        <v>345000</v>
      </c>
      <c r="O6" s="11">
        <v>345000</v>
      </c>
      <c r="P6" s="11">
        <v>345000</v>
      </c>
      <c r="Q6" s="12">
        <f>SUM(E6:P6)</f>
        <v>4140000</v>
      </c>
    </row>
    <row r="7" spans="1:18" s="2" customFormat="1" ht="15" customHeight="1" outlineLevel="1">
      <c r="C7" s="9"/>
      <c r="D7" s="22" t="s">
        <v>75</v>
      </c>
      <c r="E7" s="11">
        <v>400000</v>
      </c>
      <c r="F7" s="11">
        <v>400000</v>
      </c>
      <c r="G7" s="11">
        <v>400000</v>
      </c>
      <c r="H7" s="11">
        <v>400000</v>
      </c>
      <c r="I7" s="11">
        <v>400000</v>
      </c>
      <c r="J7" s="11">
        <v>400000</v>
      </c>
      <c r="K7" s="11">
        <v>400000</v>
      </c>
      <c r="L7" s="11">
        <v>400000</v>
      </c>
      <c r="M7" s="11">
        <v>400000</v>
      </c>
      <c r="N7" s="11">
        <v>400000</v>
      </c>
      <c r="O7" s="11">
        <v>400000</v>
      </c>
      <c r="P7" s="11">
        <v>400000</v>
      </c>
      <c r="Q7" s="12">
        <f>SUM(E7:P7)</f>
        <v>4800000</v>
      </c>
    </row>
    <row r="8" spans="1:18" s="2" customFormat="1" ht="15" customHeight="1" outlineLevel="1">
      <c r="C8" s="9"/>
      <c r="D8" s="22" t="s">
        <v>100</v>
      </c>
      <c r="E8" s="11">
        <v>250000</v>
      </c>
      <c r="F8" s="11">
        <v>250000</v>
      </c>
      <c r="G8" s="11">
        <v>250000</v>
      </c>
      <c r="H8" s="11">
        <v>250000</v>
      </c>
      <c r="I8" s="11">
        <v>250000</v>
      </c>
      <c r="J8" s="11">
        <v>250000</v>
      </c>
      <c r="K8" s="11">
        <v>250000</v>
      </c>
      <c r="L8" s="11">
        <v>250000</v>
      </c>
      <c r="M8" s="11">
        <v>250000</v>
      </c>
      <c r="N8" s="11">
        <v>250000</v>
      </c>
      <c r="O8" s="11">
        <v>250000</v>
      </c>
      <c r="P8" s="11">
        <v>250000</v>
      </c>
      <c r="Q8" s="12">
        <f>SUM(E8:P8)</f>
        <v>3000000</v>
      </c>
    </row>
    <row r="9" spans="1:18" s="2" customFormat="1" ht="15" customHeight="1" outlineLevel="1">
      <c r="C9" s="9"/>
      <c r="D9" s="22" t="s">
        <v>76</v>
      </c>
      <c r="E9" s="11">
        <v>350000</v>
      </c>
      <c r="F9" s="11">
        <v>350000</v>
      </c>
      <c r="G9" s="11">
        <v>350000</v>
      </c>
      <c r="H9" s="11">
        <v>350000</v>
      </c>
      <c r="I9" s="11">
        <v>350000</v>
      </c>
      <c r="J9" s="11">
        <v>350000</v>
      </c>
      <c r="K9" s="11">
        <v>350000</v>
      </c>
      <c r="L9" s="11">
        <v>350000</v>
      </c>
      <c r="M9" s="11">
        <v>350000</v>
      </c>
      <c r="N9" s="11">
        <v>350000</v>
      </c>
      <c r="O9" s="11">
        <v>350000</v>
      </c>
      <c r="P9" s="11">
        <v>350000</v>
      </c>
      <c r="Q9" s="12">
        <f>SUM(E9:P9)</f>
        <v>4200000</v>
      </c>
    </row>
    <row r="10" spans="1:18" s="2" customFormat="1" ht="15" customHeight="1">
      <c r="C10" s="8"/>
      <c r="D10" s="23" t="s">
        <v>77</v>
      </c>
      <c r="E10" s="14">
        <f>SUM(E11:E13)</f>
        <v>820000</v>
      </c>
      <c r="F10" s="14">
        <f>SUM(F6:F9)</f>
        <v>1345000</v>
      </c>
      <c r="G10" s="14">
        <f>SUM(G6:G9)</f>
        <v>1345000</v>
      </c>
      <c r="H10" s="14">
        <f>SUM(H6:H9)</f>
        <v>1345000</v>
      </c>
      <c r="I10" s="14">
        <f>SUM(I6:I9)</f>
        <v>1345000</v>
      </c>
      <c r="J10" s="14">
        <f>SUM(J6:J9)</f>
        <v>1345000</v>
      </c>
      <c r="K10" s="14">
        <f>SUM(K6:K9)</f>
        <v>1345000</v>
      </c>
      <c r="L10" s="14">
        <f>SUM(L6:L9)</f>
        <v>1345000</v>
      </c>
      <c r="M10" s="14">
        <f>SUM(M6:M9)</f>
        <v>1345000</v>
      </c>
      <c r="N10" s="14">
        <f>SUM(N6:N9)</f>
        <v>1345000</v>
      </c>
      <c r="O10" s="14">
        <f>SUM(O6:O9)</f>
        <v>1345000</v>
      </c>
      <c r="P10" s="14">
        <f>SUM(P6:P9)</f>
        <v>1345000</v>
      </c>
      <c r="Q10" s="12">
        <f>SUM(Q6:Q9)</f>
        <v>16140000</v>
      </c>
      <c r="R10" s="7"/>
    </row>
    <row r="11" spans="1:18" s="2" customFormat="1" ht="15" customHeight="1" outlineLevel="1">
      <c r="C11" s="8"/>
      <c r="D11" s="22" t="s">
        <v>79</v>
      </c>
      <c r="E11" s="11">
        <v>500000</v>
      </c>
      <c r="F11" s="11">
        <v>500000</v>
      </c>
      <c r="G11" s="11">
        <v>500000</v>
      </c>
      <c r="H11" s="11">
        <v>500000</v>
      </c>
      <c r="I11" s="11">
        <v>500000</v>
      </c>
      <c r="J11" s="11">
        <v>500000</v>
      </c>
      <c r="K11" s="11">
        <v>500000</v>
      </c>
      <c r="L11" s="11">
        <v>500000</v>
      </c>
      <c r="M11" s="11">
        <v>500000</v>
      </c>
      <c r="N11" s="11">
        <v>500000</v>
      </c>
      <c r="O11" s="11">
        <v>500000</v>
      </c>
      <c r="P11" s="11">
        <v>500000</v>
      </c>
      <c r="Q11" s="12">
        <f>SUM(E11:P11)</f>
        <v>6000000</v>
      </c>
    </row>
    <row r="12" spans="1:18" s="2" customFormat="1" ht="15" customHeight="1" outlineLevel="1">
      <c r="C12" s="8"/>
      <c r="D12" s="22" t="s">
        <v>6</v>
      </c>
      <c r="E12" s="11">
        <v>300000</v>
      </c>
      <c r="F12" s="11">
        <v>300000</v>
      </c>
      <c r="G12" s="11">
        <v>300000</v>
      </c>
      <c r="H12" s="11">
        <v>300000</v>
      </c>
      <c r="I12" s="11">
        <v>300000</v>
      </c>
      <c r="J12" s="11">
        <v>300000</v>
      </c>
      <c r="K12" s="11">
        <v>300000</v>
      </c>
      <c r="L12" s="11">
        <v>300000</v>
      </c>
      <c r="M12" s="11">
        <v>300000</v>
      </c>
      <c r="N12" s="11">
        <v>300000</v>
      </c>
      <c r="O12" s="11">
        <v>300000</v>
      </c>
      <c r="P12" s="11">
        <v>300000</v>
      </c>
      <c r="Q12" s="12">
        <f>SUM(E12:P12)</f>
        <v>3600000</v>
      </c>
    </row>
    <row r="13" spans="1:18" s="2" customFormat="1" ht="15" customHeight="1" outlineLevel="1">
      <c r="C13" s="8"/>
      <c r="D13" s="24" t="s">
        <v>80</v>
      </c>
      <c r="E13" s="11">
        <v>20000</v>
      </c>
      <c r="F13" s="11">
        <v>20000</v>
      </c>
      <c r="G13" s="11">
        <v>20000</v>
      </c>
      <c r="H13" s="11">
        <v>20000</v>
      </c>
      <c r="I13" s="11">
        <v>20000</v>
      </c>
      <c r="J13" s="11">
        <v>20000</v>
      </c>
      <c r="K13" s="11">
        <v>20000</v>
      </c>
      <c r="L13" s="11">
        <v>20000</v>
      </c>
      <c r="M13" s="11">
        <v>20000</v>
      </c>
      <c r="N13" s="11">
        <v>20000</v>
      </c>
      <c r="O13" s="11">
        <v>20000</v>
      </c>
      <c r="P13" s="11">
        <v>20000</v>
      </c>
      <c r="Q13" s="12">
        <f>SUM(E13:P13)</f>
        <v>240000</v>
      </c>
    </row>
    <row r="14" spans="1:18" s="2" customFormat="1" ht="15" customHeight="1">
      <c r="C14" s="8"/>
      <c r="D14" s="23" t="s">
        <v>81</v>
      </c>
      <c r="E14" s="14">
        <f>SUM(E15:E20)</f>
        <v>1530000</v>
      </c>
      <c r="F14" s="14">
        <f t="shared" ref="F14:P14" si="0">SUM(F15:F20)</f>
        <v>1530000</v>
      </c>
      <c r="G14" s="14">
        <f t="shared" si="0"/>
        <v>1530000</v>
      </c>
      <c r="H14" s="14">
        <f t="shared" si="0"/>
        <v>1530000</v>
      </c>
      <c r="I14" s="14">
        <f t="shared" si="0"/>
        <v>1530000</v>
      </c>
      <c r="J14" s="14">
        <f t="shared" si="0"/>
        <v>1530000</v>
      </c>
      <c r="K14" s="14">
        <f t="shared" si="0"/>
        <v>1530000</v>
      </c>
      <c r="L14" s="14">
        <f t="shared" si="0"/>
        <v>1530000</v>
      </c>
      <c r="M14" s="14">
        <f t="shared" si="0"/>
        <v>1530000</v>
      </c>
      <c r="N14" s="14">
        <f t="shared" si="0"/>
        <v>1530000</v>
      </c>
      <c r="O14" s="14">
        <f t="shared" si="0"/>
        <v>1530000</v>
      </c>
      <c r="P14" s="14">
        <f t="shared" si="0"/>
        <v>1530000</v>
      </c>
      <c r="Q14" s="12">
        <f>SUM(E14:P14)</f>
        <v>18360000</v>
      </c>
      <c r="R14" s="7"/>
    </row>
    <row r="15" spans="1:18" s="2" customFormat="1" ht="15" customHeight="1" outlineLevel="1">
      <c r="C15" s="8"/>
      <c r="D15" s="24" t="s">
        <v>101</v>
      </c>
      <c r="E15" s="11">
        <v>350000</v>
      </c>
      <c r="F15" s="11">
        <v>350000</v>
      </c>
      <c r="G15" s="11">
        <v>350000</v>
      </c>
      <c r="H15" s="11">
        <v>350000</v>
      </c>
      <c r="I15" s="11">
        <v>350000</v>
      </c>
      <c r="J15" s="11">
        <v>350000</v>
      </c>
      <c r="K15" s="11">
        <v>350000</v>
      </c>
      <c r="L15" s="11">
        <v>350000</v>
      </c>
      <c r="M15" s="11">
        <v>350000</v>
      </c>
      <c r="N15" s="11">
        <v>350000</v>
      </c>
      <c r="O15" s="11">
        <v>350000</v>
      </c>
      <c r="P15" s="11">
        <v>350000</v>
      </c>
      <c r="Q15" s="12">
        <f>SUM(E15:P15)</f>
        <v>4200000</v>
      </c>
    </row>
    <row r="16" spans="1:18" s="2" customFormat="1" ht="15" customHeight="1" outlineLevel="1">
      <c r="C16" s="8"/>
      <c r="D16" s="24" t="s">
        <v>82</v>
      </c>
      <c r="E16" s="11">
        <v>400000</v>
      </c>
      <c r="F16" s="11">
        <v>400000</v>
      </c>
      <c r="G16" s="11">
        <v>400000</v>
      </c>
      <c r="H16" s="11">
        <v>400000</v>
      </c>
      <c r="I16" s="11">
        <v>400000</v>
      </c>
      <c r="J16" s="11">
        <v>400000</v>
      </c>
      <c r="K16" s="11">
        <v>400000</v>
      </c>
      <c r="L16" s="11">
        <v>400000</v>
      </c>
      <c r="M16" s="11">
        <v>400000</v>
      </c>
      <c r="N16" s="11">
        <v>400000</v>
      </c>
      <c r="O16" s="11">
        <v>400000</v>
      </c>
      <c r="P16" s="11">
        <v>400000</v>
      </c>
      <c r="Q16" s="12">
        <f>SUM(E16:P16)</f>
        <v>4800000</v>
      </c>
    </row>
    <row r="17" spans="3:18" s="2" customFormat="1" ht="15" customHeight="1" outlineLevel="1">
      <c r="C17" s="9"/>
      <c r="D17" s="15" t="s">
        <v>6</v>
      </c>
      <c r="E17" s="11">
        <v>400000</v>
      </c>
      <c r="F17" s="11">
        <v>400000</v>
      </c>
      <c r="G17" s="11">
        <v>400000</v>
      </c>
      <c r="H17" s="11">
        <v>400000</v>
      </c>
      <c r="I17" s="11">
        <v>400000</v>
      </c>
      <c r="J17" s="11">
        <v>400000</v>
      </c>
      <c r="K17" s="11">
        <v>400000</v>
      </c>
      <c r="L17" s="11">
        <v>400000</v>
      </c>
      <c r="M17" s="11">
        <v>400000</v>
      </c>
      <c r="N17" s="11">
        <v>400000</v>
      </c>
      <c r="O17" s="11">
        <v>400000</v>
      </c>
      <c r="P17" s="11">
        <v>400000</v>
      </c>
      <c r="Q17" s="12">
        <f>SUM(E17:P17)</f>
        <v>4800000</v>
      </c>
    </row>
    <row r="18" spans="3:18" s="2" customFormat="1" ht="16" customHeight="1" outlineLevel="1">
      <c r="C18" s="8"/>
      <c r="D18" s="24" t="s">
        <v>83</v>
      </c>
      <c r="E18" s="11">
        <v>100000</v>
      </c>
      <c r="F18" s="11">
        <v>100000</v>
      </c>
      <c r="G18" s="11">
        <v>100000</v>
      </c>
      <c r="H18" s="11">
        <v>100000</v>
      </c>
      <c r="I18" s="11">
        <v>100000</v>
      </c>
      <c r="J18" s="11">
        <v>100000</v>
      </c>
      <c r="K18" s="11">
        <v>100000</v>
      </c>
      <c r="L18" s="11">
        <v>100000</v>
      </c>
      <c r="M18" s="11">
        <v>100000</v>
      </c>
      <c r="N18" s="11">
        <v>100000</v>
      </c>
      <c r="O18" s="11">
        <v>100000</v>
      </c>
      <c r="P18" s="11">
        <v>100000</v>
      </c>
      <c r="Q18" s="12">
        <f>SUM(E18:P18)</f>
        <v>1200000</v>
      </c>
    </row>
    <row r="19" spans="3:18" s="2" customFormat="1" ht="15" customHeight="1" outlineLevel="1">
      <c r="C19" s="8"/>
      <c r="D19" s="24" t="s">
        <v>84</v>
      </c>
      <c r="E19" s="11">
        <v>250000</v>
      </c>
      <c r="F19" s="11">
        <v>250000</v>
      </c>
      <c r="G19" s="11">
        <v>250000</v>
      </c>
      <c r="H19" s="11">
        <v>250000</v>
      </c>
      <c r="I19" s="11">
        <v>250000</v>
      </c>
      <c r="J19" s="11">
        <v>250000</v>
      </c>
      <c r="K19" s="11">
        <v>250000</v>
      </c>
      <c r="L19" s="11">
        <v>250000</v>
      </c>
      <c r="M19" s="11">
        <v>250000</v>
      </c>
      <c r="N19" s="11">
        <v>250000</v>
      </c>
      <c r="O19" s="11">
        <v>250000</v>
      </c>
      <c r="P19" s="11">
        <v>250000</v>
      </c>
      <c r="Q19" s="12">
        <f>SUM(E19:P19)</f>
        <v>3000000</v>
      </c>
    </row>
    <row r="20" spans="3:18" s="2" customFormat="1" ht="15" customHeight="1" outlineLevel="1">
      <c r="C20" s="8"/>
      <c r="D20" s="15" t="s">
        <v>7</v>
      </c>
      <c r="E20" s="11">
        <v>30000</v>
      </c>
      <c r="F20" s="11">
        <v>30000</v>
      </c>
      <c r="G20" s="11">
        <v>30000</v>
      </c>
      <c r="H20" s="11">
        <v>30000</v>
      </c>
      <c r="I20" s="11">
        <v>30000</v>
      </c>
      <c r="J20" s="11">
        <v>30000</v>
      </c>
      <c r="K20" s="11">
        <v>30000</v>
      </c>
      <c r="L20" s="11">
        <v>30000</v>
      </c>
      <c r="M20" s="11">
        <v>30000</v>
      </c>
      <c r="N20" s="11">
        <v>30000</v>
      </c>
      <c r="O20" s="11">
        <v>30000</v>
      </c>
      <c r="P20" s="11">
        <v>30000</v>
      </c>
      <c r="Q20" s="12">
        <f>SUM(E20:P20)</f>
        <v>360000</v>
      </c>
    </row>
    <row r="21" spans="3:18" s="2" customFormat="1" ht="15" customHeight="1">
      <c r="C21" s="16"/>
      <c r="D21" s="17" t="s">
        <v>8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8"/>
      <c r="R21" s="7"/>
    </row>
    <row r="22" spans="3:18" s="2" customFormat="1" ht="15" customHeight="1">
      <c r="C22" s="8"/>
      <c r="D22" s="23" t="s">
        <v>85</v>
      </c>
      <c r="E22" s="14">
        <f>SUM(E24:E53)</f>
        <v>3472000</v>
      </c>
      <c r="F22" s="14">
        <f>SUM(F24:F53)</f>
        <v>3472000</v>
      </c>
      <c r="G22" s="14">
        <f>SUM(G24:G53)</f>
        <v>3472000</v>
      </c>
      <c r="H22" s="14">
        <f>SUM(H24:H53)</f>
        <v>3472000</v>
      </c>
      <c r="I22" s="14">
        <f>SUM(I24:I53)</f>
        <v>3472000</v>
      </c>
      <c r="J22" s="14">
        <f>SUM(J24:J53)</f>
        <v>3472000</v>
      </c>
      <c r="K22" s="14">
        <f>SUM(K24:K53)</f>
        <v>3472000</v>
      </c>
      <c r="L22" s="14">
        <f>SUM(L24:L53)</f>
        <v>3472000</v>
      </c>
      <c r="M22" s="14">
        <f>SUM(M24:M53)</f>
        <v>3472000</v>
      </c>
      <c r="N22" s="14">
        <f>SUM(N24:N53)</f>
        <v>3472000</v>
      </c>
      <c r="O22" s="14">
        <f>SUM(O24:O53)</f>
        <v>3472000</v>
      </c>
      <c r="P22" s="14">
        <f>SUM(P24:P53)</f>
        <v>3472000</v>
      </c>
      <c r="Q22" s="28">
        <f>Q23+Q31+Q36+Q40+Q47+Q53</f>
        <v>32568000</v>
      </c>
      <c r="R22" s="7"/>
    </row>
    <row r="23" spans="3:18" s="2" customFormat="1" ht="15" customHeight="1">
      <c r="C23" s="9"/>
      <c r="D23" s="23" t="s">
        <v>89</v>
      </c>
      <c r="E23" s="14">
        <f>SUM(E24:E30)</f>
        <v>1885000</v>
      </c>
      <c r="F23" s="14">
        <f>SUM(F24:F30)</f>
        <v>1885000</v>
      </c>
      <c r="G23" s="14">
        <f>SUM(G24:G30)</f>
        <v>1885000</v>
      </c>
      <c r="H23" s="14">
        <f>SUM(H24:H30)</f>
        <v>1885000</v>
      </c>
      <c r="I23" s="14">
        <f>SUM(I24:I30)</f>
        <v>1885000</v>
      </c>
      <c r="J23" s="14">
        <f>SUM(J24:J30)</f>
        <v>1885000</v>
      </c>
      <c r="K23" s="14">
        <f>SUM(K24:K30)</f>
        <v>1885000</v>
      </c>
      <c r="L23" s="14">
        <f>SUM(L24:L30)</f>
        <v>1885000</v>
      </c>
      <c r="M23" s="14">
        <f>SUM(M24:M30)</f>
        <v>1885000</v>
      </c>
      <c r="N23" s="14">
        <f>SUM(N24:N30)</f>
        <v>1885000</v>
      </c>
      <c r="O23" s="14">
        <f>SUM(O24:O30)</f>
        <v>1885000</v>
      </c>
      <c r="P23" s="14">
        <f>SUM(P24:P30)</f>
        <v>1885000</v>
      </c>
      <c r="Q23" s="12">
        <f>SUM(Q24:Q30)</f>
        <v>21960000</v>
      </c>
      <c r="R23" s="7"/>
    </row>
    <row r="24" spans="3:18" s="2" customFormat="1" ht="15" customHeight="1" outlineLevel="1">
      <c r="C24" s="8"/>
      <c r="D24" s="24" t="s">
        <v>27</v>
      </c>
      <c r="E24" s="11">
        <v>800000</v>
      </c>
      <c r="F24" s="11">
        <v>800000</v>
      </c>
      <c r="G24" s="11">
        <v>800000</v>
      </c>
      <c r="H24" s="11">
        <v>800000</v>
      </c>
      <c r="I24" s="11">
        <v>800000</v>
      </c>
      <c r="J24" s="11">
        <v>800000</v>
      </c>
      <c r="K24" s="11">
        <v>800000</v>
      </c>
      <c r="L24" s="11">
        <v>800000</v>
      </c>
      <c r="M24" s="11">
        <v>800000</v>
      </c>
      <c r="N24" s="11">
        <v>800000</v>
      </c>
      <c r="O24" s="11">
        <v>800000</v>
      </c>
      <c r="P24" s="11">
        <v>800000</v>
      </c>
      <c r="Q24" s="12">
        <f>SUM(E24:P24)</f>
        <v>9600000</v>
      </c>
    </row>
    <row r="25" spans="3:18" s="2" customFormat="1" ht="15" customHeight="1" outlineLevel="1">
      <c r="C25" s="8"/>
      <c r="D25" s="24" t="s">
        <v>90</v>
      </c>
      <c r="E25" s="11">
        <v>500000</v>
      </c>
      <c r="F25" s="11">
        <v>500000</v>
      </c>
      <c r="G25" s="11">
        <v>500000</v>
      </c>
      <c r="H25" s="11">
        <v>500000</v>
      </c>
      <c r="I25" s="11">
        <v>500000</v>
      </c>
      <c r="J25" s="11">
        <v>500000</v>
      </c>
      <c r="K25" s="11">
        <v>500000</v>
      </c>
      <c r="L25" s="11">
        <v>500000</v>
      </c>
      <c r="M25" s="11">
        <v>500000</v>
      </c>
      <c r="N25" s="11">
        <v>500000</v>
      </c>
      <c r="O25" s="11">
        <v>500000</v>
      </c>
      <c r="P25" s="11">
        <v>500000</v>
      </c>
      <c r="Q25" s="12">
        <f>SUM(E25:P25)</f>
        <v>6000000</v>
      </c>
    </row>
    <row r="26" spans="3:18" s="2" customFormat="1" ht="15" customHeight="1" outlineLevel="1">
      <c r="C26" s="8"/>
      <c r="D26" s="24" t="s">
        <v>91</v>
      </c>
      <c r="E26" s="11">
        <v>135000</v>
      </c>
      <c r="F26" s="11">
        <v>135000</v>
      </c>
      <c r="G26" s="11">
        <v>135000</v>
      </c>
      <c r="H26" s="11">
        <v>135000</v>
      </c>
      <c r="I26" s="11">
        <v>135000</v>
      </c>
      <c r="J26" s="11">
        <v>135000</v>
      </c>
      <c r="K26" s="11">
        <v>135000</v>
      </c>
      <c r="L26" s="11">
        <v>135000</v>
      </c>
      <c r="M26" s="11">
        <v>135000</v>
      </c>
      <c r="N26" s="11">
        <v>135000</v>
      </c>
      <c r="O26" s="11">
        <v>135000</v>
      </c>
      <c r="P26" s="11">
        <v>135000</v>
      </c>
      <c r="Q26" s="12">
        <f>SUM(E26:P26)</f>
        <v>1620000</v>
      </c>
    </row>
    <row r="27" spans="3:18" s="2" customFormat="1" ht="15" customHeight="1" outlineLevel="1">
      <c r="C27" s="8"/>
      <c r="D27" s="24" t="s">
        <v>14</v>
      </c>
      <c r="E27" s="11">
        <v>140000</v>
      </c>
      <c r="F27" s="11">
        <v>140000</v>
      </c>
      <c r="G27" s="11">
        <v>140000</v>
      </c>
      <c r="H27" s="11">
        <v>140000</v>
      </c>
      <c r="I27" s="11">
        <v>140000</v>
      </c>
      <c r="J27" s="11">
        <v>140000</v>
      </c>
      <c r="K27" s="11">
        <v>140000</v>
      </c>
      <c r="L27" s="11">
        <v>140000</v>
      </c>
      <c r="M27" s="11">
        <v>140000</v>
      </c>
      <c r="N27" s="11">
        <v>140000</v>
      </c>
      <c r="O27" s="11">
        <v>140000</v>
      </c>
      <c r="P27" s="11">
        <v>140000</v>
      </c>
      <c r="Q27" s="12">
        <f>SUM(E27:P27)</f>
        <v>1680000</v>
      </c>
    </row>
    <row r="28" spans="3:18" s="2" customFormat="1" ht="15" customHeight="1" outlineLevel="1">
      <c r="C28" s="8"/>
      <c r="D28" s="24" t="s">
        <v>92</v>
      </c>
      <c r="E28" s="11">
        <v>150000</v>
      </c>
      <c r="F28" s="11">
        <v>150000</v>
      </c>
      <c r="G28" s="11">
        <v>150000</v>
      </c>
      <c r="H28" s="11">
        <v>150000</v>
      </c>
      <c r="I28" s="11">
        <v>150000</v>
      </c>
      <c r="J28" s="11">
        <v>150000</v>
      </c>
      <c r="K28" s="11">
        <v>150000</v>
      </c>
      <c r="L28" s="11">
        <v>150000</v>
      </c>
      <c r="M28" s="11">
        <v>150000</v>
      </c>
      <c r="N28" s="11">
        <v>150000</v>
      </c>
      <c r="O28" s="11">
        <v>150000</v>
      </c>
      <c r="P28" s="11">
        <v>150000</v>
      </c>
      <c r="Q28" s="12">
        <f>SUM(E28:P28)</f>
        <v>1800000</v>
      </c>
    </row>
    <row r="29" spans="3:18" s="2" customFormat="1" ht="15" customHeight="1" outlineLevel="1">
      <c r="C29" s="8"/>
      <c r="D29" s="24" t="s">
        <v>93</v>
      </c>
      <c r="E29" s="11">
        <v>60000</v>
      </c>
      <c r="F29" s="11">
        <v>60000</v>
      </c>
      <c r="G29" s="11">
        <v>60000</v>
      </c>
      <c r="H29" s="11">
        <v>60000</v>
      </c>
      <c r="I29" s="11">
        <v>60000</v>
      </c>
      <c r="J29" s="11">
        <v>60000</v>
      </c>
      <c r="K29" s="11">
        <v>60000</v>
      </c>
      <c r="L29" s="11">
        <v>60000</v>
      </c>
      <c r="M29" s="11">
        <v>60000</v>
      </c>
      <c r="N29" s="11">
        <v>60000</v>
      </c>
      <c r="O29" s="11">
        <v>60000</v>
      </c>
      <c r="P29" s="11">
        <v>60000</v>
      </c>
      <c r="Q29" s="29">
        <v>60000</v>
      </c>
    </row>
    <row r="30" spans="3:18" s="2" customFormat="1" ht="16" customHeight="1" outlineLevel="1">
      <c r="C30" s="8"/>
      <c r="D30" s="15" t="s">
        <v>9</v>
      </c>
      <c r="E30" s="11">
        <v>100000</v>
      </c>
      <c r="F30" s="11">
        <v>100000</v>
      </c>
      <c r="G30" s="11">
        <v>100000</v>
      </c>
      <c r="H30" s="11">
        <v>100000</v>
      </c>
      <c r="I30" s="11">
        <v>100000</v>
      </c>
      <c r="J30" s="11">
        <v>100000</v>
      </c>
      <c r="K30" s="11">
        <v>100000</v>
      </c>
      <c r="L30" s="11">
        <v>100000</v>
      </c>
      <c r="M30" s="11">
        <v>100000</v>
      </c>
      <c r="N30" s="11">
        <v>100000</v>
      </c>
      <c r="O30" s="11">
        <v>100000</v>
      </c>
      <c r="P30" s="11">
        <v>100000</v>
      </c>
      <c r="Q30" s="12">
        <f>SUM(E30:P30)</f>
        <v>1200000</v>
      </c>
    </row>
    <row r="31" spans="3:18" s="2" customFormat="1" ht="16" customHeight="1" outlineLevel="1">
      <c r="C31" s="9"/>
      <c r="D31" s="23" t="s">
        <v>94</v>
      </c>
      <c r="E31" s="24">
        <f>SUM(E32:E39)</f>
        <v>446000</v>
      </c>
      <c r="F31" s="24">
        <f>SUM(F32:F39)</f>
        <v>446000</v>
      </c>
      <c r="G31" s="24">
        <f>SUM(G32:G39)</f>
        <v>446000</v>
      </c>
      <c r="H31" s="24">
        <f>SUM(H32:H39)</f>
        <v>446000</v>
      </c>
      <c r="I31" s="24">
        <f>SUM(I32:I39)</f>
        <v>446000</v>
      </c>
      <c r="J31" s="24">
        <f>SUM(J32:J39)</f>
        <v>446000</v>
      </c>
      <c r="K31" s="24">
        <f>SUM(K32:K39)</f>
        <v>446000</v>
      </c>
      <c r="L31" s="24">
        <f>SUM(L32:L39)</f>
        <v>446000</v>
      </c>
      <c r="M31" s="24">
        <f>SUM(M32:M39)</f>
        <v>446000</v>
      </c>
      <c r="N31" s="24">
        <f>SUM(N32:N39)</f>
        <v>446000</v>
      </c>
      <c r="O31" s="24">
        <f>SUM(O32:O39)</f>
        <v>446000</v>
      </c>
      <c r="P31" s="24">
        <f>SUM(P32:P39)</f>
        <v>446000</v>
      </c>
      <c r="Q31" s="29">
        <f>SUM(Q32:Q39)</f>
        <v>5352000</v>
      </c>
    </row>
    <row r="32" spans="3:18" s="2" customFormat="1" ht="15" customHeight="1" outlineLevel="1">
      <c r="C32" s="8"/>
      <c r="D32" s="10" t="s">
        <v>10</v>
      </c>
      <c r="E32" s="11">
        <v>60000</v>
      </c>
      <c r="F32" s="11">
        <v>60000</v>
      </c>
      <c r="G32" s="11">
        <v>60000</v>
      </c>
      <c r="H32" s="11">
        <v>60000</v>
      </c>
      <c r="I32" s="11">
        <v>60000</v>
      </c>
      <c r="J32" s="11">
        <v>60000</v>
      </c>
      <c r="K32" s="11">
        <v>60000</v>
      </c>
      <c r="L32" s="11">
        <v>60000</v>
      </c>
      <c r="M32" s="11">
        <v>60000</v>
      </c>
      <c r="N32" s="11">
        <v>60000</v>
      </c>
      <c r="O32" s="11">
        <v>60000</v>
      </c>
      <c r="P32" s="11">
        <v>60000</v>
      </c>
      <c r="Q32" s="12">
        <f>SUM(E32:P32)</f>
        <v>720000</v>
      </c>
    </row>
    <row r="33" spans="3:53" s="2" customFormat="1" ht="15" customHeight="1" outlineLevel="1">
      <c r="C33" s="8"/>
      <c r="D33" s="15" t="s">
        <v>11</v>
      </c>
      <c r="E33" s="11">
        <v>150000</v>
      </c>
      <c r="F33" s="11">
        <v>150000</v>
      </c>
      <c r="G33" s="11">
        <v>150000</v>
      </c>
      <c r="H33" s="11">
        <v>150000</v>
      </c>
      <c r="I33" s="11">
        <v>150000</v>
      </c>
      <c r="J33" s="11">
        <v>150000</v>
      </c>
      <c r="K33" s="11">
        <v>150000</v>
      </c>
      <c r="L33" s="11">
        <v>150000</v>
      </c>
      <c r="M33" s="11">
        <v>150000</v>
      </c>
      <c r="N33" s="11">
        <v>150000</v>
      </c>
      <c r="O33" s="11">
        <v>150000</v>
      </c>
      <c r="P33" s="11">
        <v>150000</v>
      </c>
      <c r="Q33" s="12">
        <f>SUM(E33:P33)</f>
        <v>1800000</v>
      </c>
    </row>
    <row r="34" spans="3:53" s="2" customFormat="1" ht="15" customHeight="1" outlineLevel="1">
      <c r="C34" s="8"/>
      <c r="D34" s="10" t="s">
        <v>12</v>
      </c>
      <c r="E34" s="11">
        <v>30000</v>
      </c>
      <c r="F34" s="11">
        <v>30000</v>
      </c>
      <c r="G34" s="11">
        <v>30000</v>
      </c>
      <c r="H34" s="11">
        <v>30000</v>
      </c>
      <c r="I34" s="11">
        <v>30000</v>
      </c>
      <c r="J34" s="11">
        <v>30000</v>
      </c>
      <c r="K34" s="11">
        <v>30000</v>
      </c>
      <c r="L34" s="11">
        <v>30000</v>
      </c>
      <c r="M34" s="11">
        <v>30000</v>
      </c>
      <c r="N34" s="11">
        <v>30000</v>
      </c>
      <c r="O34" s="11">
        <v>30000</v>
      </c>
      <c r="P34" s="11">
        <v>30000</v>
      </c>
      <c r="Q34" s="12">
        <f>SUM(E34:P34)</f>
        <v>360000</v>
      </c>
    </row>
    <row r="35" spans="3:53" s="2" customFormat="1" ht="15" customHeight="1" outlineLevel="1">
      <c r="C35" s="8"/>
      <c r="D35" s="15" t="s">
        <v>13</v>
      </c>
      <c r="E35" s="11">
        <v>50000</v>
      </c>
      <c r="F35" s="11">
        <v>50000</v>
      </c>
      <c r="G35" s="11">
        <v>50000</v>
      </c>
      <c r="H35" s="11">
        <v>50000</v>
      </c>
      <c r="I35" s="11">
        <v>50000</v>
      </c>
      <c r="J35" s="11">
        <v>50000</v>
      </c>
      <c r="K35" s="11">
        <v>50000</v>
      </c>
      <c r="L35" s="11">
        <v>50000</v>
      </c>
      <c r="M35" s="11">
        <v>50000</v>
      </c>
      <c r="N35" s="11">
        <v>50000</v>
      </c>
      <c r="O35" s="11">
        <v>50000</v>
      </c>
      <c r="P35" s="11">
        <v>50000</v>
      </c>
      <c r="Q35" s="12">
        <f>SUM(E35:P35)</f>
        <v>600000</v>
      </c>
    </row>
    <row r="36" spans="3:53" s="2" customFormat="1" ht="15" customHeight="1" outlineLevel="1">
      <c r="C36" s="9"/>
      <c r="D36" s="23" t="s">
        <v>95</v>
      </c>
      <c r="E36" s="11">
        <f>SUM(E37:E39)</f>
        <v>78000</v>
      </c>
      <c r="F36" s="11">
        <f>SUM(F37:F39)</f>
        <v>78000</v>
      </c>
      <c r="G36" s="11">
        <f>SUM(G37:G39)</f>
        <v>78000</v>
      </c>
      <c r="H36" s="11">
        <f>SUM(H37:H39)</f>
        <v>78000</v>
      </c>
      <c r="I36" s="11">
        <f>SUM(I37:I39)</f>
        <v>78000</v>
      </c>
      <c r="J36" s="11">
        <f>SUM(J37:J39)</f>
        <v>78000</v>
      </c>
      <c r="K36" s="11">
        <f>SUM(K37:K39)</f>
        <v>78000</v>
      </c>
      <c r="L36" s="11">
        <f>SUM(L37:L39)</f>
        <v>78000</v>
      </c>
      <c r="M36" s="11">
        <f>SUM(M37:M39)</f>
        <v>78000</v>
      </c>
      <c r="N36" s="11">
        <f>SUM(N37:N39)</f>
        <v>78000</v>
      </c>
      <c r="O36" s="11">
        <f>SUM(O37:O39)</f>
        <v>78000</v>
      </c>
      <c r="P36" s="11">
        <f>SUM(P37:P39)</f>
        <v>78000</v>
      </c>
      <c r="Q36" s="13">
        <f>SUM(Q37:Q39)</f>
        <v>936000</v>
      </c>
    </row>
    <row r="37" spans="3:53" s="2" customFormat="1" ht="15" customHeight="1" outlineLevel="1">
      <c r="C37" s="8"/>
      <c r="D37" s="15" t="s">
        <v>15</v>
      </c>
      <c r="E37" s="11">
        <v>25000</v>
      </c>
      <c r="F37" s="11">
        <v>25000</v>
      </c>
      <c r="G37" s="11">
        <v>25000</v>
      </c>
      <c r="H37" s="11">
        <v>25000</v>
      </c>
      <c r="I37" s="11">
        <v>25000</v>
      </c>
      <c r="J37" s="11">
        <v>25000</v>
      </c>
      <c r="K37" s="11">
        <v>25000</v>
      </c>
      <c r="L37" s="11">
        <v>25000</v>
      </c>
      <c r="M37" s="11">
        <v>25000</v>
      </c>
      <c r="N37" s="11">
        <v>25000</v>
      </c>
      <c r="O37" s="11">
        <v>25000</v>
      </c>
      <c r="P37" s="11">
        <v>25000</v>
      </c>
      <c r="Q37" s="12">
        <f>SUM(E37:P37)</f>
        <v>300000</v>
      </c>
    </row>
    <row r="38" spans="3:53" s="2" customFormat="1" ht="16" customHeight="1" outlineLevel="1">
      <c r="C38" s="8"/>
      <c r="D38" s="24" t="s">
        <v>88</v>
      </c>
      <c r="E38" s="11">
        <v>50000</v>
      </c>
      <c r="F38" s="11">
        <v>50000</v>
      </c>
      <c r="G38" s="11">
        <v>50000</v>
      </c>
      <c r="H38" s="11">
        <v>50000</v>
      </c>
      <c r="I38" s="11">
        <v>50000</v>
      </c>
      <c r="J38" s="11">
        <v>50000</v>
      </c>
      <c r="K38" s="11">
        <v>50000</v>
      </c>
      <c r="L38" s="11">
        <v>50000</v>
      </c>
      <c r="M38" s="11">
        <v>50000</v>
      </c>
      <c r="N38" s="11">
        <v>50000</v>
      </c>
      <c r="O38" s="11">
        <v>50000</v>
      </c>
      <c r="P38" s="11">
        <v>50000</v>
      </c>
      <c r="Q38" s="12">
        <f>SUM(E38:P38)</f>
        <v>600000</v>
      </c>
    </row>
    <row r="39" spans="3:53" s="2" customFormat="1" ht="21" customHeight="1" outlineLevel="1">
      <c r="C39" s="8"/>
      <c r="D39" s="15" t="s">
        <v>22</v>
      </c>
      <c r="E39" s="11">
        <v>3000</v>
      </c>
      <c r="F39" s="11">
        <v>3000</v>
      </c>
      <c r="G39" s="11">
        <v>3000</v>
      </c>
      <c r="H39" s="11">
        <v>3000</v>
      </c>
      <c r="I39" s="11">
        <v>3000</v>
      </c>
      <c r="J39" s="11">
        <v>3000</v>
      </c>
      <c r="K39" s="11">
        <v>3000</v>
      </c>
      <c r="L39" s="11">
        <v>3000</v>
      </c>
      <c r="M39" s="11">
        <v>3000</v>
      </c>
      <c r="N39" s="11">
        <v>3000</v>
      </c>
      <c r="O39" s="11">
        <v>3000</v>
      </c>
      <c r="P39" s="11">
        <v>3000</v>
      </c>
      <c r="Q39" s="12">
        <f>SUM(E39:P39)</f>
        <v>36000</v>
      </c>
    </row>
    <row r="40" spans="3:53" s="2" customFormat="1" ht="21" customHeight="1" outlineLevel="1">
      <c r="C40" s="9"/>
      <c r="D40" s="23" t="s">
        <v>96</v>
      </c>
      <c r="E40" s="24">
        <f>SUM(E41:E46)</f>
        <v>175000</v>
      </c>
      <c r="F40" s="24">
        <f>SUM(F41:F46)</f>
        <v>175000</v>
      </c>
      <c r="G40" s="24">
        <f>SUM(G41:G46)</f>
        <v>175000</v>
      </c>
      <c r="H40" s="24">
        <f>SUM(H41:H46)</f>
        <v>175000</v>
      </c>
      <c r="I40" s="24">
        <f>SUM(I41:I46)</f>
        <v>175000</v>
      </c>
      <c r="J40" s="24">
        <f>SUM(J41:J46)</f>
        <v>175000</v>
      </c>
      <c r="K40" s="24">
        <f>SUM(K41:K46)</f>
        <v>175000</v>
      </c>
      <c r="L40" s="24">
        <f>SUM(L41:L46)</f>
        <v>175000</v>
      </c>
      <c r="M40" s="24">
        <f>SUM(M41:M46)</f>
        <v>175000</v>
      </c>
      <c r="N40" s="24">
        <f>SUM(N41:N46)</f>
        <v>175000</v>
      </c>
      <c r="O40" s="24">
        <f>SUM(O41:O46)</f>
        <v>175000</v>
      </c>
      <c r="P40" s="24">
        <f>SUM(P41:P46)</f>
        <v>175000</v>
      </c>
      <c r="Q40" s="29">
        <f>SUM(Q41:Q46)</f>
        <v>2100000</v>
      </c>
    </row>
    <row r="41" spans="3:53" s="2" customFormat="1" ht="15" customHeight="1" outlineLevel="1">
      <c r="C41" s="8"/>
      <c r="D41" s="15" t="s">
        <v>16</v>
      </c>
      <c r="E41" s="11">
        <v>10000</v>
      </c>
      <c r="F41" s="11">
        <v>10000</v>
      </c>
      <c r="G41" s="11">
        <v>10000</v>
      </c>
      <c r="H41" s="11">
        <v>10000</v>
      </c>
      <c r="I41" s="11">
        <v>10000</v>
      </c>
      <c r="J41" s="11">
        <v>10000</v>
      </c>
      <c r="K41" s="11">
        <v>10000</v>
      </c>
      <c r="L41" s="11">
        <v>10000</v>
      </c>
      <c r="M41" s="11">
        <v>10000</v>
      </c>
      <c r="N41" s="11">
        <v>10000</v>
      </c>
      <c r="O41" s="11">
        <v>10000</v>
      </c>
      <c r="P41" s="11">
        <v>10000</v>
      </c>
      <c r="Q41" s="12">
        <f>SUM(E41:P41)</f>
        <v>120000</v>
      </c>
    </row>
    <row r="42" spans="3:53" s="2" customFormat="1" ht="15" customHeight="1" outlineLevel="1">
      <c r="C42" s="8"/>
      <c r="D42" s="15" t="s">
        <v>17</v>
      </c>
      <c r="E42" s="11">
        <v>15000</v>
      </c>
      <c r="F42" s="11">
        <v>15000</v>
      </c>
      <c r="G42" s="11">
        <v>15000</v>
      </c>
      <c r="H42" s="11">
        <v>15000</v>
      </c>
      <c r="I42" s="11">
        <v>15000</v>
      </c>
      <c r="J42" s="11">
        <v>15000</v>
      </c>
      <c r="K42" s="11">
        <v>15000</v>
      </c>
      <c r="L42" s="11">
        <v>15000</v>
      </c>
      <c r="M42" s="11">
        <v>15000</v>
      </c>
      <c r="N42" s="11">
        <v>15000</v>
      </c>
      <c r="O42" s="11">
        <v>15000</v>
      </c>
      <c r="P42" s="11">
        <v>15000</v>
      </c>
      <c r="Q42" s="12">
        <f>SUM(E42:P42)</f>
        <v>180000</v>
      </c>
    </row>
    <row r="43" spans="3:53" s="2" customFormat="1" ht="15" customHeight="1" outlineLevel="1">
      <c r="C43" s="8"/>
      <c r="D43" s="15" t="s">
        <v>18</v>
      </c>
      <c r="E43" s="11">
        <v>5000</v>
      </c>
      <c r="F43" s="11">
        <v>5000</v>
      </c>
      <c r="G43" s="11">
        <v>5000</v>
      </c>
      <c r="H43" s="11">
        <v>5000</v>
      </c>
      <c r="I43" s="11">
        <v>5000</v>
      </c>
      <c r="J43" s="11">
        <v>5000</v>
      </c>
      <c r="K43" s="11">
        <v>5000</v>
      </c>
      <c r="L43" s="11">
        <v>5000</v>
      </c>
      <c r="M43" s="11">
        <v>5000</v>
      </c>
      <c r="N43" s="11">
        <v>5000</v>
      </c>
      <c r="O43" s="11">
        <v>5000</v>
      </c>
      <c r="P43" s="11">
        <v>5000</v>
      </c>
      <c r="Q43" s="12">
        <f>SUM(E43:P43)</f>
        <v>60000</v>
      </c>
    </row>
    <row r="44" spans="3:53" s="2" customFormat="1" ht="21" customHeight="1" outlineLevel="1">
      <c r="C44" s="8"/>
      <c r="D44" s="15" t="s">
        <v>19</v>
      </c>
      <c r="E44" s="11">
        <v>120000</v>
      </c>
      <c r="F44" s="11">
        <v>120000</v>
      </c>
      <c r="G44" s="11">
        <v>120000</v>
      </c>
      <c r="H44" s="11">
        <v>120000</v>
      </c>
      <c r="I44" s="11">
        <v>120000</v>
      </c>
      <c r="J44" s="11">
        <v>120000</v>
      </c>
      <c r="K44" s="11">
        <v>120000</v>
      </c>
      <c r="L44" s="11">
        <v>120000</v>
      </c>
      <c r="M44" s="11">
        <v>120000</v>
      </c>
      <c r="N44" s="11">
        <v>120000</v>
      </c>
      <c r="O44" s="11">
        <v>120000</v>
      </c>
      <c r="P44" s="11">
        <v>120000</v>
      </c>
      <c r="Q44" s="12">
        <f>SUM(E44:P44)</f>
        <v>1440000</v>
      </c>
    </row>
    <row r="45" spans="3:53" s="2" customFormat="1" ht="13" customHeight="1" outlineLevel="1">
      <c r="C45" s="8"/>
      <c r="D45" s="22" t="s">
        <v>20</v>
      </c>
      <c r="E45" s="11">
        <v>10000</v>
      </c>
      <c r="F45" s="11">
        <v>10000</v>
      </c>
      <c r="G45" s="11">
        <v>10000</v>
      </c>
      <c r="H45" s="11">
        <v>10000</v>
      </c>
      <c r="I45" s="11">
        <v>10000</v>
      </c>
      <c r="J45" s="11">
        <v>10000</v>
      </c>
      <c r="K45" s="11">
        <v>10000</v>
      </c>
      <c r="L45" s="11">
        <v>10000</v>
      </c>
      <c r="M45" s="11">
        <v>10000</v>
      </c>
      <c r="N45" s="11">
        <v>10000</v>
      </c>
      <c r="O45" s="11">
        <v>10000</v>
      </c>
      <c r="P45" s="11">
        <v>10000</v>
      </c>
      <c r="Q45" s="12">
        <f>SUM(E45:P45)</f>
        <v>120000</v>
      </c>
    </row>
    <row r="46" spans="3:53" s="2" customFormat="1" ht="23" customHeight="1" outlineLevel="1">
      <c r="C46" s="8"/>
      <c r="D46" s="15" t="s">
        <v>21</v>
      </c>
      <c r="E46" s="11">
        <v>15000</v>
      </c>
      <c r="F46" s="11">
        <v>15000</v>
      </c>
      <c r="G46" s="11">
        <v>15000</v>
      </c>
      <c r="H46" s="11">
        <v>15000</v>
      </c>
      <c r="I46" s="11">
        <v>15000</v>
      </c>
      <c r="J46" s="11">
        <v>15000</v>
      </c>
      <c r="K46" s="11">
        <v>15000</v>
      </c>
      <c r="L46" s="11">
        <v>15000</v>
      </c>
      <c r="M46" s="11">
        <v>15000</v>
      </c>
      <c r="N46" s="11">
        <v>15000</v>
      </c>
      <c r="O46" s="11">
        <v>15000</v>
      </c>
      <c r="P46" s="11">
        <v>15000</v>
      </c>
      <c r="Q46" s="12">
        <f>SUM(E46:P46)</f>
        <v>180000</v>
      </c>
    </row>
    <row r="47" spans="3:53" ht="13">
      <c r="C47" s="9"/>
      <c r="D47" s="23" t="s">
        <v>97</v>
      </c>
      <c r="E47" s="27">
        <f>SUM(E48:E52)</f>
        <v>160000</v>
      </c>
      <c r="F47" s="27">
        <f>SUM(F48:F52)</f>
        <v>160000</v>
      </c>
      <c r="G47" s="27">
        <f>SUM(G48:G52)</f>
        <v>160000</v>
      </c>
      <c r="H47" s="27">
        <f>SUM(H48:H52)</f>
        <v>160000</v>
      </c>
      <c r="I47" s="27">
        <f>SUM(I48:I52)</f>
        <v>160000</v>
      </c>
      <c r="J47" s="27">
        <f>SUM(J48:J52)</f>
        <v>160000</v>
      </c>
      <c r="K47" s="27">
        <f>SUM(K48:K52)</f>
        <v>160000</v>
      </c>
      <c r="L47" s="27">
        <f>SUM(L48:L52)</f>
        <v>160000</v>
      </c>
      <c r="M47" s="27">
        <f>SUM(M48:M52)</f>
        <v>160000</v>
      </c>
      <c r="N47" s="27">
        <f>SUM(N48:N52)</f>
        <v>160000</v>
      </c>
      <c r="O47" s="27">
        <f>SUM(O48:O52)</f>
        <v>160000</v>
      </c>
      <c r="P47" s="27">
        <f>SUM(P48:P52)</f>
        <v>160000</v>
      </c>
      <c r="Q47" s="30">
        <f>SUM(Q48:Q52)</f>
        <v>1920000</v>
      </c>
      <c r="R47" s="2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3:53" s="2" customFormat="1" ht="15" customHeight="1" outlineLevel="1">
      <c r="C48" s="8"/>
      <c r="D48" s="24" t="s">
        <v>87</v>
      </c>
      <c r="E48" s="11">
        <v>80000</v>
      </c>
      <c r="F48" s="11">
        <v>80000</v>
      </c>
      <c r="G48" s="11">
        <v>80000</v>
      </c>
      <c r="H48" s="11">
        <v>80000</v>
      </c>
      <c r="I48" s="11">
        <v>80000</v>
      </c>
      <c r="J48" s="11">
        <v>80000</v>
      </c>
      <c r="K48" s="11">
        <v>80000</v>
      </c>
      <c r="L48" s="11">
        <v>80000</v>
      </c>
      <c r="M48" s="11">
        <v>80000</v>
      </c>
      <c r="N48" s="11">
        <v>80000</v>
      </c>
      <c r="O48" s="11">
        <v>80000</v>
      </c>
      <c r="P48" s="11">
        <v>80000</v>
      </c>
      <c r="Q48" s="12">
        <f>SUM(E48:P48)</f>
        <v>960000</v>
      </c>
    </row>
    <row r="49" spans="3:53" s="2" customFormat="1" ht="15" customHeight="1" outlineLevel="1">
      <c r="C49" s="8"/>
      <c r="D49" s="15" t="s">
        <v>23</v>
      </c>
      <c r="E49" s="11">
        <v>40000</v>
      </c>
      <c r="F49" s="11">
        <v>40000</v>
      </c>
      <c r="G49" s="11">
        <v>40000</v>
      </c>
      <c r="H49" s="11">
        <v>40000</v>
      </c>
      <c r="I49" s="11">
        <v>40000</v>
      </c>
      <c r="J49" s="11">
        <v>40000</v>
      </c>
      <c r="K49" s="11">
        <v>40000</v>
      </c>
      <c r="L49" s="11">
        <v>40000</v>
      </c>
      <c r="M49" s="11">
        <v>40000</v>
      </c>
      <c r="N49" s="11">
        <v>40000</v>
      </c>
      <c r="O49" s="11">
        <v>40000</v>
      </c>
      <c r="P49" s="11">
        <v>40000</v>
      </c>
      <c r="Q49" s="12">
        <f>SUM(E49:P49)</f>
        <v>480000</v>
      </c>
    </row>
    <row r="50" spans="3:53" s="2" customFormat="1" ht="15" customHeight="1" outlineLevel="1">
      <c r="C50" s="8"/>
      <c r="D50" s="15" t="s">
        <v>24</v>
      </c>
      <c r="E50" s="11">
        <v>5000</v>
      </c>
      <c r="F50" s="11">
        <v>5000</v>
      </c>
      <c r="G50" s="11">
        <v>5000</v>
      </c>
      <c r="H50" s="11">
        <v>5000</v>
      </c>
      <c r="I50" s="11">
        <v>5000</v>
      </c>
      <c r="J50" s="11">
        <v>5000</v>
      </c>
      <c r="K50" s="11">
        <v>5000</v>
      </c>
      <c r="L50" s="11">
        <v>5000</v>
      </c>
      <c r="M50" s="11">
        <v>5000</v>
      </c>
      <c r="N50" s="11">
        <v>5000</v>
      </c>
      <c r="O50" s="11">
        <v>5000</v>
      </c>
      <c r="P50" s="11">
        <v>5000</v>
      </c>
      <c r="Q50" s="12">
        <f>SUM(E50:P50)</f>
        <v>60000</v>
      </c>
    </row>
    <row r="51" spans="3:53" s="2" customFormat="1" ht="20" customHeight="1" outlineLevel="1">
      <c r="C51" s="8"/>
      <c r="D51" s="15" t="s">
        <v>25</v>
      </c>
      <c r="E51" s="11">
        <v>25000</v>
      </c>
      <c r="F51" s="11">
        <v>25000</v>
      </c>
      <c r="G51" s="11">
        <v>25000</v>
      </c>
      <c r="H51" s="11">
        <v>25000</v>
      </c>
      <c r="I51" s="11">
        <v>25000</v>
      </c>
      <c r="J51" s="11">
        <v>25000</v>
      </c>
      <c r="K51" s="11">
        <v>25000</v>
      </c>
      <c r="L51" s="11">
        <v>25000</v>
      </c>
      <c r="M51" s="11">
        <v>25000</v>
      </c>
      <c r="N51" s="11">
        <v>25000</v>
      </c>
      <c r="O51" s="11">
        <v>25000</v>
      </c>
      <c r="P51" s="11">
        <v>25000</v>
      </c>
      <c r="Q51" s="12">
        <f>SUM(E51:P51)</f>
        <v>300000</v>
      </c>
    </row>
    <row r="52" spans="3:53" s="2" customFormat="1" ht="15" customHeight="1" outlineLevel="1">
      <c r="C52" s="8"/>
      <c r="D52" s="15" t="s">
        <v>26</v>
      </c>
      <c r="E52" s="11">
        <v>10000</v>
      </c>
      <c r="F52" s="11">
        <v>10000</v>
      </c>
      <c r="G52" s="11">
        <v>10000</v>
      </c>
      <c r="H52" s="11">
        <v>10000</v>
      </c>
      <c r="I52" s="11">
        <v>10000</v>
      </c>
      <c r="J52" s="11">
        <v>10000</v>
      </c>
      <c r="K52" s="11">
        <v>10000</v>
      </c>
      <c r="L52" s="11">
        <v>10000</v>
      </c>
      <c r="M52" s="11">
        <v>10000</v>
      </c>
      <c r="N52" s="11">
        <v>10000</v>
      </c>
      <c r="O52" s="11">
        <v>10000</v>
      </c>
      <c r="P52" s="11">
        <v>10000</v>
      </c>
      <c r="Q52" s="12">
        <f>SUM(E52:P52)</f>
        <v>120000</v>
      </c>
    </row>
    <row r="53" spans="3:53" s="2" customFormat="1" ht="15" customHeight="1" outlineLevel="1">
      <c r="C53" s="9"/>
      <c r="D53" s="23" t="s">
        <v>98</v>
      </c>
      <c r="E53" s="11">
        <v>25000</v>
      </c>
      <c r="F53" s="11">
        <v>25000</v>
      </c>
      <c r="G53" s="11">
        <v>25000</v>
      </c>
      <c r="H53" s="11">
        <v>25000</v>
      </c>
      <c r="I53" s="11">
        <v>25000</v>
      </c>
      <c r="J53" s="11">
        <v>25000</v>
      </c>
      <c r="K53" s="11">
        <v>25000</v>
      </c>
      <c r="L53" s="11">
        <v>25000</v>
      </c>
      <c r="M53" s="11">
        <v>25000</v>
      </c>
      <c r="N53" s="11">
        <v>25000</v>
      </c>
      <c r="O53" s="11">
        <v>25000</v>
      </c>
      <c r="P53" s="11">
        <v>25000</v>
      </c>
      <c r="Q53" s="31">
        <f>SUM(E53:P53)</f>
        <v>300000</v>
      </c>
    </row>
    <row r="54" spans="3:53" ht="13"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3:53" ht="13"/>
    <row r="56" spans="3:53" ht="13"/>
    <row r="57" spans="3:53" ht="13"/>
    <row r="58" spans="3:53" ht="13"/>
  </sheetData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"/>
  <sheetViews>
    <sheetView tabSelected="1" topLeftCell="E30" workbookViewId="0">
      <selection activeCell="U20" sqref="U20"/>
    </sheetView>
  </sheetViews>
  <sheetFormatPr baseColWidth="10" defaultColWidth="11.5" defaultRowHeight="15" outlineLevelRow="1" outlineLevelCol="1"/>
  <cols>
    <col min="1" max="1" width="15" style="1" hidden="1" customWidth="1" outlineLevel="1"/>
    <col min="2" max="2" width="9.1640625" style="1" hidden="1" customWidth="1" outlineLevel="1"/>
    <col min="3" max="3" width="3" style="1" customWidth="1" collapsed="1"/>
    <col min="4" max="4" width="47.5" style="1" customWidth="1"/>
    <col min="5" max="5" width="16.1640625" style="1" customWidth="1"/>
    <col min="6" max="17" width="15.6640625" style="1" customWidth="1"/>
    <col min="18" max="18" width="4.6640625" style="1" customWidth="1"/>
    <col min="54" max="16384" width="11.5" style="1"/>
  </cols>
  <sheetData>
    <row r="1" spans="1:18" ht="15" customHeight="1">
      <c r="A1" s="1" t="s">
        <v>0</v>
      </c>
      <c r="B1" s="1">
        <v>10</v>
      </c>
    </row>
    <row r="2" spans="1:18" ht="15" customHeight="1">
      <c r="A2" s="1" t="s">
        <v>1</v>
      </c>
      <c r="B2" s="2" t="e">
        <f ca="1">_xll.EVCVW(#REF!,$A$2)</f>
        <v>#NAME?</v>
      </c>
      <c r="D2" s="3" t="s">
        <v>2</v>
      </c>
      <c r="E2" s="4"/>
      <c r="F2" s="4"/>
      <c r="G2" s="4"/>
    </row>
    <row r="3" spans="1:18" s="2" customFormat="1" ht="14" customHeight="1">
      <c r="A3" s="2" t="s">
        <v>3</v>
      </c>
      <c r="B3" s="2">
        <v>2012</v>
      </c>
      <c r="C3" s="5"/>
      <c r="D3" s="6" t="str">
        <f>$A$5</f>
        <v>LATEST ESTIMATE 01 FINAL</v>
      </c>
      <c r="E3" s="21" t="s">
        <v>63</v>
      </c>
      <c r="F3" s="21" t="s">
        <v>64</v>
      </c>
      <c r="G3" s="21" t="s">
        <v>65</v>
      </c>
      <c r="H3" s="21" t="s">
        <v>66</v>
      </c>
      <c r="I3" s="21" t="s">
        <v>67</v>
      </c>
      <c r="J3" s="21" t="s">
        <v>68</v>
      </c>
      <c r="K3" s="21" t="s">
        <v>69</v>
      </c>
      <c r="L3" s="21" t="s">
        <v>70</v>
      </c>
      <c r="M3" s="21" t="s">
        <v>71</v>
      </c>
      <c r="N3" s="21" t="s">
        <v>72</v>
      </c>
      <c r="O3" s="21" t="s">
        <v>73</v>
      </c>
      <c r="P3" s="21" t="s">
        <v>74</v>
      </c>
      <c r="Q3" s="32" t="s">
        <v>28</v>
      </c>
      <c r="R3" s="7"/>
    </row>
    <row r="4" spans="1:18" s="2" customFormat="1" ht="15" customHeight="1">
      <c r="A4" s="2" t="s">
        <v>4</v>
      </c>
      <c r="B4" s="2" t="s">
        <v>5</v>
      </c>
      <c r="C4" s="8"/>
      <c r="D4" s="26" t="s">
        <v>86</v>
      </c>
      <c r="E4" s="25">
        <f>E5+E10+E14</f>
        <v>2206970</v>
      </c>
      <c r="F4" s="25">
        <f>F5+F10+F14</f>
        <v>3172073</v>
      </c>
      <c r="G4" s="25">
        <f>G5+G10+G14</f>
        <v>3129412</v>
      </c>
      <c r="H4" s="25">
        <f>H5+H10+H14</f>
        <v>3405684</v>
      </c>
      <c r="I4" s="25">
        <f>I5+I10+I14</f>
        <v>3177888</v>
      </c>
      <c r="J4" s="25">
        <f>J5+J10+J14</f>
        <v>3215092</v>
      </c>
      <c r="K4" s="25">
        <f>K5+K10+K14</f>
        <v>2659214</v>
      </c>
      <c r="L4" s="25">
        <f>L5+L10+L14</f>
        <v>2703086</v>
      </c>
      <c r="M4" s="25">
        <f>M5+M10+M14</f>
        <v>2513084</v>
      </c>
      <c r="N4" s="25">
        <f>N5+N10+N14</f>
        <v>2572196</v>
      </c>
      <c r="O4" s="25">
        <f>O5+O10+O14</f>
        <v>4711430</v>
      </c>
      <c r="P4" s="25">
        <f>P5+P10+P14</f>
        <v>3176728</v>
      </c>
      <c r="Q4" s="25">
        <f>Q5+Q10+Q14</f>
        <v>37074757</v>
      </c>
      <c r="R4" s="7"/>
    </row>
    <row r="5" spans="1:18" s="2" customFormat="1" ht="15" customHeight="1">
      <c r="A5" s="2" t="s">
        <v>29</v>
      </c>
      <c r="C5" s="9"/>
      <c r="D5" s="23" t="s">
        <v>78</v>
      </c>
      <c r="E5" s="14">
        <f>SUM(E6:E9)</f>
        <v>701900</v>
      </c>
      <c r="F5" s="14">
        <f>SUM(F6:F9)</f>
        <v>823043</v>
      </c>
      <c r="G5" s="14">
        <f>SUM(G6:G9)</f>
        <v>635256</v>
      </c>
      <c r="H5" s="14">
        <f>SUM(H6:H9)</f>
        <v>722842</v>
      </c>
      <c r="I5" s="14">
        <f>SUM(I6:I9)</f>
        <v>823744</v>
      </c>
      <c r="J5" s="14">
        <f>SUM(J6:J9)</f>
        <v>692146</v>
      </c>
      <c r="K5" s="14">
        <f>SUM(K6:K9)</f>
        <v>649607</v>
      </c>
      <c r="L5" s="14">
        <f>SUM(L6:L9)</f>
        <v>636243</v>
      </c>
      <c r="M5" s="14">
        <f>SUM(M6:M9)</f>
        <v>610542</v>
      </c>
      <c r="N5" s="14">
        <f>SUM(N6:N9)</f>
        <v>660698</v>
      </c>
      <c r="O5" s="14">
        <f>SUM(O6:O9)</f>
        <v>1365265</v>
      </c>
      <c r="P5" s="14">
        <f>SUM(P6:P9)</f>
        <v>823364</v>
      </c>
      <c r="Q5" s="14">
        <f>SUM(Q6:Q9)</f>
        <v>9144650</v>
      </c>
      <c r="R5" s="7"/>
    </row>
    <row r="6" spans="1:18" s="2" customFormat="1" ht="15" customHeight="1" outlineLevel="1">
      <c r="C6" s="9"/>
      <c r="D6" s="22" t="s">
        <v>99</v>
      </c>
      <c r="E6" s="11">
        <v>234670</v>
      </c>
      <c r="F6" s="11">
        <v>234670</v>
      </c>
      <c r="G6" s="11">
        <v>234670</v>
      </c>
      <c r="H6" s="11">
        <v>234670</v>
      </c>
      <c r="I6" s="11">
        <v>234670</v>
      </c>
      <c r="J6" s="11">
        <v>234670</v>
      </c>
      <c r="K6" s="11">
        <v>234670</v>
      </c>
      <c r="L6" s="11">
        <v>234670</v>
      </c>
      <c r="M6" s="11">
        <v>234670</v>
      </c>
      <c r="N6" s="11">
        <v>234670</v>
      </c>
      <c r="O6" s="11">
        <v>234670</v>
      </c>
      <c r="P6" s="11">
        <v>234670</v>
      </c>
      <c r="Q6" s="12">
        <f>SUM(E6:P6)</f>
        <v>2816040</v>
      </c>
    </row>
    <row r="7" spans="1:18" s="2" customFormat="1" ht="15" customHeight="1" outlineLevel="1">
      <c r="C7" s="9"/>
      <c r="D7" s="22" t="s">
        <v>75</v>
      </c>
      <c r="E7" s="11">
        <v>321674</v>
      </c>
      <c r="F7" s="11">
        <v>321674</v>
      </c>
      <c r="G7" s="11">
        <v>321674</v>
      </c>
      <c r="H7" s="11">
        <v>321674</v>
      </c>
      <c r="I7" s="11">
        <v>321674</v>
      </c>
      <c r="J7" s="11">
        <v>321674</v>
      </c>
      <c r="K7" s="11">
        <v>321674</v>
      </c>
      <c r="L7" s="11">
        <v>321674</v>
      </c>
      <c r="M7" s="11">
        <v>321674</v>
      </c>
      <c r="N7" s="11">
        <v>321674</v>
      </c>
      <c r="O7" s="11">
        <v>321674</v>
      </c>
      <c r="P7" s="11">
        <v>321674</v>
      </c>
      <c r="Q7" s="12">
        <f>SUM(E7:P7)</f>
        <v>3860088</v>
      </c>
    </row>
    <row r="8" spans="1:18" s="2" customFormat="1" ht="15" customHeight="1" outlineLevel="1">
      <c r="C8" s="9"/>
      <c r="D8" s="22" t="s">
        <v>100</v>
      </c>
      <c r="E8" s="11">
        <v>113456</v>
      </c>
      <c r="F8" s="11">
        <v>234599</v>
      </c>
      <c r="G8" s="11">
        <v>23124</v>
      </c>
      <c r="H8" s="11">
        <v>78955</v>
      </c>
      <c r="I8" s="11">
        <v>155500</v>
      </c>
      <c r="J8" s="11">
        <v>123457</v>
      </c>
      <c r="K8" s="11">
        <v>8906</v>
      </c>
      <c r="L8" s="11">
        <v>34578</v>
      </c>
      <c r="M8" s="11">
        <v>43211</v>
      </c>
      <c r="N8" s="11">
        <v>56700</v>
      </c>
      <c r="O8" s="11">
        <v>21378</v>
      </c>
      <c r="P8" s="11">
        <v>155678</v>
      </c>
      <c r="Q8" s="12">
        <f>SUM(E8:P8)</f>
        <v>1049542</v>
      </c>
    </row>
    <row r="9" spans="1:18" s="2" customFormat="1" ht="15" customHeight="1" outlineLevel="1">
      <c r="C9" s="9"/>
      <c r="D9" s="22" t="s">
        <v>76</v>
      </c>
      <c r="E9" s="11">
        <v>32100</v>
      </c>
      <c r="F9" s="11">
        <v>32100</v>
      </c>
      <c r="G9" s="11">
        <v>55788</v>
      </c>
      <c r="H9" s="11">
        <v>87543</v>
      </c>
      <c r="I9" s="11">
        <v>111900</v>
      </c>
      <c r="J9" s="11">
        <v>12345</v>
      </c>
      <c r="K9" s="11">
        <v>84357</v>
      </c>
      <c r="L9" s="11">
        <v>45321</v>
      </c>
      <c r="M9" s="11">
        <v>10987</v>
      </c>
      <c r="N9" s="11">
        <v>47654</v>
      </c>
      <c r="O9" s="11">
        <v>787543</v>
      </c>
      <c r="P9" s="11">
        <v>111342</v>
      </c>
      <c r="Q9" s="12">
        <f>SUM(E9:P9)</f>
        <v>1418980</v>
      </c>
    </row>
    <row r="10" spans="1:18" s="2" customFormat="1" ht="15" customHeight="1">
      <c r="C10" s="8"/>
      <c r="D10" s="23" t="s">
        <v>77</v>
      </c>
      <c r="E10" s="14">
        <f>SUM(E11:E13)</f>
        <v>270000</v>
      </c>
      <c r="F10" s="14">
        <f>SUM(F6:F9)</f>
        <v>823043</v>
      </c>
      <c r="G10" s="14">
        <f>SUM(G6:G9)</f>
        <v>635256</v>
      </c>
      <c r="H10" s="14">
        <f>SUM(H6:H9)</f>
        <v>722842</v>
      </c>
      <c r="I10" s="14">
        <f>SUM(I6:I9)</f>
        <v>823744</v>
      </c>
      <c r="J10" s="14">
        <f>SUM(J6:J9)</f>
        <v>692146</v>
      </c>
      <c r="K10" s="14">
        <f>SUM(K6:K9)</f>
        <v>649607</v>
      </c>
      <c r="L10" s="14">
        <f>SUM(L6:L9)</f>
        <v>636243</v>
      </c>
      <c r="M10" s="14">
        <f>SUM(M6:M9)</f>
        <v>610542</v>
      </c>
      <c r="N10" s="14">
        <f>SUM(N6:N9)</f>
        <v>660698</v>
      </c>
      <c r="O10" s="14">
        <f>SUM(O6:O9)</f>
        <v>1365265</v>
      </c>
      <c r="P10" s="14">
        <f>SUM(P6:P9)</f>
        <v>823364</v>
      </c>
      <c r="Q10" s="12">
        <f>SUM(Q6:Q9)</f>
        <v>9144650</v>
      </c>
      <c r="R10" s="7"/>
    </row>
    <row r="11" spans="1:18" s="2" customFormat="1" ht="15" customHeight="1" outlineLevel="1">
      <c r="C11" s="8"/>
      <c r="D11" s="22" t="s">
        <v>79</v>
      </c>
      <c r="E11" s="11">
        <v>250000</v>
      </c>
      <c r="F11" s="11">
        <v>320000</v>
      </c>
      <c r="G11" s="11">
        <v>250000</v>
      </c>
      <c r="H11" s="11">
        <v>300000</v>
      </c>
      <c r="I11" s="11">
        <v>500000</v>
      </c>
      <c r="J11" s="11">
        <v>300000</v>
      </c>
      <c r="K11" s="11">
        <v>250000</v>
      </c>
      <c r="L11" s="11">
        <v>500000</v>
      </c>
      <c r="M11" s="11">
        <v>250000</v>
      </c>
      <c r="N11" s="11">
        <v>250000</v>
      </c>
      <c r="O11" s="11">
        <v>700000</v>
      </c>
      <c r="P11" s="11">
        <v>500000</v>
      </c>
      <c r="Q11" s="12">
        <f>SUM(E11:P11)</f>
        <v>4370000</v>
      </c>
    </row>
    <row r="12" spans="1:18" s="2" customFormat="1" ht="15" customHeight="1" outlineLevel="1">
      <c r="C12" s="8"/>
      <c r="D12" s="22" t="s">
        <v>6</v>
      </c>
      <c r="E12" s="11">
        <v>0</v>
      </c>
      <c r="F12" s="11">
        <v>300000</v>
      </c>
      <c r="G12" s="11">
        <v>1000000</v>
      </c>
      <c r="H12" s="11">
        <v>0</v>
      </c>
      <c r="I12" s="11">
        <v>1500000</v>
      </c>
      <c r="J12" s="11">
        <v>0</v>
      </c>
      <c r="K12" s="11">
        <v>500000</v>
      </c>
      <c r="L12" s="11">
        <v>0</v>
      </c>
      <c r="M12" s="11">
        <v>80000</v>
      </c>
      <c r="N12" s="11">
        <v>0</v>
      </c>
      <c r="O12" s="11">
        <v>0</v>
      </c>
      <c r="P12" s="11">
        <v>700000</v>
      </c>
      <c r="Q12" s="12">
        <f>SUM(E12:P12)</f>
        <v>4080000</v>
      </c>
    </row>
    <row r="13" spans="1:18" s="2" customFormat="1" ht="15" customHeight="1" outlineLevel="1">
      <c r="C13" s="8"/>
      <c r="D13" s="24" t="s">
        <v>80</v>
      </c>
      <c r="E13" s="11">
        <v>20000</v>
      </c>
      <c r="F13" s="11">
        <v>20000</v>
      </c>
      <c r="G13" s="11">
        <v>20000</v>
      </c>
      <c r="H13" s="11">
        <v>20000</v>
      </c>
      <c r="I13" s="11">
        <v>20000</v>
      </c>
      <c r="J13" s="11">
        <v>20000</v>
      </c>
      <c r="K13" s="11">
        <v>20000</v>
      </c>
      <c r="L13" s="11">
        <v>20000</v>
      </c>
      <c r="M13" s="11">
        <v>20000</v>
      </c>
      <c r="N13" s="11">
        <v>20000</v>
      </c>
      <c r="O13" s="11">
        <v>20000</v>
      </c>
      <c r="P13" s="11">
        <v>20000</v>
      </c>
      <c r="Q13" s="12">
        <f>SUM(E13:P13)</f>
        <v>240000</v>
      </c>
    </row>
    <row r="14" spans="1:18" s="2" customFormat="1" ht="15" customHeight="1">
      <c r="C14" s="8"/>
      <c r="D14" s="23" t="s">
        <v>81</v>
      </c>
      <c r="E14" s="14">
        <f>SUM(E15:E20)</f>
        <v>1235070</v>
      </c>
      <c r="F14" s="14">
        <f t="shared" ref="F14:P14" si="0">SUM(F15:F20)</f>
        <v>1525987</v>
      </c>
      <c r="G14" s="14">
        <f t="shared" si="0"/>
        <v>1858900</v>
      </c>
      <c r="H14" s="14">
        <f t="shared" si="0"/>
        <v>1960000</v>
      </c>
      <c r="I14" s="14">
        <f t="shared" si="0"/>
        <v>1530400</v>
      </c>
      <c r="J14" s="14">
        <f t="shared" si="0"/>
        <v>1830800</v>
      </c>
      <c r="K14" s="14">
        <f t="shared" si="0"/>
        <v>1360000</v>
      </c>
      <c r="L14" s="14">
        <f t="shared" si="0"/>
        <v>1430600</v>
      </c>
      <c r="M14" s="14">
        <f t="shared" si="0"/>
        <v>1292000</v>
      </c>
      <c r="N14" s="14">
        <f t="shared" si="0"/>
        <v>1250800</v>
      </c>
      <c r="O14" s="14">
        <f t="shared" si="0"/>
        <v>1980900</v>
      </c>
      <c r="P14" s="14">
        <f t="shared" si="0"/>
        <v>1530000</v>
      </c>
      <c r="Q14" s="12">
        <f>SUM(E14:P14)</f>
        <v>18785457</v>
      </c>
      <c r="R14" s="7"/>
    </row>
    <row r="15" spans="1:18" s="2" customFormat="1" ht="15" customHeight="1" outlineLevel="1">
      <c r="C15" s="8"/>
      <c r="D15" s="24" t="s">
        <v>101</v>
      </c>
      <c r="E15" s="11">
        <v>55070</v>
      </c>
      <c r="F15" s="11">
        <v>345987</v>
      </c>
      <c r="G15" s="11">
        <v>678900</v>
      </c>
      <c r="H15" s="11">
        <v>780000</v>
      </c>
      <c r="I15" s="11">
        <v>350400</v>
      </c>
      <c r="J15" s="11">
        <v>650800</v>
      </c>
      <c r="K15" s="11">
        <v>180000</v>
      </c>
      <c r="L15" s="11">
        <v>250600</v>
      </c>
      <c r="M15" s="11">
        <v>112000</v>
      </c>
      <c r="N15" s="11">
        <v>70800</v>
      </c>
      <c r="O15" s="11">
        <v>800900</v>
      </c>
      <c r="P15" s="11">
        <v>350000</v>
      </c>
      <c r="Q15" s="12">
        <f>SUM(E15:P15)</f>
        <v>4625457</v>
      </c>
    </row>
    <row r="16" spans="1:18" s="2" customFormat="1" ht="15" customHeight="1" outlineLevel="1">
      <c r="C16" s="8"/>
      <c r="D16" s="24" t="s">
        <v>82</v>
      </c>
      <c r="E16" s="11">
        <v>400000</v>
      </c>
      <c r="F16" s="11">
        <v>400000</v>
      </c>
      <c r="G16" s="11">
        <v>400000</v>
      </c>
      <c r="H16" s="11">
        <v>400000</v>
      </c>
      <c r="I16" s="11">
        <v>400000</v>
      </c>
      <c r="J16" s="11">
        <v>400000</v>
      </c>
      <c r="K16" s="11">
        <v>400000</v>
      </c>
      <c r="L16" s="11">
        <v>400000</v>
      </c>
      <c r="M16" s="11">
        <v>400000</v>
      </c>
      <c r="N16" s="11">
        <v>400000</v>
      </c>
      <c r="O16" s="11">
        <v>400000</v>
      </c>
      <c r="P16" s="11">
        <v>400000</v>
      </c>
      <c r="Q16" s="12">
        <f>SUM(E16:P16)</f>
        <v>4800000</v>
      </c>
    </row>
    <row r="17" spans="3:18" s="2" customFormat="1" ht="15" customHeight="1" outlineLevel="1">
      <c r="C17" s="9"/>
      <c r="D17" s="15" t="s">
        <v>6</v>
      </c>
      <c r="E17" s="11">
        <v>400000</v>
      </c>
      <c r="F17" s="11">
        <v>400000</v>
      </c>
      <c r="G17" s="11">
        <v>400000</v>
      </c>
      <c r="H17" s="11">
        <v>400000</v>
      </c>
      <c r="I17" s="11">
        <v>400000</v>
      </c>
      <c r="J17" s="11">
        <v>400000</v>
      </c>
      <c r="K17" s="11">
        <v>400000</v>
      </c>
      <c r="L17" s="11">
        <v>400000</v>
      </c>
      <c r="M17" s="11">
        <v>400000</v>
      </c>
      <c r="N17" s="11">
        <v>400000</v>
      </c>
      <c r="O17" s="11">
        <v>400000</v>
      </c>
      <c r="P17" s="11">
        <v>400000</v>
      </c>
      <c r="Q17" s="12">
        <f>SUM(E17:P17)</f>
        <v>4800000</v>
      </c>
    </row>
    <row r="18" spans="3:18" s="2" customFormat="1" ht="16" customHeight="1" outlineLevel="1">
      <c r="C18" s="8"/>
      <c r="D18" s="24" t="s">
        <v>83</v>
      </c>
      <c r="E18" s="11">
        <v>100000</v>
      </c>
      <c r="F18" s="11">
        <v>100000</v>
      </c>
      <c r="G18" s="11">
        <v>100000</v>
      </c>
      <c r="H18" s="11">
        <v>100000</v>
      </c>
      <c r="I18" s="11">
        <v>100000</v>
      </c>
      <c r="J18" s="11">
        <v>100000</v>
      </c>
      <c r="K18" s="11">
        <v>100000</v>
      </c>
      <c r="L18" s="11">
        <v>100000</v>
      </c>
      <c r="M18" s="11">
        <v>100000</v>
      </c>
      <c r="N18" s="11">
        <v>100000</v>
      </c>
      <c r="O18" s="11">
        <v>100000</v>
      </c>
      <c r="P18" s="11">
        <v>100000</v>
      </c>
      <c r="Q18" s="12">
        <f>SUM(E18:P18)</f>
        <v>1200000</v>
      </c>
    </row>
    <row r="19" spans="3:18" s="2" customFormat="1" ht="15" customHeight="1" outlineLevel="1">
      <c r="C19" s="8"/>
      <c r="D19" s="24" t="s">
        <v>84</v>
      </c>
      <c r="E19" s="11">
        <v>250000</v>
      </c>
      <c r="F19" s="11">
        <v>250000</v>
      </c>
      <c r="G19" s="11">
        <v>250000</v>
      </c>
      <c r="H19" s="11">
        <v>250000</v>
      </c>
      <c r="I19" s="11">
        <v>250000</v>
      </c>
      <c r="J19" s="11">
        <v>250000</v>
      </c>
      <c r="K19" s="11">
        <v>250000</v>
      </c>
      <c r="L19" s="11">
        <v>250000</v>
      </c>
      <c r="M19" s="11">
        <v>250000</v>
      </c>
      <c r="N19" s="11">
        <v>250000</v>
      </c>
      <c r="O19" s="11">
        <v>250000</v>
      </c>
      <c r="P19" s="11">
        <v>250000</v>
      </c>
      <c r="Q19" s="12">
        <f>SUM(E19:P19)</f>
        <v>3000000</v>
      </c>
    </row>
    <row r="20" spans="3:18" s="2" customFormat="1" ht="15" customHeight="1" outlineLevel="1">
      <c r="C20" s="8"/>
      <c r="D20" s="15" t="s">
        <v>7</v>
      </c>
      <c r="E20" s="11">
        <v>30000</v>
      </c>
      <c r="F20" s="11">
        <v>30000</v>
      </c>
      <c r="G20" s="11">
        <v>30000</v>
      </c>
      <c r="H20" s="11">
        <v>30000</v>
      </c>
      <c r="I20" s="11">
        <v>30000</v>
      </c>
      <c r="J20" s="11">
        <v>30000</v>
      </c>
      <c r="K20" s="11">
        <v>30000</v>
      </c>
      <c r="L20" s="11">
        <v>30000</v>
      </c>
      <c r="M20" s="11">
        <v>30000</v>
      </c>
      <c r="N20" s="11">
        <v>30000</v>
      </c>
      <c r="O20" s="11">
        <v>30000</v>
      </c>
      <c r="P20" s="11">
        <v>30000</v>
      </c>
      <c r="Q20" s="12">
        <f>SUM(E20:P20)</f>
        <v>360000</v>
      </c>
    </row>
    <row r="21" spans="3:18" s="2" customFormat="1" ht="15" customHeight="1">
      <c r="C21" s="16"/>
      <c r="D21" s="17" t="s">
        <v>8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8"/>
      <c r="R21" s="7"/>
    </row>
    <row r="22" spans="3:18" s="2" customFormat="1" ht="15" customHeight="1">
      <c r="C22" s="8"/>
      <c r="D22" s="23" t="s">
        <v>85</v>
      </c>
      <c r="E22" s="14">
        <f>SUM(E24:E53)</f>
        <v>3472000</v>
      </c>
      <c r="F22" s="14">
        <f>SUM(F24:F53)</f>
        <v>3472000</v>
      </c>
      <c r="G22" s="14">
        <f>SUM(G24:G53)</f>
        <v>3472000</v>
      </c>
      <c r="H22" s="14">
        <f>SUM(H24:H53)</f>
        <v>3472000</v>
      </c>
      <c r="I22" s="14">
        <f>SUM(I24:I53)</f>
        <v>3472000</v>
      </c>
      <c r="J22" s="14">
        <f>SUM(J24:J53)</f>
        <v>3472000</v>
      </c>
      <c r="K22" s="14">
        <f>SUM(K24:K53)</f>
        <v>3472000</v>
      </c>
      <c r="L22" s="14">
        <f>SUM(L24:L53)</f>
        <v>3472000</v>
      </c>
      <c r="M22" s="14">
        <f>SUM(M24:M53)</f>
        <v>3472000</v>
      </c>
      <c r="N22" s="14">
        <f>SUM(N24:N53)</f>
        <v>3472000</v>
      </c>
      <c r="O22" s="14">
        <f>SUM(O24:O53)</f>
        <v>3472000</v>
      </c>
      <c r="P22" s="14">
        <f>SUM(P24:P53)</f>
        <v>3472000</v>
      </c>
      <c r="Q22" s="28">
        <f>Q23+Q31+Q36+Q40+Q47+Q53</f>
        <v>32568000</v>
      </c>
      <c r="R22" s="7"/>
    </row>
    <row r="23" spans="3:18" s="2" customFormat="1" ht="15" customHeight="1">
      <c r="C23" s="9"/>
      <c r="D23" s="23" t="s">
        <v>89</v>
      </c>
      <c r="E23" s="14">
        <f>SUM(E24:E30)</f>
        <v>1885000</v>
      </c>
      <c r="F23" s="14">
        <f>SUM(F24:F30)</f>
        <v>1885000</v>
      </c>
      <c r="G23" s="14">
        <f>SUM(G24:G30)</f>
        <v>1885000</v>
      </c>
      <c r="H23" s="14">
        <f>SUM(H24:H30)</f>
        <v>1885000</v>
      </c>
      <c r="I23" s="14">
        <f>SUM(I24:I30)</f>
        <v>1885000</v>
      </c>
      <c r="J23" s="14">
        <f>SUM(J24:J30)</f>
        <v>1885000</v>
      </c>
      <c r="K23" s="14">
        <f>SUM(K24:K30)</f>
        <v>1885000</v>
      </c>
      <c r="L23" s="14">
        <f>SUM(L24:L30)</f>
        <v>1885000</v>
      </c>
      <c r="M23" s="14">
        <f>SUM(M24:M30)</f>
        <v>1885000</v>
      </c>
      <c r="N23" s="14">
        <f>SUM(N24:N30)</f>
        <v>1885000</v>
      </c>
      <c r="O23" s="14">
        <f>SUM(O24:O30)</f>
        <v>1885000</v>
      </c>
      <c r="P23" s="14">
        <f>SUM(P24:P30)</f>
        <v>1885000</v>
      </c>
      <c r="Q23" s="12">
        <f>SUM(Q24:Q30)</f>
        <v>21960000</v>
      </c>
      <c r="R23" s="7"/>
    </row>
    <row r="24" spans="3:18" s="2" customFormat="1" ht="15" customHeight="1" outlineLevel="1">
      <c r="C24" s="8"/>
      <c r="D24" s="24" t="s">
        <v>27</v>
      </c>
      <c r="E24" s="11">
        <v>800000</v>
      </c>
      <c r="F24" s="11">
        <v>800000</v>
      </c>
      <c r="G24" s="11">
        <v>800000</v>
      </c>
      <c r="H24" s="11">
        <v>800000</v>
      </c>
      <c r="I24" s="11">
        <v>800000</v>
      </c>
      <c r="J24" s="11">
        <v>800000</v>
      </c>
      <c r="K24" s="11">
        <v>800000</v>
      </c>
      <c r="L24" s="11">
        <v>800000</v>
      </c>
      <c r="M24" s="11">
        <v>800000</v>
      </c>
      <c r="N24" s="11">
        <v>800000</v>
      </c>
      <c r="O24" s="11">
        <v>800000</v>
      </c>
      <c r="P24" s="11">
        <v>800000</v>
      </c>
      <c r="Q24" s="12">
        <f>SUM(E24:P24)</f>
        <v>9600000</v>
      </c>
    </row>
    <row r="25" spans="3:18" s="2" customFormat="1" ht="15" customHeight="1" outlineLevel="1">
      <c r="C25" s="8"/>
      <c r="D25" s="24" t="s">
        <v>90</v>
      </c>
      <c r="E25" s="11">
        <v>500000</v>
      </c>
      <c r="F25" s="11">
        <v>500000</v>
      </c>
      <c r="G25" s="11">
        <v>500000</v>
      </c>
      <c r="H25" s="11">
        <v>500000</v>
      </c>
      <c r="I25" s="11">
        <v>500000</v>
      </c>
      <c r="J25" s="11">
        <v>500000</v>
      </c>
      <c r="K25" s="11">
        <v>500000</v>
      </c>
      <c r="L25" s="11">
        <v>500000</v>
      </c>
      <c r="M25" s="11">
        <v>500000</v>
      </c>
      <c r="N25" s="11">
        <v>500000</v>
      </c>
      <c r="O25" s="11">
        <v>500000</v>
      </c>
      <c r="P25" s="11">
        <v>500000</v>
      </c>
      <c r="Q25" s="12">
        <f>SUM(E25:P25)</f>
        <v>6000000</v>
      </c>
    </row>
    <row r="26" spans="3:18" s="2" customFormat="1" ht="15" customHeight="1" outlineLevel="1">
      <c r="C26" s="8"/>
      <c r="D26" s="24" t="s">
        <v>91</v>
      </c>
      <c r="E26" s="11">
        <v>135000</v>
      </c>
      <c r="F26" s="11">
        <v>135000</v>
      </c>
      <c r="G26" s="11">
        <v>135000</v>
      </c>
      <c r="H26" s="11">
        <v>135000</v>
      </c>
      <c r="I26" s="11">
        <v>135000</v>
      </c>
      <c r="J26" s="11">
        <v>135000</v>
      </c>
      <c r="K26" s="11">
        <v>135000</v>
      </c>
      <c r="L26" s="11">
        <v>135000</v>
      </c>
      <c r="M26" s="11">
        <v>135000</v>
      </c>
      <c r="N26" s="11">
        <v>135000</v>
      </c>
      <c r="O26" s="11">
        <v>135000</v>
      </c>
      <c r="P26" s="11">
        <v>135000</v>
      </c>
      <c r="Q26" s="12">
        <f>SUM(E26:P26)</f>
        <v>1620000</v>
      </c>
    </row>
    <row r="27" spans="3:18" s="2" customFormat="1" ht="15" customHeight="1" outlineLevel="1">
      <c r="C27" s="8"/>
      <c r="D27" s="24" t="s">
        <v>14</v>
      </c>
      <c r="E27" s="11">
        <v>140000</v>
      </c>
      <c r="F27" s="11">
        <v>140000</v>
      </c>
      <c r="G27" s="11">
        <v>140000</v>
      </c>
      <c r="H27" s="11">
        <v>140000</v>
      </c>
      <c r="I27" s="11">
        <v>140000</v>
      </c>
      <c r="J27" s="11">
        <v>140000</v>
      </c>
      <c r="K27" s="11">
        <v>140000</v>
      </c>
      <c r="L27" s="11">
        <v>140000</v>
      </c>
      <c r="M27" s="11">
        <v>140000</v>
      </c>
      <c r="N27" s="11">
        <v>140000</v>
      </c>
      <c r="O27" s="11">
        <v>140000</v>
      </c>
      <c r="P27" s="11">
        <v>140000</v>
      </c>
      <c r="Q27" s="12">
        <f>SUM(E27:P27)</f>
        <v>1680000</v>
      </c>
    </row>
    <row r="28" spans="3:18" s="2" customFormat="1" ht="15" customHeight="1" outlineLevel="1">
      <c r="C28" s="8"/>
      <c r="D28" s="24" t="s">
        <v>92</v>
      </c>
      <c r="E28" s="11">
        <v>150000</v>
      </c>
      <c r="F28" s="11">
        <v>150000</v>
      </c>
      <c r="G28" s="11">
        <v>150000</v>
      </c>
      <c r="H28" s="11">
        <v>150000</v>
      </c>
      <c r="I28" s="11">
        <v>150000</v>
      </c>
      <c r="J28" s="11">
        <v>150000</v>
      </c>
      <c r="K28" s="11">
        <v>150000</v>
      </c>
      <c r="L28" s="11">
        <v>150000</v>
      </c>
      <c r="M28" s="11">
        <v>150000</v>
      </c>
      <c r="N28" s="11">
        <v>150000</v>
      </c>
      <c r="O28" s="11">
        <v>150000</v>
      </c>
      <c r="P28" s="11">
        <v>150000</v>
      </c>
      <c r="Q28" s="12">
        <f>SUM(E28:P28)</f>
        <v>1800000</v>
      </c>
    </row>
    <row r="29" spans="3:18" s="2" customFormat="1" ht="15" customHeight="1" outlineLevel="1">
      <c r="C29" s="8"/>
      <c r="D29" s="24" t="s">
        <v>93</v>
      </c>
      <c r="E29" s="11">
        <v>60000</v>
      </c>
      <c r="F29" s="11">
        <v>60000</v>
      </c>
      <c r="G29" s="11">
        <v>60000</v>
      </c>
      <c r="H29" s="11">
        <v>60000</v>
      </c>
      <c r="I29" s="11">
        <v>60000</v>
      </c>
      <c r="J29" s="11">
        <v>60000</v>
      </c>
      <c r="K29" s="11">
        <v>60000</v>
      </c>
      <c r="L29" s="11">
        <v>60000</v>
      </c>
      <c r="M29" s="11">
        <v>60000</v>
      </c>
      <c r="N29" s="11">
        <v>60000</v>
      </c>
      <c r="O29" s="11">
        <v>60000</v>
      </c>
      <c r="P29" s="11">
        <v>60000</v>
      </c>
      <c r="Q29" s="29">
        <v>60000</v>
      </c>
    </row>
    <row r="30" spans="3:18" s="2" customFormat="1" ht="16" customHeight="1" outlineLevel="1">
      <c r="C30" s="8"/>
      <c r="D30" s="15" t="s">
        <v>9</v>
      </c>
      <c r="E30" s="11">
        <v>100000</v>
      </c>
      <c r="F30" s="11">
        <v>100000</v>
      </c>
      <c r="G30" s="11">
        <v>100000</v>
      </c>
      <c r="H30" s="11">
        <v>100000</v>
      </c>
      <c r="I30" s="11">
        <v>100000</v>
      </c>
      <c r="J30" s="11">
        <v>100000</v>
      </c>
      <c r="K30" s="11">
        <v>100000</v>
      </c>
      <c r="L30" s="11">
        <v>100000</v>
      </c>
      <c r="M30" s="11">
        <v>100000</v>
      </c>
      <c r="N30" s="11">
        <v>100000</v>
      </c>
      <c r="O30" s="11">
        <v>100000</v>
      </c>
      <c r="P30" s="11">
        <v>100000</v>
      </c>
      <c r="Q30" s="12">
        <f>SUM(E30:P30)</f>
        <v>1200000</v>
      </c>
    </row>
    <row r="31" spans="3:18" s="2" customFormat="1" ht="16" customHeight="1" outlineLevel="1">
      <c r="C31" s="9"/>
      <c r="D31" s="23" t="s">
        <v>94</v>
      </c>
      <c r="E31" s="24">
        <f>SUM(E32:E39)</f>
        <v>446000</v>
      </c>
      <c r="F31" s="24">
        <f>SUM(F32:F39)</f>
        <v>446000</v>
      </c>
      <c r="G31" s="24">
        <f>SUM(G32:G39)</f>
        <v>446000</v>
      </c>
      <c r="H31" s="24">
        <f>SUM(H32:H39)</f>
        <v>446000</v>
      </c>
      <c r="I31" s="24">
        <f>SUM(I32:I39)</f>
        <v>446000</v>
      </c>
      <c r="J31" s="24">
        <f>SUM(J32:J39)</f>
        <v>446000</v>
      </c>
      <c r="K31" s="24">
        <f>SUM(K32:K39)</f>
        <v>446000</v>
      </c>
      <c r="L31" s="24">
        <f>SUM(L32:L39)</f>
        <v>446000</v>
      </c>
      <c r="M31" s="24">
        <f>SUM(M32:M39)</f>
        <v>446000</v>
      </c>
      <c r="N31" s="24">
        <f>SUM(N32:N39)</f>
        <v>446000</v>
      </c>
      <c r="O31" s="24">
        <f>SUM(O32:O39)</f>
        <v>446000</v>
      </c>
      <c r="P31" s="24">
        <f>SUM(P32:P39)</f>
        <v>446000</v>
      </c>
      <c r="Q31" s="29">
        <f>SUM(Q32:Q39)</f>
        <v>5352000</v>
      </c>
    </row>
    <row r="32" spans="3:18" s="2" customFormat="1" ht="15" customHeight="1" outlineLevel="1">
      <c r="C32" s="8"/>
      <c r="D32" s="10" t="s">
        <v>10</v>
      </c>
      <c r="E32" s="11">
        <v>60000</v>
      </c>
      <c r="F32" s="11">
        <v>60000</v>
      </c>
      <c r="G32" s="11">
        <v>60000</v>
      </c>
      <c r="H32" s="11">
        <v>60000</v>
      </c>
      <c r="I32" s="11">
        <v>60000</v>
      </c>
      <c r="J32" s="11">
        <v>60000</v>
      </c>
      <c r="K32" s="11">
        <v>60000</v>
      </c>
      <c r="L32" s="11">
        <v>60000</v>
      </c>
      <c r="M32" s="11">
        <v>60000</v>
      </c>
      <c r="N32" s="11">
        <v>60000</v>
      </c>
      <c r="O32" s="11">
        <v>60000</v>
      </c>
      <c r="P32" s="11">
        <v>60000</v>
      </c>
      <c r="Q32" s="12">
        <f>SUM(E32:P32)</f>
        <v>720000</v>
      </c>
    </row>
    <row r="33" spans="3:53" s="2" customFormat="1" ht="15" customHeight="1" outlineLevel="1">
      <c r="C33" s="8"/>
      <c r="D33" s="15" t="s">
        <v>11</v>
      </c>
      <c r="E33" s="11">
        <v>150000</v>
      </c>
      <c r="F33" s="11">
        <v>150000</v>
      </c>
      <c r="G33" s="11">
        <v>150000</v>
      </c>
      <c r="H33" s="11">
        <v>150000</v>
      </c>
      <c r="I33" s="11">
        <v>150000</v>
      </c>
      <c r="J33" s="11">
        <v>150000</v>
      </c>
      <c r="K33" s="11">
        <v>150000</v>
      </c>
      <c r="L33" s="11">
        <v>150000</v>
      </c>
      <c r="M33" s="11">
        <v>150000</v>
      </c>
      <c r="N33" s="11">
        <v>150000</v>
      </c>
      <c r="O33" s="11">
        <v>150000</v>
      </c>
      <c r="P33" s="11">
        <v>150000</v>
      </c>
      <c r="Q33" s="12">
        <f>SUM(E33:P33)</f>
        <v>1800000</v>
      </c>
    </row>
    <row r="34" spans="3:53" s="2" customFormat="1" ht="15" customHeight="1" outlineLevel="1">
      <c r="C34" s="8"/>
      <c r="D34" s="10" t="s">
        <v>12</v>
      </c>
      <c r="E34" s="11">
        <v>30000</v>
      </c>
      <c r="F34" s="11">
        <v>30000</v>
      </c>
      <c r="G34" s="11">
        <v>30000</v>
      </c>
      <c r="H34" s="11">
        <v>30000</v>
      </c>
      <c r="I34" s="11">
        <v>30000</v>
      </c>
      <c r="J34" s="11">
        <v>30000</v>
      </c>
      <c r="K34" s="11">
        <v>30000</v>
      </c>
      <c r="L34" s="11">
        <v>30000</v>
      </c>
      <c r="M34" s="11">
        <v>30000</v>
      </c>
      <c r="N34" s="11">
        <v>30000</v>
      </c>
      <c r="O34" s="11">
        <v>30000</v>
      </c>
      <c r="P34" s="11">
        <v>30000</v>
      </c>
      <c r="Q34" s="12">
        <f>SUM(E34:P34)</f>
        <v>360000</v>
      </c>
    </row>
    <row r="35" spans="3:53" s="2" customFormat="1" ht="15" customHeight="1" outlineLevel="1">
      <c r="C35" s="8"/>
      <c r="D35" s="15" t="s">
        <v>13</v>
      </c>
      <c r="E35" s="11">
        <v>50000</v>
      </c>
      <c r="F35" s="11">
        <v>50000</v>
      </c>
      <c r="G35" s="11">
        <v>50000</v>
      </c>
      <c r="H35" s="11">
        <v>50000</v>
      </c>
      <c r="I35" s="11">
        <v>50000</v>
      </c>
      <c r="J35" s="11">
        <v>50000</v>
      </c>
      <c r="K35" s="11">
        <v>50000</v>
      </c>
      <c r="L35" s="11">
        <v>50000</v>
      </c>
      <c r="M35" s="11">
        <v>50000</v>
      </c>
      <c r="N35" s="11">
        <v>50000</v>
      </c>
      <c r="O35" s="11">
        <v>50000</v>
      </c>
      <c r="P35" s="11">
        <v>50000</v>
      </c>
      <c r="Q35" s="12">
        <f>SUM(E35:P35)</f>
        <v>600000</v>
      </c>
    </row>
    <row r="36" spans="3:53" s="2" customFormat="1" ht="15" customHeight="1" outlineLevel="1">
      <c r="C36" s="9"/>
      <c r="D36" s="23" t="s">
        <v>95</v>
      </c>
      <c r="E36" s="11">
        <f>SUM(E37:E39)</f>
        <v>78000</v>
      </c>
      <c r="F36" s="11">
        <f>SUM(F37:F39)</f>
        <v>78000</v>
      </c>
      <c r="G36" s="11">
        <f>SUM(G37:G39)</f>
        <v>78000</v>
      </c>
      <c r="H36" s="11">
        <f>SUM(H37:H39)</f>
        <v>78000</v>
      </c>
      <c r="I36" s="11">
        <f>SUM(I37:I39)</f>
        <v>78000</v>
      </c>
      <c r="J36" s="11">
        <f>SUM(J37:J39)</f>
        <v>78000</v>
      </c>
      <c r="K36" s="11">
        <f>SUM(K37:K39)</f>
        <v>78000</v>
      </c>
      <c r="L36" s="11">
        <f>SUM(L37:L39)</f>
        <v>78000</v>
      </c>
      <c r="M36" s="11">
        <f>SUM(M37:M39)</f>
        <v>78000</v>
      </c>
      <c r="N36" s="11">
        <f>SUM(N37:N39)</f>
        <v>78000</v>
      </c>
      <c r="O36" s="11">
        <f>SUM(O37:O39)</f>
        <v>78000</v>
      </c>
      <c r="P36" s="11">
        <f>SUM(P37:P39)</f>
        <v>78000</v>
      </c>
      <c r="Q36" s="13">
        <f>SUM(Q37:Q39)</f>
        <v>936000</v>
      </c>
    </row>
    <row r="37" spans="3:53" s="2" customFormat="1" ht="15" customHeight="1" outlineLevel="1">
      <c r="C37" s="8"/>
      <c r="D37" s="15" t="s">
        <v>15</v>
      </c>
      <c r="E37" s="11">
        <v>25000</v>
      </c>
      <c r="F37" s="11">
        <v>25000</v>
      </c>
      <c r="G37" s="11">
        <v>25000</v>
      </c>
      <c r="H37" s="11">
        <v>25000</v>
      </c>
      <c r="I37" s="11">
        <v>25000</v>
      </c>
      <c r="J37" s="11">
        <v>25000</v>
      </c>
      <c r="K37" s="11">
        <v>25000</v>
      </c>
      <c r="L37" s="11">
        <v>25000</v>
      </c>
      <c r="M37" s="11">
        <v>25000</v>
      </c>
      <c r="N37" s="11">
        <v>25000</v>
      </c>
      <c r="O37" s="11">
        <v>25000</v>
      </c>
      <c r="P37" s="11">
        <v>25000</v>
      </c>
      <c r="Q37" s="12">
        <f>SUM(E37:P37)</f>
        <v>300000</v>
      </c>
    </row>
    <row r="38" spans="3:53" s="2" customFormat="1" ht="16" customHeight="1" outlineLevel="1">
      <c r="C38" s="8"/>
      <c r="D38" s="24" t="s">
        <v>88</v>
      </c>
      <c r="E38" s="11">
        <v>50000</v>
      </c>
      <c r="F38" s="11">
        <v>50000</v>
      </c>
      <c r="G38" s="11">
        <v>50000</v>
      </c>
      <c r="H38" s="11">
        <v>50000</v>
      </c>
      <c r="I38" s="11">
        <v>50000</v>
      </c>
      <c r="J38" s="11">
        <v>50000</v>
      </c>
      <c r="K38" s="11">
        <v>50000</v>
      </c>
      <c r="L38" s="11">
        <v>50000</v>
      </c>
      <c r="M38" s="11">
        <v>50000</v>
      </c>
      <c r="N38" s="11">
        <v>50000</v>
      </c>
      <c r="O38" s="11">
        <v>50000</v>
      </c>
      <c r="P38" s="11">
        <v>50000</v>
      </c>
      <c r="Q38" s="12">
        <f>SUM(E38:P38)</f>
        <v>600000</v>
      </c>
    </row>
    <row r="39" spans="3:53" s="2" customFormat="1" ht="21" customHeight="1" outlineLevel="1">
      <c r="C39" s="8"/>
      <c r="D39" s="15" t="s">
        <v>22</v>
      </c>
      <c r="E39" s="11">
        <v>3000</v>
      </c>
      <c r="F39" s="11">
        <v>3000</v>
      </c>
      <c r="G39" s="11">
        <v>3000</v>
      </c>
      <c r="H39" s="11">
        <v>3000</v>
      </c>
      <c r="I39" s="11">
        <v>3000</v>
      </c>
      <c r="J39" s="11">
        <v>3000</v>
      </c>
      <c r="K39" s="11">
        <v>3000</v>
      </c>
      <c r="L39" s="11">
        <v>3000</v>
      </c>
      <c r="M39" s="11">
        <v>3000</v>
      </c>
      <c r="N39" s="11">
        <v>3000</v>
      </c>
      <c r="O39" s="11">
        <v>3000</v>
      </c>
      <c r="P39" s="11">
        <v>3000</v>
      </c>
      <c r="Q39" s="12">
        <f>SUM(E39:P39)</f>
        <v>36000</v>
      </c>
    </row>
    <row r="40" spans="3:53" s="2" customFormat="1" ht="21" customHeight="1" outlineLevel="1">
      <c r="C40" s="9"/>
      <c r="D40" s="23" t="s">
        <v>96</v>
      </c>
      <c r="E40" s="24">
        <f>SUM(E41:E46)</f>
        <v>175000</v>
      </c>
      <c r="F40" s="24">
        <f>SUM(F41:F46)</f>
        <v>175000</v>
      </c>
      <c r="G40" s="24">
        <f>SUM(G41:G46)</f>
        <v>175000</v>
      </c>
      <c r="H40" s="24">
        <f>SUM(H41:H46)</f>
        <v>175000</v>
      </c>
      <c r="I40" s="24">
        <f>SUM(I41:I46)</f>
        <v>175000</v>
      </c>
      <c r="J40" s="24">
        <f>SUM(J41:J46)</f>
        <v>175000</v>
      </c>
      <c r="K40" s="24">
        <f>SUM(K41:K46)</f>
        <v>175000</v>
      </c>
      <c r="L40" s="24">
        <f>SUM(L41:L46)</f>
        <v>175000</v>
      </c>
      <c r="M40" s="24">
        <f>SUM(M41:M46)</f>
        <v>175000</v>
      </c>
      <c r="N40" s="24">
        <f>SUM(N41:N46)</f>
        <v>175000</v>
      </c>
      <c r="O40" s="24">
        <f>SUM(O41:O46)</f>
        <v>175000</v>
      </c>
      <c r="P40" s="24">
        <f>SUM(P41:P46)</f>
        <v>175000</v>
      </c>
      <c r="Q40" s="29">
        <f>SUM(Q41:Q46)</f>
        <v>2100000</v>
      </c>
    </row>
    <row r="41" spans="3:53" s="2" customFormat="1" ht="15" customHeight="1" outlineLevel="1">
      <c r="C41" s="8"/>
      <c r="D41" s="15" t="s">
        <v>16</v>
      </c>
      <c r="E41" s="11">
        <v>10000</v>
      </c>
      <c r="F41" s="11">
        <v>10000</v>
      </c>
      <c r="G41" s="11">
        <v>10000</v>
      </c>
      <c r="H41" s="11">
        <v>10000</v>
      </c>
      <c r="I41" s="11">
        <v>10000</v>
      </c>
      <c r="J41" s="11">
        <v>10000</v>
      </c>
      <c r="K41" s="11">
        <v>10000</v>
      </c>
      <c r="L41" s="11">
        <v>10000</v>
      </c>
      <c r="M41" s="11">
        <v>10000</v>
      </c>
      <c r="N41" s="11">
        <v>10000</v>
      </c>
      <c r="O41" s="11">
        <v>10000</v>
      </c>
      <c r="P41" s="11">
        <v>10000</v>
      </c>
      <c r="Q41" s="12">
        <f>SUM(E41:P41)</f>
        <v>120000</v>
      </c>
    </row>
    <row r="42" spans="3:53" s="2" customFormat="1" ht="15" customHeight="1" outlineLevel="1">
      <c r="C42" s="8"/>
      <c r="D42" s="15" t="s">
        <v>17</v>
      </c>
      <c r="E42" s="11">
        <v>15000</v>
      </c>
      <c r="F42" s="11">
        <v>15000</v>
      </c>
      <c r="G42" s="11">
        <v>15000</v>
      </c>
      <c r="H42" s="11">
        <v>15000</v>
      </c>
      <c r="I42" s="11">
        <v>15000</v>
      </c>
      <c r="J42" s="11">
        <v>15000</v>
      </c>
      <c r="K42" s="11">
        <v>15000</v>
      </c>
      <c r="L42" s="11">
        <v>15000</v>
      </c>
      <c r="M42" s="11">
        <v>15000</v>
      </c>
      <c r="N42" s="11">
        <v>15000</v>
      </c>
      <c r="O42" s="11">
        <v>15000</v>
      </c>
      <c r="P42" s="11">
        <v>15000</v>
      </c>
      <c r="Q42" s="12">
        <f>SUM(E42:P42)</f>
        <v>180000</v>
      </c>
    </row>
    <row r="43" spans="3:53" s="2" customFormat="1" ht="15" customHeight="1" outlineLevel="1">
      <c r="C43" s="8"/>
      <c r="D43" s="15" t="s">
        <v>18</v>
      </c>
      <c r="E43" s="11">
        <v>5000</v>
      </c>
      <c r="F43" s="11">
        <v>5000</v>
      </c>
      <c r="G43" s="11">
        <v>5000</v>
      </c>
      <c r="H43" s="11">
        <v>5000</v>
      </c>
      <c r="I43" s="11">
        <v>5000</v>
      </c>
      <c r="J43" s="11">
        <v>5000</v>
      </c>
      <c r="K43" s="11">
        <v>5000</v>
      </c>
      <c r="L43" s="11">
        <v>5000</v>
      </c>
      <c r="M43" s="11">
        <v>5000</v>
      </c>
      <c r="N43" s="11">
        <v>5000</v>
      </c>
      <c r="O43" s="11">
        <v>5000</v>
      </c>
      <c r="P43" s="11">
        <v>5000</v>
      </c>
      <c r="Q43" s="12">
        <f>SUM(E43:P43)</f>
        <v>60000</v>
      </c>
    </row>
    <row r="44" spans="3:53" s="2" customFormat="1" ht="21" customHeight="1" outlineLevel="1">
      <c r="C44" s="8"/>
      <c r="D44" s="15" t="s">
        <v>19</v>
      </c>
      <c r="E44" s="11">
        <v>120000</v>
      </c>
      <c r="F44" s="11">
        <v>120000</v>
      </c>
      <c r="G44" s="11">
        <v>120000</v>
      </c>
      <c r="H44" s="11">
        <v>120000</v>
      </c>
      <c r="I44" s="11">
        <v>120000</v>
      </c>
      <c r="J44" s="11">
        <v>120000</v>
      </c>
      <c r="K44" s="11">
        <v>120000</v>
      </c>
      <c r="L44" s="11">
        <v>120000</v>
      </c>
      <c r="M44" s="11">
        <v>120000</v>
      </c>
      <c r="N44" s="11">
        <v>120000</v>
      </c>
      <c r="O44" s="11">
        <v>120000</v>
      </c>
      <c r="P44" s="11">
        <v>120000</v>
      </c>
      <c r="Q44" s="12">
        <f>SUM(E44:P44)</f>
        <v>1440000</v>
      </c>
    </row>
    <row r="45" spans="3:53" s="2" customFormat="1" ht="13" customHeight="1" outlineLevel="1">
      <c r="C45" s="8"/>
      <c r="D45" s="22" t="s">
        <v>20</v>
      </c>
      <c r="E45" s="11">
        <v>10000</v>
      </c>
      <c r="F45" s="11">
        <v>10000</v>
      </c>
      <c r="G45" s="11">
        <v>10000</v>
      </c>
      <c r="H45" s="11">
        <v>10000</v>
      </c>
      <c r="I45" s="11">
        <v>10000</v>
      </c>
      <c r="J45" s="11">
        <v>10000</v>
      </c>
      <c r="K45" s="11">
        <v>10000</v>
      </c>
      <c r="L45" s="11">
        <v>10000</v>
      </c>
      <c r="M45" s="11">
        <v>10000</v>
      </c>
      <c r="N45" s="11">
        <v>10000</v>
      </c>
      <c r="O45" s="11">
        <v>10000</v>
      </c>
      <c r="P45" s="11">
        <v>10000</v>
      </c>
      <c r="Q45" s="12">
        <f>SUM(E45:P45)</f>
        <v>120000</v>
      </c>
    </row>
    <row r="46" spans="3:53" s="2" customFormat="1" ht="23" customHeight="1" outlineLevel="1">
      <c r="C46" s="8"/>
      <c r="D46" s="15" t="s">
        <v>21</v>
      </c>
      <c r="E46" s="11">
        <v>15000</v>
      </c>
      <c r="F46" s="11">
        <v>15000</v>
      </c>
      <c r="G46" s="11">
        <v>15000</v>
      </c>
      <c r="H46" s="11">
        <v>15000</v>
      </c>
      <c r="I46" s="11">
        <v>15000</v>
      </c>
      <c r="J46" s="11">
        <v>15000</v>
      </c>
      <c r="K46" s="11">
        <v>15000</v>
      </c>
      <c r="L46" s="11">
        <v>15000</v>
      </c>
      <c r="M46" s="11">
        <v>15000</v>
      </c>
      <c r="N46" s="11">
        <v>15000</v>
      </c>
      <c r="O46" s="11">
        <v>15000</v>
      </c>
      <c r="P46" s="11">
        <v>15000</v>
      </c>
      <c r="Q46" s="12">
        <f>SUM(E46:P46)</f>
        <v>180000</v>
      </c>
    </row>
    <row r="47" spans="3:53" ht="13">
      <c r="C47" s="9"/>
      <c r="D47" s="23" t="s">
        <v>97</v>
      </c>
      <c r="E47" s="27">
        <f>SUM(E48:E52)</f>
        <v>160000</v>
      </c>
      <c r="F47" s="27">
        <f>SUM(F48:F52)</f>
        <v>160000</v>
      </c>
      <c r="G47" s="27">
        <f>SUM(G48:G52)</f>
        <v>160000</v>
      </c>
      <c r="H47" s="27">
        <f>SUM(H48:H52)</f>
        <v>160000</v>
      </c>
      <c r="I47" s="27">
        <f>SUM(I48:I52)</f>
        <v>160000</v>
      </c>
      <c r="J47" s="27">
        <f>SUM(J48:J52)</f>
        <v>160000</v>
      </c>
      <c r="K47" s="27">
        <f>SUM(K48:K52)</f>
        <v>160000</v>
      </c>
      <c r="L47" s="27">
        <f>SUM(L48:L52)</f>
        <v>160000</v>
      </c>
      <c r="M47" s="27">
        <f>SUM(M48:M52)</f>
        <v>160000</v>
      </c>
      <c r="N47" s="27">
        <f>SUM(N48:N52)</f>
        <v>160000</v>
      </c>
      <c r="O47" s="27">
        <f>SUM(O48:O52)</f>
        <v>160000</v>
      </c>
      <c r="P47" s="27">
        <f>SUM(P48:P52)</f>
        <v>160000</v>
      </c>
      <c r="Q47" s="30">
        <f>SUM(Q48:Q52)</f>
        <v>1920000</v>
      </c>
      <c r="R47" s="2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3:53" s="2" customFormat="1" ht="15" customHeight="1" outlineLevel="1">
      <c r="C48" s="8"/>
      <c r="D48" s="24" t="s">
        <v>87</v>
      </c>
      <c r="E48" s="11">
        <v>80000</v>
      </c>
      <c r="F48" s="11">
        <v>80000</v>
      </c>
      <c r="G48" s="11">
        <v>80000</v>
      </c>
      <c r="H48" s="11">
        <v>80000</v>
      </c>
      <c r="I48" s="11">
        <v>80000</v>
      </c>
      <c r="J48" s="11">
        <v>80000</v>
      </c>
      <c r="K48" s="11">
        <v>80000</v>
      </c>
      <c r="L48" s="11">
        <v>80000</v>
      </c>
      <c r="M48" s="11">
        <v>80000</v>
      </c>
      <c r="N48" s="11">
        <v>80000</v>
      </c>
      <c r="O48" s="11">
        <v>80000</v>
      </c>
      <c r="P48" s="11">
        <v>80000</v>
      </c>
      <c r="Q48" s="12">
        <f>SUM(E48:P48)</f>
        <v>960000</v>
      </c>
    </row>
    <row r="49" spans="3:53" s="2" customFormat="1" ht="15" customHeight="1" outlineLevel="1">
      <c r="C49" s="8"/>
      <c r="D49" s="15" t="s">
        <v>23</v>
      </c>
      <c r="E49" s="11">
        <v>40000</v>
      </c>
      <c r="F49" s="11">
        <v>40000</v>
      </c>
      <c r="G49" s="11">
        <v>40000</v>
      </c>
      <c r="H49" s="11">
        <v>40000</v>
      </c>
      <c r="I49" s="11">
        <v>40000</v>
      </c>
      <c r="J49" s="11">
        <v>40000</v>
      </c>
      <c r="K49" s="11">
        <v>40000</v>
      </c>
      <c r="L49" s="11">
        <v>40000</v>
      </c>
      <c r="M49" s="11">
        <v>40000</v>
      </c>
      <c r="N49" s="11">
        <v>40000</v>
      </c>
      <c r="O49" s="11">
        <v>40000</v>
      </c>
      <c r="P49" s="11">
        <v>40000</v>
      </c>
      <c r="Q49" s="12">
        <f>SUM(E49:P49)</f>
        <v>480000</v>
      </c>
    </row>
    <row r="50" spans="3:53" s="2" customFormat="1" ht="15" customHeight="1" outlineLevel="1">
      <c r="C50" s="8"/>
      <c r="D50" s="15" t="s">
        <v>24</v>
      </c>
      <c r="E50" s="11">
        <v>5000</v>
      </c>
      <c r="F50" s="11">
        <v>5000</v>
      </c>
      <c r="G50" s="11">
        <v>5000</v>
      </c>
      <c r="H50" s="11">
        <v>5000</v>
      </c>
      <c r="I50" s="11">
        <v>5000</v>
      </c>
      <c r="J50" s="11">
        <v>5000</v>
      </c>
      <c r="K50" s="11">
        <v>5000</v>
      </c>
      <c r="L50" s="11">
        <v>5000</v>
      </c>
      <c r="M50" s="11">
        <v>5000</v>
      </c>
      <c r="N50" s="11">
        <v>5000</v>
      </c>
      <c r="O50" s="11">
        <v>5000</v>
      </c>
      <c r="P50" s="11">
        <v>5000</v>
      </c>
      <c r="Q50" s="12">
        <f>SUM(E50:P50)</f>
        <v>60000</v>
      </c>
    </row>
    <row r="51" spans="3:53" s="2" customFormat="1" ht="20" customHeight="1" outlineLevel="1">
      <c r="C51" s="8"/>
      <c r="D51" s="15" t="s">
        <v>25</v>
      </c>
      <c r="E51" s="11">
        <v>25000</v>
      </c>
      <c r="F51" s="11">
        <v>25000</v>
      </c>
      <c r="G51" s="11">
        <v>25000</v>
      </c>
      <c r="H51" s="11">
        <v>25000</v>
      </c>
      <c r="I51" s="11">
        <v>25000</v>
      </c>
      <c r="J51" s="11">
        <v>25000</v>
      </c>
      <c r="K51" s="11">
        <v>25000</v>
      </c>
      <c r="L51" s="11">
        <v>25000</v>
      </c>
      <c r="M51" s="11">
        <v>25000</v>
      </c>
      <c r="N51" s="11">
        <v>25000</v>
      </c>
      <c r="O51" s="11">
        <v>25000</v>
      </c>
      <c r="P51" s="11">
        <v>25000</v>
      </c>
      <c r="Q51" s="12">
        <f>SUM(E51:P51)</f>
        <v>300000</v>
      </c>
    </row>
    <row r="52" spans="3:53" s="2" customFormat="1" ht="15" customHeight="1" outlineLevel="1">
      <c r="C52" s="8"/>
      <c r="D52" s="15" t="s">
        <v>26</v>
      </c>
      <c r="E52" s="11">
        <v>10000</v>
      </c>
      <c r="F52" s="11">
        <v>10000</v>
      </c>
      <c r="G52" s="11">
        <v>10000</v>
      </c>
      <c r="H52" s="11">
        <v>10000</v>
      </c>
      <c r="I52" s="11">
        <v>10000</v>
      </c>
      <c r="J52" s="11">
        <v>10000</v>
      </c>
      <c r="K52" s="11">
        <v>10000</v>
      </c>
      <c r="L52" s="11">
        <v>10000</v>
      </c>
      <c r="M52" s="11">
        <v>10000</v>
      </c>
      <c r="N52" s="11">
        <v>10000</v>
      </c>
      <c r="O52" s="11">
        <v>10000</v>
      </c>
      <c r="P52" s="11">
        <v>10000</v>
      </c>
      <c r="Q52" s="12">
        <f>SUM(E52:P52)</f>
        <v>120000</v>
      </c>
    </row>
    <row r="53" spans="3:53" s="2" customFormat="1" ht="15" customHeight="1" outlineLevel="1">
      <c r="C53" s="9"/>
      <c r="D53" s="23" t="s">
        <v>98</v>
      </c>
      <c r="E53" s="11">
        <v>25000</v>
      </c>
      <c r="F53" s="11">
        <v>25000</v>
      </c>
      <c r="G53" s="11">
        <v>25000</v>
      </c>
      <c r="H53" s="11">
        <v>25000</v>
      </c>
      <c r="I53" s="11">
        <v>25000</v>
      </c>
      <c r="J53" s="11">
        <v>25000</v>
      </c>
      <c r="K53" s="11">
        <v>25000</v>
      </c>
      <c r="L53" s="11">
        <v>25000</v>
      </c>
      <c r="M53" s="11">
        <v>25000</v>
      </c>
      <c r="N53" s="11">
        <v>25000</v>
      </c>
      <c r="O53" s="11">
        <v>25000</v>
      </c>
      <c r="P53" s="11">
        <v>25000</v>
      </c>
      <c r="Q53" s="31">
        <f>SUM(E53:P53)</f>
        <v>300000</v>
      </c>
    </row>
    <row r="54" spans="3:53" ht="13"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3:53" ht="13"/>
    <row r="56" spans="3:53" ht="13"/>
    <row r="57" spans="3:53" ht="13"/>
    <row r="58" spans="3:53" ht="1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2"/>
  <sheetViews>
    <sheetView workbookViewId="0"/>
  </sheetViews>
  <sheetFormatPr baseColWidth="10" defaultColWidth="8.83203125" defaultRowHeight="13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Internet_Plan</vt:lpstr>
      <vt:lpstr>Itnternet_Fact</vt:lpstr>
    </vt:vector>
  </TitlesOfParts>
  <Company>Sanoma Independent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Stoyakina</dc:creator>
  <cp:lastModifiedBy>Microsoft Office User</cp:lastModifiedBy>
  <cp:lastPrinted>2012-09-20T09:55:57Z</cp:lastPrinted>
  <dcterms:created xsi:type="dcterms:W3CDTF">2012-03-14T15:54:44Z</dcterms:created>
  <dcterms:modified xsi:type="dcterms:W3CDTF">2019-03-20T16:00:05Z</dcterms:modified>
</cp:coreProperties>
</file>