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" sheetId="1" r:id="rId4"/>
    <sheet state="visible" name="DEV" sheetId="2" r:id="rId5"/>
  </sheets>
  <definedNames/>
  <calcPr/>
</workbook>
</file>

<file path=xl/sharedStrings.xml><?xml version="1.0" encoding="utf-8"?>
<sst xmlns="http://schemas.openxmlformats.org/spreadsheetml/2006/main" count="51" uniqueCount="29">
  <si>
    <t>Komponen</t>
  </si>
  <si>
    <t>Jumlah</t>
  </si>
  <si>
    <t>Harga Satuan (Est.)</t>
  </si>
  <si>
    <t>Total</t>
  </si>
  <si>
    <t>Link Online</t>
  </si>
  <si>
    <t>ESP32 DevKit</t>
  </si>
  <si>
    <t>https://www.tokopedia.com/jogjarobotika/esp32-esp-32-dual-core-iot-wireless-bluetooth-development-board-module?extParam=src%3Dshop%26whid%3D3000837&amp;aff_unique_id=&amp;channel=others&amp;chain_key=</t>
  </si>
  <si>
    <t>Relay Module 4 Channel (Jika Pakai Selenoid)</t>
  </si>
  <si>
    <t>https://www.tokopedia.com/jogjarobotika/modul-relay-4-channel-relay-module-4ch?extParam=src%3Dshop%26whid%3D3000837&amp;aff_unique_id=&amp;channel=others&amp;chain_key=</t>
  </si>
  <si>
    <t>Mini SERVO SG 90</t>
  </si>
  <si>
    <t>https://www.tokopedia.com/jogjarobotika/tower-pro-sg90-9g-1-6kg-12sec-micro-servo?extParam=src%3Dshop%26whid%3D3000837&amp;aff_unique_id=&amp;channel=others&amp;chain_key=</t>
  </si>
  <si>
    <t>Keypad 4x4</t>
  </si>
  <si>
    <t>https://www.tokopedia.com/jogjarobotika/keypad-4x4-timbul-65x64x9mm?extParam=whid%3D3000837%26src%3Dshop&amp;aff_unique_id=&amp;channel=others&amp;chain_key=</t>
  </si>
  <si>
    <t>LCD 16x2 + I2C</t>
  </si>
  <si>
    <t>https://www.tokopedia.com/jogjarobotika/lcd-character-display-16x2-1602-16x02-biru-hijau-kuning-putih-i2c-biru?extParam=whid%3D3000837%26src%3Dshop&amp;aff_unique_id=&amp;channel=others&amp;chain_key=</t>
  </si>
  <si>
    <t>LED &amp; Resistors</t>
  </si>
  <si>
    <t>https://www.tokopedia.com/jogjarobotika/led-super-bright-5mm-hijau?extParam=src%3Dshop%26whid%3D3000837&amp;aff_unique_id=&amp;channel=others&amp;chain_key=</t>
  </si>
  <si>
    <t>Push Button/Limit Switch</t>
  </si>
  <si>
    <t>https://www.tokopedia.com/jogjarobotika/micro-limit-switch-with-roller-roda-kw10-1-1a-125vac-125-v?extParam=src%3Dshop%26whid%3D3000837&amp;aff_unique_id=&amp;channel=others&amp;chain_key=</t>
  </si>
  <si>
    <t>Power Supply 12V</t>
  </si>
  <si>
    <t>https://www.tokopedia.com/jogjarobotika/adaptor-12v-1a?extParam=src%3Dshop%26whid%3D3000837&amp;aff_unique_id=&amp;channel=others&amp;chain_key=</t>
  </si>
  <si>
    <t>DC-DC Converter</t>
  </si>
  <si>
    <t>https://www.tokopedia.com/jogjarobotika/mp1584en-dc-dc-step-down-3a-fix-fixed-5v-output-lm2596-small-size?extParam=src%3Dshop%26whid%3D3000837&amp;aff_unique_id=&amp;channel=others&amp;chain_key=</t>
  </si>
  <si>
    <t>PCB &amp; Elektronik Lainnya</t>
  </si>
  <si>
    <t>TOTAL</t>
  </si>
  <si>
    <t>Relay Module 4 Channel</t>
  </si>
  <si>
    <t>Solenoid Lock 12V</t>
  </si>
  <si>
    <t>https://www.tokopedia.com/jogjarobotika/selenoid-door-lock-doorlock-12v-dc-kunci-elektronik-electric-arduinoo?extParam=src%3Dshop%26whid%3D3000837&amp;aff_unique_id=&amp;channel=others&amp;chain_key=</t>
  </si>
  <si>
    <t>Box/Enclosure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</si>
</sst>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0" fillId="0" fontId="2" numFmtId="164" xfId="0" applyAlignment="1" applyFont="1" applyNumberFormat="1">
      <alignment readingOrder="0"/>
    </xf>
    <xf borderId="8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TO-style">
      <tableStyleElement dxfId="1" type="headerRow"/>
      <tableStyleElement dxfId="2" type="firstRowStripe"/>
      <tableStyleElement dxfId="3" type="secondRowStripe"/>
    </tableStyle>
    <tableStyle count="3" pivot="0" name="DE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2" name="Table2" id="1">
  <tableColumns count="5">
    <tableColumn name="Komponen" id="1"/>
    <tableColumn name="Jumlah" id="2"/>
    <tableColumn name="Harga Satuan (Est.)" id="3"/>
    <tableColumn name="Total" id="4"/>
    <tableColumn name="Link Online" id="5"/>
  </tableColumns>
  <tableStyleInfo name="PROTO-style" showColumnStripes="0" showFirstColumn="1" showLastColumn="1" showRowStripes="1"/>
</table>
</file>

<file path=xl/tables/table2.xml><?xml version="1.0" encoding="utf-8"?>
<table xmlns="http://schemas.openxmlformats.org/spreadsheetml/2006/main" ref="A1:E13" displayName="Table1" name="Table1" id="2">
  <tableColumns count="5">
    <tableColumn name="Komponen" id="1"/>
    <tableColumn name="Jumlah" id="2"/>
    <tableColumn name="Harga Satuan (Est.)" id="3"/>
    <tableColumn name="Total" id="4"/>
    <tableColumn name="Link Online" id="5"/>
  </tableColumns>
  <tableStyleInfo name="DE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jogjarobotika/esp32-esp-32-dual-core-iot-wireless-bluetooth-development-board-module?extParam=src%3Dshop%26whid%3D3000837&amp;aff_unique_id=&amp;channel=others&amp;chain_key=" TargetMode="External"/><Relationship Id="rId2" Type="http://schemas.openxmlformats.org/officeDocument/2006/relationships/hyperlink" Target="https://www.tokopedia.com/jogjarobotika/modul-relay-4-channel-relay-module-4ch?extParam=src%3Dshop%26whid%3D3000837&amp;aff_unique_id=&amp;channel=others&amp;chain_key=" TargetMode="External"/><Relationship Id="rId3" Type="http://schemas.openxmlformats.org/officeDocument/2006/relationships/hyperlink" Target="https://www.tokopedia.com/jogjarobotika/tower-pro-sg90-9g-1-6kg-12sec-micro-servo?extParam=src%3Dshop%26whid%3D3000837&amp;aff_unique_id=&amp;channel=others&amp;chain_key=" TargetMode="External"/><Relationship Id="rId4" Type="http://schemas.openxmlformats.org/officeDocument/2006/relationships/hyperlink" Target="https://www.tokopedia.com/jogjarobotika/keypad-4x4-timbul-65x64x9mm?extParam=whid%3D3000837%26src%3Dshop&amp;aff_unique_id=&amp;channel=others&amp;chain_key=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www.tokopedia.com/jogjarobotika/mp1584en-dc-dc-step-down-3a-fix-fixed-5v-output-lm2596-small-size?extParam=src%3Dshop%26whid%3D3000837&amp;aff_unique_id=&amp;channel=others&amp;chain_key=" TargetMode="External"/><Relationship Id="rId5" Type="http://schemas.openxmlformats.org/officeDocument/2006/relationships/hyperlink" Target="https://www.tokopedia.com/jogjarobotika/lcd-character-display-16x2-1602-16x02-biru-hijau-kuning-putih-i2c-biru?extParam=whid%3D3000837%26src%3Dshop&amp;aff_unique_id=&amp;channel=others&amp;chain_key=" TargetMode="External"/><Relationship Id="rId6" Type="http://schemas.openxmlformats.org/officeDocument/2006/relationships/hyperlink" Target="https://www.tokopedia.com/jogjarobotika/led-super-bright-5mm-hijau?extParam=src%3Dshop%26whid%3D3000837&amp;aff_unique_id=&amp;channel=others&amp;chain_key=" TargetMode="External"/><Relationship Id="rId7" Type="http://schemas.openxmlformats.org/officeDocument/2006/relationships/hyperlink" Target="https://www.tokopedia.com/jogjarobotika/micro-limit-switch-with-roller-roda-kw10-1-1a-125vac-125-v?extParam=src%3Dshop%26whid%3D3000837&amp;aff_unique_id=&amp;channel=others&amp;chain_key=" TargetMode="External"/><Relationship Id="rId8" Type="http://schemas.openxmlformats.org/officeDocument/2006/relationships/hyperlink" Target="https://www.tokopedia.com/jogjarobotika/adaptor-12v-1a?extParam=src%3Dshop%26whid%3D3000837&amp;aff_unique_id=&amp;channel=others&amp;chain_key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jogjarobotika/esp32-esp-32-dual-core-iot-wireless-bluetooth-development-board-module?extParam=src%3Dshop%26whid%3D3000837&amp;aff_unique_id=&amp;channel=others&amp;chain_key=" TargetMode="External"/><Relationship Id="rId2" Type="http://schemas.openxmlformats.org/officeDocument/2006/relationships/hyperlink" Target="https://www.tokopedia.com/jogjarobotika/modul-relay-4-channel-relay-module-4ch?extParam=src%3Dshop%26whid%3D3000837&amp;aff_unique_id=&amp;channel=others&amp;chain_key=" TargetMode="External"/><Relationship Id="rId3" Type="http://schemas.openxmlformats.org/officeDocument/2006/relationships/hyperlink" Target="https://www.tokopedia.com/jogjarobotika/selenoid-door-lock-doorlock-12v-dc-kunci-elektronik-electric-arduinoo?extParam=src%3Dshop%26whid%3D3000837&amp;aff_unique_id=&amp;channel=others&amp;chain_key=" TargetMode="External"/><Relationship Id="rId4" Type="http://schemas.openxmlformats.org/officeDocument/2006/relationships/hyperlink" Target="https://www.tokopedia.com/jogjarobotika/keypad-4x4-timbul-65x64x9mm?extParam=whid%3D3000837%26src%3Dshop&amp;aff_unique_id=&amp;channel=others&amp;chain_key=" TargetMode="External"/><Relationship Id="rId10" Type="http://schemas.openxmlformats.org/officeDocument/2006/relationships/drawing" Target="../drawings/drawing2.xml"/><Relationship Id="rId12" Type="http://schemas.openxmlformats.org/officeDocument/2006/relationships/table" Target="../tables/table2.xml"/><Relationship Id="rId9" Type="http://schemas.openxmlformats.org/officeDocument/2006/relationships/hyperlink" Target="https://www.tokopedia.com/jogjarobotika/mp1584en-dc-dc-step-down-3a-fix-fixed-5v-output-lm2596-small-size?extParam=src%3Dshop%26whid%3D3000837&amp;aff_unique_id=&amp;channel=others&amp;chain_key=" TargetMode="External"/><Relationship Id="rId5" Type="http://schemas.openxmlformats.org/officeDocument/2006/relationships/hyperlink" Target="https://www.tokopedia.com/jogjarobotika/lcd-character-display-16x2-1602-16x02-biru-hijau-kuning-putih-i2c-biru?extParam=whid%3D3000837%26src%3Dshop&amp;aff_unique_id=&amp;channel=others&amp;chain_key=" TargetMode="External"/><Relationship Id="rId6" Type="http://schemas.openxmlformats.org/officeDocument/2006/relationships/hyperlink" Target="https://www.tokopedia.com/jogjarobotika/led-super-bright-5mm-hijau?extParam=src%3Dshop%26whid%3D3000837&amp;aff_unique_id=&amp;channel=others&amp;chain_key=" TargetMode="External"/><Relationship Id="rId7" Type="http://schemas.openxmlformats.org/officeDocument/2006/relationships/hyperlink" Target="https://www.tokopedia.com/jogjarobotika/micro-limit-switch-with-roller-roda-kw10-1-1a-125vac-125-v?extParam=src%3Dshop%26whid%3D3000837&amp;aff_unique_id=&amp;channel=others&amp;chain_key=" TargetMode="External"/><Relationship Id="rId8" Type="http://schemas.openxmlformats.org/officeDocument/2006/relationships/hyperlink" Target="https://www.tokopedia.com/jogjarobotika/adaptor-12v-1a?extParam=src%3Dshop%26whid%3D3000837&amp;aff_unique_id=&amp;channel=others&amp;chain_ke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9.75"/>
    <col customWidth="1" min="3" max="3" width="21.63"/>
    <col customWidth="1" min="5" max="5" width="4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1.0</v>
      </c>
      <c r="C2" s="6">
        <v>70000.0</v>
      </c>
      <c r="D2" s="6">
        <f t="shared" ref="D2:D11" si="1">B2*C2</f>
        <v>70000</v>
      </c>
      <c r="E2" s="7" t="s">
        <v>6</v>
      </c>
    </row>
    <row r="3">
      <c r="A3" s="8" t="s">
        <v>7</v>
      </c>
      <c r="B3" s="9">
        <v>1.0</v>
      </c>
      <c r="C3" s="10">
        <v>25000.0</v>
      </c>
      <c r="D3" s="10">
        <f t="shared" si="1"/>
        <v>25000</v>
      </c>
      <c r="E3" s="11" t="s">
        <v>8</v>
      </c>
    </row>
    <row r="4">
      <c r="A4" s="4" t="s">
        <v>9</v>
      </c>
      <c r="B4" s="5">
        <v>1.0</v>
      </c>
      <c r="C4" s="6">
        <v>18000.0</v>
      </c>
      <c r="D4" s="6">
        <f t="shared" si="1"/>
        <v>18000</v>
      </c>
      <c r="E4" s="7" t="s">
        <v>10</v>
      </c>
    </row>
    <row r="5">
      <c r="A5" s="8" t="s">
        <v>11</v>
      </c>
      <c r="B5" s="9">
        <v>1.0</v>
      </c>
      <c r="C5" s="10">
        <v>27000.0</v>
      </c>
      <c r="D5" s="10">
        <f t="shared" si="1"/>
        <v>27000</v>
      </c>
      <c r="E5" s="11" t="s">
        <v>12</v>
      </c>
    </row>
    <row r="6">
      <c r="A6" s="4" t="s">
        <v>13</v>
      </c>
      <c r="B6" s="5">
        <v>1.0</v>
      </c>
      <c r="C6" s="6">
        <v>20000.0</v>
      </c>
      <c r="D6" s="6">
        <f t="shared" si="1"/>
        <v>20000</v>
      </c>
      <c r="E6" s="7" t="s">
        <v>14</v>
      </c>
    </row>
    <row r="7">
      <c r="A7" s="8" t="s">
        <v>15</v>
      </c>
      <c r="B7" s="9">
        <v>2.0</v>
      </c>
      <c r="C7" s="10">
        <v>2000.0</v>
      </c>
      <c r="D7" s="10">
        <f t="shared" si="1"/>
        <v>4000</v>
      </c>
      <c r="E7" s="11" t="s">
        <v>16</v>
      </c>
    </row>
    <row r="8">
      <c r="A8" s="4" t="s">
        <v>17</v>
      </c>
      <c r="B8" s="5">
        <v>1.0</v>
      </c>
      <c r="C8" s="6">
        <v>2000.0</v>
      </c>
      <c r="D8" s="6">
        <f t="shared" si="1"/>
        <v>2000</v>
      </c>
      <c r="E8" s="7" t="s">
        <v>18</v>
      </c>
    </row>
    <row r="9">
      <c r="A9" s="8" t="s">
        <v>19</v>
      </c>
      <c r="B9" s="9">
        <v>1.0</v>
      </c>
      <c r="C9" s="10">
        <v>20000.0</v>
      </c>
      <c r="D9" s="10">
        <f t="shared" si="1"/>
        <v>20000</v>
      </c>
      <c r="E9" s="11" t="s">
        <v>20</v>
      </c>
    </row>
    <row r="10">
      <c r="A10" s="4" t="s">
        <v>21</v>
      </c>
      <c r="B10" s="5">
        <v>1.0</v>
      </c>
      <c r="C10" s="6">
        <v>7000.0</v>
      </c>
      <c r="D10" s="6">
        <f t="shared" si="1"/>
        <v>7000</v>
      </c>
      <c r="E10" s="7" t="s">
        <v>22</v>
      </c>
    </row>
    <row r="11">
      <c r="A11" s="8" t="s">
        <v>23</v>
      </c>
      <c r="B11" s="9">
        <v>1.0</v>
      </c>
      <c r="C11" s="10">
        <f>sum(D2:D10)*(10/100)</f>
        <v>19300</v>
      </c>
      <c r="D11" s="10">
        <f t="shared" si="1"/>
        <v>19300</v>
      </c>
      <c r="E11" s="12"/>
    </row>
    <row r="12">
      <c r="A12" s="13" t="s">
        <v>24</v>
      </c>
      <c r="B12" s="14"/>
      <c r="C12" s="15"/>
      <c r="D12" s="16">
        <f>SUM(D2:D11)</f>
        <v>212300</v>
      </c>
    </row>
  </sheetData>
  <dataValidations>
    <dataValidation type="custom" allowBlank="1" showDropDown="1" sqref="B2:D12">
      <formula1>AND(ISNUMBER(B2),(NOT(OR(NOT(ISERROR(DATEVALUE(B2))), AND(ISNUMBER(B2), LEFT(CELL("format", B2))="D")))))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88"/>
    <col customWidth="1" min="2" max="2" width="14.38"/>
    <col customWidth="1" min="3" max="3" width="25.13"/>
    <col customWidth="1" min="4" max="4" width="2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17">
        <v>1.0</v>
      </c>
      <c r="C2" s="18">
        <v>70000.0</v>
      </c>
      <c r="D2" s="18">
        <f t="shared" ref="D2:D11" si="1">B2*C2</f>
        <v>70000</v>
      </c>
      <c r="E2" s="7" t="s">
        <v>6</v>
      </c>
    </row>
    <row r="3">
      <c r="A3" s="8" t="s">
        <v>25</v>
      </c>
      <c r="B3" s="19">
        <v>1.0</v>
      </c>
      <c r="C3" s="20">
        <v>25000.0</v>
      </c>
      <c r="D3" s="20">
        <f t="shared" si="1"/>
        <v>25000</v>
      </c>
      <c r="E3" s="11" t="s">
        <v>8</v>
      </c>
    </row>
    <row r="4">
      <c r="A4" s="4" t="s">
        <v>26</v>
      </c>
      <c r="B4" s="21">
        <v>1.0</v>
      </c>
      <c r="C4" s="18">
        <v>65000.0</v>
      </c>
      <c r="D4" s="18">
        <f t="shared" si="1"/>
        <v>65000</v>
      </c>
      <c r="E4" s="7" t="s">
        <v>27</v>
      </c>
    </row>
    <row r="5">
      <c r="A5" s="8" t="s">
        <v>11</v>
      </c>
      <c r="B5" s="19">
        <v>1.0</v>
      </c>
      <c r="C5" s="20">
        <v>27000.0</v>
      </c>
      <c r="D5" s="20">
        <f t="shared" si="1"/>
        <v>27000</v>
      </c>
      <c r="E5" s="11" t="s">
        <v>12</v>
      </c>
    </row>
    <row r="6">
      <c r="A6" s="4" t="s">
        <v>13</v>
      </c>
      <c r="B6" s="17">
        <v>1.0</v>
      </c>
      <c r="C6" s="18">
        <v>20000.0</v>
      </c>
      <c r="D6" s="18">
        <f t="shared" si="1"/>
        <v>20000</v>
      </c>
      <c r="E6" s="7" t="s">
        <v>14</v>
      </c>
      <c r="I6" s="22"/>
    </row>
    <row r="7">
      <c r="A7" s="8" t="s">
        <v>15</v>
      </c>
      <c r="B7" s="23">
        <v>2.0</v>
      </c>
      <c r="C7" s="20">
        <v>2000.0</v>
      </c>
      <c r="D7" s="20">
        <f t="shared" si="1"/>
        <v>4000</v>
      </c>
      <c r="E7" s="11" t="s">
        <v>16</v>
      </c>
      <c r="I7" s="22"/>
    </row>
    <row r="8">
      <c r="A8" s="4" t="s">
        <v>17</v>
      </c>
      <c r="B8" s="21">
        <v>1.0</v>
      </c>
      <c r="C8" s="18">
        <v>2000.0</v>
      </c>
      <c r="D8" s="18">
        <f t="shared" si="1"/>
        <v>2000</v>
      </c>
      <c r="E8" s="7" t="s">
        <v>18</v>
      </c>
      <c r="I8" s="22"/>
    </row>
    <row r="9">
      <c r="A9" s="8" t="s">
        <v>19</v>
      </c>
      <c r="B9" s="19">
        <v>1.0</v>
      </c>
      <c r="C9" s="20">
        <v>20000.0</v>
      </c>
      <c r="D9" s="20">
        <f t="shared" si="1"/>
        <v>20000</v>
      </c>
      <c r="E9" s="11" t="s">
        <v>20</v>
      </c>
      <c r="I9" s="22"/>
    </row>
    <row r="10">
      <c r="A10" s="4" t="s">
        <v>21</v>
      </c>
      <c r="B10" s="17">
        <v>1.0</v>
      </c>
      <c r="C10" s="18">
        <v>7000.0</v>
      </c>
      <c r="D10" s="18">
        <f t="shared" si="1"/>
        <v>7000</v>
      </c>
      <c r="E10" s="7" t="s">
        <v>22</v>
      </c>
      <c r="I10" s="22"/>
      <c r="J10" s="22"/>
    </row>
    <row r="11">
      <c r="A11" s="8" t="s">
        <v>23</v>
      </c>
      <c r="B11" s="23">
        <v>1.0</v>
      </c>
      <c r="C11" s="20">
        <f>sum(D2:D10)*(10/100)</f>
        <v>24000</v>
      </c>
      <c r="D11" s="20">
        <f t="shared" si="1"/>
        <v>24000</v>
      </c>
      <c r="E11" s="12"/>
      <c r="I11" s="22"/>
      <c r="J11" s="22"/>
    </row>
    <row r="12">
      <c r="A12" s="4" t="s">
        <v>28</v>
      </c>
      <c r="B12" s="17">
        <v>1.0</v>
      </c>
      <c r="C12" s="18">
        <v>150000.0</v>
      </c>
      <c r="D12" s="18">
        <v>150000.0</v>
      </c>
      <c r="E12" s="24"/>
      <c r="I12" s="22"/>
      <c r="J12" s="22"/>
    </row>
    <row r="13">
      <c r="A13" s="25" t="s">
        <v>24</v>
      </c>
      <c r="B13" s="26"/>
      <c r="C13" s="27"/>
      <c r="D13" s="28">
        <f>SUM(D2:D12)</f>
        <v>414000</v>
      </c>
      <c r="E13" s="29"/>
      <c r="I13" s="22"/>
      <c r="J13" s="22"/>
    </row>
    <row r="14">
      <c r="I14" s="22"/>
      <c r="J14" s="22"/>
    </row>
    <row r="15">
      <c r="I15" s="22"/>
      <c r="J15" s="22"/>
    </row>
    <row r="16">
      <c r="I16" s="22"/>
      <c r="J16" s="22"/>
    </row>
    <row r="17">
      <c r="J17" s="22"/>
    </row>
    <row r="18">
      <c r="J18" s="22"/>
    </row>
    <row r="19">
      <c r="J19" s="22"/>
    </row>
    <row r="20">
      <c r="J20" s="22"/>
    </row>
  </sheetData>
  <dataValidations>
    <dataValidation type="custom" allowBlank="1" showDropDown="1" sqref="B2:D13">
      <formula1>AND(ISNUMBER(B2),(NOT(OR(NOT(ISERROR(DATEVALUE(B2))), AND(ISNUMBER(B2), LEFT(CELL("format", B2))="D")))))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  <tableParts count="1">
    <tablePart r:id="rId12"/>
  </tableParts>
</worksheet>
</file>