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umakik\OneDrive - Ipec Pty Ltd\Documents\AProject\Kikombe Project\plan\kalemie\realEstate\project\SOP\"/>
    </mc:Choice>
  </mc:AlternateContent>
  <xr:revisionPtr revIDLastSave="0" documentId="8_{A9DAE6AD-71CF-4E5C-A3F0-AD1100FB10BA}" xr6:coauthVersionLast="47" xr6:coauthVersionMax="47" xr10:uidLastSave="{00000000-0000-0000-0000-000000000000}"/>
  <bookViews>
    <workbookView xWindow="-120" yWindow="-120" windowWidth="29040" windowHeight="15720" xr2:uid="{5D578751-3240-5948-ADF5-65C558DA5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I18" i="1"/>
  <c r="E18" i="1"/>
  <c r="M25" i="1"/>
  <c r="I25" i="1"/>
  <c r="E25" i="1"/>
  <c r="M15" i="1"/>
  <c r="M16" i="1"/>
  <c r="M17" i="1"/>
  <c r="M14" i="1"/>
  <c r="I15" i="1"/>
  <c r="I16" i="1"/>
  <c r="I17" i="1"/>
  <c r="I14" i="1"/>
  <c r="E15" i="1"/>
  <c r="E16" i="1"/>
  <c r="E17" i="1"/>
  <c r="E14" i="1"/>
  <c r="N18" i="1" l="1"/>
  <c r="N15" i="1"/>
  <c r="N16" i="1"/>
  <c r="N17" i="1"/>
  <c r="N14" i="1"/>
  <c r="J18" i="1"/>
  <c r="J15" i="1"/>
  <c r="J16" i="1"/>
  <c r="J17" i="1"/>
  <c r="J14" i="1"/>
  <c r="F18" i="1"/>
  <c r="F15" i="1"/>
  <c r="F16" i="1"/>
  <c r="F17" i="1"/>
  <c r="F14" i="1"/>
  <c r="M19" i="1" l="1"/>
  <c r="I19" i="1"/>
  <c r="E19" i="1"/>
  <c r="G30" i="1" l="1"/>
</calcChain>
</file>

<file path=xl/sharedStrings.xml><?xml version="1.0" encoding="utf-8"?>
<sst xmlns="http://schemas.openxmlformats.org/spreadsheetml/2006/main" count="114" uniqueCount="72">
  <si>
    <t>1st Month</t>
  </si>
  <si>
    <t>Period</t>
  </si>
  <si>
    <t>1st week</t>
  </si>
  <si>
    <t>2nd Week</t>
  </si>
  <si>
    <t>3rd Week</t>
  </si>
  <si>
    <t>4th Week</t>
  </si>
  <si>
    <t>Qty (gram)</t>
  </si>
  <si>
    <t>2nd Month</t>
  </si>
  <si>
    <t>3rd Month</t>
  </si>
  <si>
    <t>4th Month</t>
  </si>
  <si>
    <t>5th Month</t>
  </si>
  <si>
    <t>6th Month</t>
  </si>
  <si>
    <t>Qty (Kg)</t>
  </si>
  <si>
    <t>Last 2 days</t>
  </si>
  <si>
    <t>30 Days</t>
  </si>
  <si>
    <t>Kg</t>
  </si>
  <si>
    <t>Total for 30 Days</t>
  </si>
  <si>
    <t>feed/Day/chick</t>
  </si>
  <si>
    <t>Feed/Day/Chick</t>
  </si>
  <si>
    <t>Feed/Day/chick</t>
  </si>
  <si>
    <t>feed/week/100 chicks</t>
  </si>
  <si>
    <t>Feed/Month/100 Chicks</t>
  </si>
  <si>
    <t>feed/Month/100 Chicks</t>
  </si>
  <si>
    <t>Feed for 100 Layers</t>
  </si>
  <si>
    <t>Total feeds for 100 chicken/First 6 months:</t>
  </si>
  <si>
    <t>Feeds Formula</t>
  </si>
  <si>
    <t xml:space="preserve">Mais </t>
  </si>
  <si>
    <t xml:space="preserve">Tourteau de tournesol: </t>
  </si>
  <si>
    <t>Son de Ble:</t>
  </si>
  <si>
    <t>Poisson:</t>
  </si>
  <si>
    <t>Calcaire</t>
  </si>
  <si>
    <t>Os:</t>
  </si>
  <si>
    <t>Sel:</t>
  </si>
  <si>
    <t>Pre-mix:</t>
  </si>
  <si>
    <t>VACCINE</t>
  </si>
  <si>
    <t>Mais</t>
  </si>
  <si>
    <t>Os</t>
  </si>
  <si>
    <t>Total</t>
  </si>
  <si>
    <t>1er jr</t>
  </si>
  <si>
    <t>7em jr</t>
  </si>
  <si>
    <t>Hitchner B1</t>
  </si>
  <si>
    <t>Gumboro</t>
  </si>
  <si>
    <t>Bronchite</t>
  </si>
  <si>
    <t>18em jr</t>
  </si>
  <si>
    <t>Mareck</t>
  </si>
  <si>
    <t>45em jr</t>
  </si>
  <si>
    <t>Lasota</t>
  </si>
  <si>
    <t>90em jr</t>
  </si>
  <si>
    <t>Lasoto</t>
  </si>
  <si>
    <t>Variole Diphterie</t>
  </si>
  <si>
    <t>Jour</t>
  </si>
  <si>
    <t>Vaccins</t>
  </si>
  <si>
    <t>Rappel</t>
  </si>
  <si>
    <t>Lasota(every 2 months)</t>
  </si>
  <si>
    <t>Tourteau tournesol</t>
  </si>
  <si>
    <t>Soja</t>
  </si>
  <si>
    <t>Sel</t>
  </si>
  <si>
    <t>Pre-mix</t>
  </si>
  <si>
    <t>Feeders</t>
  </si>
  <si>
    <t>Drinkers</t>
  </si>
  <si>
    <t>Water cans</t>
  </si>
  <si>
    <t>spade</t>
  </si>
  <si>
    <t>Pondoirs</t>
  </si>
  <si>
    <t>Palettes</t>
  </si>
  <si>
    <t>Buckets</t>
  </si>
  <si>
    <t>Balles de paddy</t>
  </si>
  <si>
    <t>Pompe a disinfecter</t>
  </si>
  <si>
    <t>Produits Veterinaires</t>
  </si>
  <si>
    <t>Multivitamines</t>
  </si>
  <si>
    <t>Antibiotiques</t>
  </si>
  <si>
    <t>Desinfectants: Eau de javel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</si>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</sst>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1" fillId="0" borderId="12" xfId="0" applyFont="1" applyBorder="1"/>
    <xf numFmtId="0" fontId="2" fillId="0" borderId="14" xfId="0" applyFont="1" applyBorder="1"/>
    <xf numFmtId="164" fontId="3" fillId="0" borderId="6" xfId="0" applyNumberFormat="1" applyFont="1" applyBorder="1"/>
    <xf numFmtId="164" fontId="2" fillId="0" borderId="14" xfId="0" applyNumberFormat="1" applyFont="1" applyBorder="1"/>
    <xf numFmtId="0" fontId="1" fillId="0" borderId="0" xfId="0" applyFont="1"/>
    <xf numFmtId="0" fontId="5" fillId="0" borderId="0" xfId="0" applyFont="1"/>
    <xf numFmtId="3" fontId="4" fillId="0" borderId="1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8" fillId="0" borderId="0" xfId="0" applyNumberFormat="1" applyFont="1" applyAlignment="1">
      <alignment horizontal="left"/>
    </xf>
    <xf numFmtId="0" fontId="0" fillId="0" borderId="16" xfId="0" applyBorder="1"/>
    <xf numFmtId="0" fontId="0" fillId="0" borderId="17" xfId="0" applyBorder="1"/>
    <xf numFmtId="9" fontId="0" fillId="0" borderId="19" xfId="0" applyNumberFormat="1" applyBorder="1"/>
    <xf numFmtId="165" fontId="0" fillId="0" borderId="19" xfId="0" applyNumberFormat="1" applyBorder="1"/>
    <xf numFmtId="10" fontId="0" fillId="0" borderId="19" xfId="0" applyNumberFormat="1" applyBorder="1"/>
    <xf numFmtId="10" fontId="0" fillId="0" borderId="20" xfId="0" applyNumberFormat="1" applyBorder="1"/>
    <xf numFmtId="0" fontId="0" fillId="0" borderId="19" xfId="0" applyBorder="1"/>
    <xf numFmtId="0" fontId="0" fillId="0" borderId="20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2" borderId="15" xfId="0" applyFill="1" applyBorder="1"/>
    <xf numFmtId="0" fontId="0" fillId="2" borderId="18" xfId="0" applyFill="1" applyBorder="1"/>
    <xf numFmtId="9" fontId="0" fillId="2" borderId="18" xfId="0" applyNumberFormat="1" applyFill="1" applyBorder="1"/>
    <xf numFmtId="0" fontId="0" fillId="2" borderId="16" xfId="0" applyFill="1" applyBorder="1"/>
    <xf numFmtId="0" fontId="0" fillId="2" borderId="19" xfId="0" applyFill="1" applyBorder="1"/>
    <xf numFmtId="9" fontId="0" fillId="2" borderId="19" xfId="0" applyNumberFormat="1" applyFill="1" applyBorder="1"/>
    <xf numFmtId="0" fontId="0" fillId="0" borderId="22" xfId="0" applyBorder="1"/>
    <xf numFmtId="9" fontId="0" fillId="0" borderId="23" xfId="0" applyNumberFormat="1" applyBorder="1"/>
    <xf numFmtId="0" fontId="0" fillId="0" borderId="23" xfId="0" applyBorder="1"/>
    <xf numFmtId="0" fontId="0" fillId="0" borderId="6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8" fillId="0" borderId="23" xfId="0" applyFont="1" applyBorder="1"/>
    <xf numFmtId="0" fontId="8" fillId="0" borderId="21" xfId="0" applyFont="1" applyBorder="1"/>
    <xf numFmtId="0" fontId="0" fillId="0" borderId="28" xfId="0" applyBorder="1"/>
    <xf numFmtId="0" fontId="0" fillId="0" borderId="29" xfId="0" applyBorder="1"/>
    <xf numFmtId="165" fontId="0" fillId="0" borderId="1" xfId="0" applyNumberFormat="1" applyBorder="1"/>
    <xf numFmtId="0" fontId="0" fillId="2" borderId="1" xfId="0" applyFill="1" applyBorder="1"/>
    <xf numFmtId="9" fontId="0" fillId="2" borderId="1" xfId="0" applyNumberFormat="1" applyFill="1" applyBorder="1"/>
    <xf numFmtId="0" fontId="8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2969-47B1-B84F-8477-FD90AF937F66}">
  <dimension ref="C8:N85"/>
  <sheetViews>
    <sheetView tabSelected="1" workbookViewId="0">
      <selection activeCell="L43" sqref="L43"/>
    </sheetView>
  </sheetViews>
  <sheetFormatPr defaultColWidth="11" defaultRowHeight="15.75" x14ac:dyDescent="0.25"/>
  <cols>
    <col min="3" max="3" width="12.125" customWidth="1"/>
    <col min="4" max="4" width="14.875" customWidth="1"/>
    <col min="5" max="5" width="20.5" customWidth="1"/>
    <col min="6" max="6" width="12.125" customWidth="1"/>
    <col min="7" max="7" width="12.5" customWidth="1"/>
    <col min="8" max="8" width="16.5" customWidth="1"/>
    <col min="9" max="9" width="19.875" customWidth="1"/>
    <col min="11" max="11" width="12.5" customWidth="1"/>
    <col min="12" max="12" width="14.875" customWidth="1"/>
    <col min="13" max="13" width="20" customWidth="1"/>
  </cols>
  <sheetData>
    <row r="8" spans="3:14" ht="46.5" x14ac:dyDescent="0.7">
      <c r="C8" s="20" t="s">
        <v>23</v>
      </c>
      <c r="D8" s="19"/>
    </row>
    <row r="11" spans="3:14" ht="27" thickBot="1" x14ac:dyDescent="0.45">
      <c r="C11" s="18" t="s">
        <v>0</v>
      </c>
      <c r="G11" s="18" t="s">
        <v>7</v>
      </c>
      <c r="K11" s="18" t="s">
        <v>8</v>
      </c>
    </row>
    <row r="12" spans="3:14" x14ac:dyDescent="0.25">
      <c r="C12" s="2"/>
      <c r="D12" s="21" t="s">
        <v>17</v>
      </c>
      <c r="E12" s="23" t="s">
        <v>20</v>
      </c>
      <c r="G12" s="2"/>
      <c r="H12" s="21" t="s">
        <v>17</v>
      </c>
      <c r="I12" s="3" t="s">
        <v>20</v>
      </c>
      <c r="K12" s="2"/>
      <c r="L12" s="21" t="s">
        <v>17</v>
      </c>
      <c r="M12" s="3" t="s">
        <v>20</v>
      </c>
    </row>
    <row r="13" spans="3:14" x14ac:dyDescent="0.25">
      <c r="C13" s="4" t="s">
        <v>1</v>
      </c>
      <c r="D13" s="22" t="s">
        <v>6</v>
      </c>
      <c r="E13" s="24" t="s">
        <v>12</v>
      </c>
      <c r="G13" s="4" t="s">
        <v>1</v>
      </c>
      <c r="H13" s="22" t="s">
        <v>6</v>
      </c>
      <c r="I13" s="24" t="s">
        <v>12</v>
      </c>
      <c r="K13" s="4" t="s">
        <v>1</v>
      </c>
      <c r="L13" s="22" t="s">
        <v>6</v>
      </c>
      <c r="M13" s="24" t="s">
        <v>12</v>
      </c>
    </row>
    <row r="14" spans="3:14" ht="21" x14ac:dyDescent="0.35">
      <c r="C14" s="4" t="s">
        <v>2</v>
      </c>
      <c r="D14" s="1">
        <v>20</v>
      </c>
      <c r="E14" s="13">
        <f>D14*7*100/1000</f>
        <v>14</v>
      </c>
      <c r="F14" s="27">
        <f>E14/7</f>
        <v>2</v>
      </c>
      <c r="G14" s="4" t="s">
        <v>2</v>
      </c>
      <c r="H14" s="1">
        <v>40</v>
      </c>
      <c r="I14" s="13">
        <f>H14*7*100/1000</f>
        <v>28</v>
      </c>
      <c r="J14" s="27">
        <f>I14/7</f>
        <v>4</v>
      </c>
      <c r="K14" s="4" t="s">
        <v>2</v>
      </c>
      <c r="L14" s="1">
        <v>60</v>
      </c>
      <c r="M14" s="13">
        <f>L14*7*100/1000</f>
        <v>42</v>
      </c>
      <c r="N14" s="27">
        <f>M14/7</f>
        <v>6</v>
      </c>
    </row>
    <row r="15" spans="3:14" ht="21" x14ac:dyDescent="0.35">
      <c r="C15" s="4" t="s">
        <v>3</v>
      </c>
      <c r="D15" s="1">
        <v>25</v>
      </c>
      <c r="E15" s="13">
        <f t="shared" ref="E15:E17" si="0">D15*7*100/1000</f>
        <v>17.5</v>
      </c>
      <c r="F15" s="27">
        <f t="shared" ref="F15:F17" si="1">E15/7</f>
        <v>2.5</v>
      </c>
      <c r="G15" s="4" t="s">
        <v>3</v>
      </c>
      <c r="H15" s="1">
        <v>45</v>
      </c>
      <c r="I15" s="13">
        <f t="shared" ref="I15:I17" si="2">H15*7*100/1000</f>
        <v>31.5</v>
      </c>
      <c r="J15" s="27">
        <f t="shared" ref="J15:J17" si="3">I15/7</f>
        <v>4.5</v>
      </c>
      <c r="K15" s="4" t="s">
        <v>3</v>
      </c>
      <c r="L15" s="1">
        <v>65</v>
      </c>
      <c r="M15" s="13">
        <f t="shared" ref="M15:M17" si="4">L15*7*100/1000</f>
        <v>45.5</v>
      </c>
      <c r="N15" s="27">
        <f t="shared" ref="N15:N17" si="5">M15/7</f>
        <v>6.5</v>
      </c>
    </row>
    <row r="16" spans="3:14" ht="21" x14ac:dyDescent="0.35">
      <c r="C16" s="4" t="s">
        <v>4</v>
      </c>
      <c r="D16" s="1">
        <v>30</v>
      </c>
      <c r="E16" s="13">
        <f t="shared" si="0"/>
        <v>21</v>
      </c>
      <c r="F16" s="27">
        <f t="shared" si="1"/>
        <v>3</v>
      </c>
      <c r="G16" s="4" t="s">
        <v>4</v>
      </c>
      <c r="H16" s="1">
        <v>50</v>
      </c>
      <c r="I16" s="13">
        <f t="shared" si="2"/>
        <v>35</v>
      </c>
      <c r="J16" s="27">
        <f t="shared" si="3"/>
        <v>5</v>
      </c>
      <c r="K16" s="4" t="s">
        <v>4</v>
      </c>
      <c r="L16" s="1">
        <v>70</v>
      </c>
      <c r="M16" s="13">
        <f t="shared" si="4"/>
        <v>49</v>
      </c>
      <c r="N16" s="27">
        <f t="shared" si="5"/>
        <v>7</v>
      </c>
    </row>
    <row r="17" spans="3:14" ht="21" x14ac:dyDescent="0.35">
      <c r="C17" s="4" t="s">
        <v>5</v>
      </c>
      <c r="D17" s="1">
        <v>35</v>
      </c>
      <c r="E17" s="13">
        <f t="shared" si="0"/>
        <v>24.5</v>
      </c>
      <c r="F17" s="27">
        <f t="shared" si="1"/>
        <v>3.5</v>
      </c>
      <c r="G17" s="4" t="s">
        <v>5</v>
      </c>
      <c r="H17" s="1">
        <v>55</v>
      </c>
      <c r="I17" s="13">
        <f t="shared" si="2"/>
        <v>38.5</v>
      </c>
      <c r="J17" s="27">
        <f t="shared" si="3"/>
        <v>5.5</v>
      </c>
      <c r="K17" s="4" t="s">
        <v>5</v>
      </c>
      <c r="L17" s="1">
        <v>75</v>
      </c>
      <c r="M17" s="13">
        <f t="shared" si="4"/>
        <v>52.5</v>
      </c>
      <c r="N17" s="27">
        <f t="shared" si="5"/>
        <v>7.5</v>
      </c>
    </row>
    <row r="18" spans="3:14" ht="21.75" thickBot="1" x14ac:dyDescent="0.4">
      <c r="C18" s="7" t="s">
        <v>13</v>
      </c>
      <c r="D18" s="8">
        <v>35</v>
      </c>
      <c r="E18" s="13">
        <f>D18*2*100/1000</f>
        <v>7</v>
      </c>
      <c r="F18" s="27">
        <f>E18/2</f>
        <v>3.5</v>
      </c>
      <c r="G18" s="5" t="s">
        <v>13</v>
      </c>
      <c r="H18" s="6">
        <v>55</v>
      </c>
      <c r="I18" s="13">
        <f>H18*2*100/1000</f>
        <v>11</v>
      </c>
      <c r="J18" s="27">
        <f>I18/2</f>
        <v>5.5</v>
      </c>
      <c r="K18" s="5" t="s">
        <v>13</v>
      </c>
      <c r="L18" s="6">
        <v>75</v>
      </c>
      <c r="M18" s="13">
        <f>L18*2*100/1000</f>
        <v>15</v>
      </c>
      <c r="N18" s="27">
        <f>M18/2</f>
        <v>7.5</v>
      </c>
    </row>
    <row r="19" spans="3:14" ht="27" thickBot="1" x14ac:dyDescent="0.45">
      <c r="C19" s="11" t="s">
        <v>16</v>
      </c>
      <c r="D19" s="9"/>
      <c r="E19" s="14">
        <f>E14+E15+E16+E17+E18</f>
        <v>84</v>
      </c>
      <c r="G19" s="11" t="s">
        <v>16</v>
      </c>
      <c r="H19" s="9"/>
      <c r="I19" s="14">
        <f>I14+I15+I16+I17+I18</f>
        <v>144</v>
      </c>
      <c r="K19" s="11" t="s">
        <v>16</v>
      </c>
      <c r="L19" s="9"/>
      <c r="M19" s="14">
        <f>M14+M15+M16+M17+M18</f>
        <v>204</v>
      </c>
    </row>
    <row r="22" spans="3:14" ht="27" thickBot="1" x14ac:dyDescent="0.45">
      <c r="C22" s="18" t="s">
        <v>9</v>
      </c>
      <c r="G22" s="18" t="s">
        <v>10</v>
      </c>
      <c r="K22" s="18" t="s">
        <v>11</v>
      </c>
    </row>
    <row r="23" spans="3:14" x14ac:dyDescent="0.25">
      <c r="C23" s="2"/>
      <c r="D23" s="21" t="s">
        <v>18</v>
      </c>
      <c r="E23" s="3" t="s">
        <v>21</v>
      </c>
      <c r="G23" s="2"/>
      <c r="H23" s="21" t="s">
        <v>17</v>
      </c>
      <c r="I23" s="3" t="s">
        <v>21</v>
      </c>
      <c r="K23" s="2"/>
      <c r="L23" s="21" t="s">
        <v>19</v>
      </c>
      <c r="M23" s="23" t="s">
        <v>22</v>
      </c>
    </row>
    <row r="24" spans="3:14" ht="16.5" thickBot="1" x14ac:dyDescent="0.3">
      <c r="C24" s="7" t="s">
        <v>1</v>
      </c>
      <c r="D24" s="25" t="s">
        <v>6</v>
      </c>
      <c r="E24" s="10" t="s">
        <v>12</v>
      </c>
      <c r="G24" s="7" t="s">
        <v>1</v>
      </c>
      <c r="H24" s="25" t="s">
        <v>6</v>
      </c>
      <c r="I24" s="10" t="s">
        <v>12</v>
      </c>
      <c r="K24" s="7" t="s">
        <v>1</v>
      </c>
      <c r="L24" s="25" t="s">
        <v>6</v>
      </c>
      <c r="M24" s="26" t="s">
        <v>12</v>
      </c>
    </row>
    <row r="25" spans="3:14" ht="27" thickBot="1" x14ac:dyDescent="0.45">
      <c r="C25" s="11" t="s">
        <v>14</v>
      </c>
      <c r="D25" s="9">
        <v>110</v>
      </c>
      <c r="E25" s="12">
        <f>D25*30*100/1000</f>
        <v>330</v>
      </c>
      <c r="G25" s="11" t="s">
        <v>14</v>
      </c>
      <c r="H25" s="9">
        <v>120</v>
      </c>
      <c r="I25" s="12">
        <f>H25*30*100/1000</f>
        <v>360</v>
      </c>
      <c r="K25" s="11" t="s">
        <v>14</v>
      </c>
      <c r="L25" s="9">
        <v>120</v>
      </c>
      <c r="M25" s="12">
        <f>L25*30*100/1000</f>
        <v>360</v>
      </c>
    </row>
    <row r="30" spans="3:14" ht="46.5" x14ac:dyDescent="0.7">
      <c r="C30" s="15" t="s">
        <v>24</v>
      </c>
      <c r="D30" s="15"/>
      <c r="E30" s="15"/>
      <c r="F30" s="15"/>
      <c r="G30" s="17">
        <f>E19+I19+M19+E25+I25+M25</f>
        <v>1482</v>
      </c>
      <c r="H30" s="17" t="s">
        <v>15</v>
      </c>
      <c r="I30" s="16"/>
    </row>
    <row r="34" spans="3:9" ht="26.25" x14ac:dyDescent="0.4">
      <c r="C34" s="18" t="s">
        <v>25</v>
      </c>
    </row>
    <row r="35" spans="3:9" ht="16.5" thickBot="1" x14ac:dyDescent="0.3"/>
    <row r="36" spans="3:9" x14ac:dyDescent="0.25">
      <c r="C36" s="38" t="s">
        <v>26</v>
      </c>
      <c r="D36" s="39"/>
      <c r="E36" s="40">
        <v>0.47</v>
      </c>
      <c r="F36" s="60" t="s">
        <v>71</v>
      </c>
      <c r="H36" s="57" t="s">
        <v>35</v>
      </c>
      <c r="I36" s="58">
        <v>0.5</v>
      </c>
    </row>
    <row r="37" spans="3:9" x14ac:dyDescent="0.25">
      <c r="C37" s="41" t="s">
        <v>27</v>
      </c>
      <c r="D37" s="42"/>
      <c r="E37" s="43">
        <v>0.24</v>
      </c>
      <c r="H37" s="57" t="s">
        <v>54</v>
      </c>
      <c r="I37" s="58">
        <v>0.2</v>
      </c>
    </row>
    <row r="38" spans="3:9" x14ac:dyDescent="0.25">
      <c r="C38" s="41" t="s">
        <v>28</v>
      </c>
      <c r="D38" s="42"/>
      <c r="E38" s="43">
        <v>0.1</v>
      </c>
      <c r="H38" s="1" t="s">
        <v>55</v>
      </c>
      <c r="I38" s="36">
        <v>0.17</v>
      </c>
    </row>
    <row r="39" spans="3:9" x14ac:dyDescent="0.25">
      <c r="C39" s="28" t="s">
        <v>29</v>
      </c>
      <c r="D39" s="34"/>
      <c r="E39" s="30">
        <v>0.06</v>
      </c>
      <c r="H39" s="1" t="s">
        <v>30</v>
      </c>
      <c r="I39" s="56">
        <v>8.5000000000000006E-2</v>
      </c>
    </row>
    <row r="40" spans="3:9" x14ac:dyDescent="0.25">
      <c r="C40" s="28" t="s">
        <v>30</v>
      </c>
      <c r="D40" s="34"/>
      <c r="E40" s="31">
        <v>8.5000000000000006E-2</v>
      </c>
      <c r="H40" s="1" t="s">
        <v>36</v>
      </c>
      <c r="I40" s="36">
        <v>0.04</v>
      </c>
    </row>
    <row r="41" spans="3:9" x14ac:dyDescent="0.25">
      <c r="C41" s="28" t="s">
        <v>31</v>
      </c>
      <c r="D41" s="34"/>
      <c r="E41" s="30">
        <v>0.04</v>
      </c>
      <c r="H41" s="1" t="s">
        <v>56</v>
      </c>
      <c r="I41" s="37">
        <v>2.5000000000000001E-3</v>
      </c>
    </row>
    <row r="42" spans="3:9" x14ac:dyDescent="0.25">
      <c r="C42" s="28" t="s">
        <v>32</v>
      </c>
      <c r="D42" s="34"/>
      <c r="E42" s="32">
        <v>2.5000000000000001E-3</v>
      </c>
      <c r="H42" s="1" t="s">
        <v>57</v>
      </c>
      <c r="I42" s="37">
        <v>2.5000000000000001E-3</v>
      </c>
    </row>
    <row r="43" spans="3:9" ht="16.5" thickBot="1" x14ac:dyDescent="0.3">
      <c r="C43" s="29" t="s">
        <v>33</v>
      </c>
      <c r="D43" s="35"/>
      <c r="E43" s="33">
        <v>2.5000000000000001E-3</v>
      </c>
      <c r="H43" s="1" t="s">
        <v>37</v>
      </c>
      <c r="I43" s="36">
        <v>1</v>
      </c>
    </row>
    <row r="44" spans="3:9" ht="16.5" thickBot="1" x14ac:dyDescent="0.3">
      <c r="C44" s="44" t="s">
        <v>37</v>
      </c>
      <c r="D44" s="46"/>
      <c r="E44" s="45">
        <v>1</v>
      </c>
    </row>
    <row r="47" spans="3:9" ht="26.25" x14ac:dyDescent="0.4">
      <c r="C47" s="18" t="s">
        <v>34</v>
      </c>
    </row>
    <row r="48" spans="3:9" ht="27" thickBot="1" x14ac:dyDescent="0.45">
      <c r="C48" s="18"/>
    </row>
    <row r="49" spans="3:4" ht="21.75" thickBot="1" x14ac:dyDescent="0.4">
      <c r="C49" s="53" t="s">
        <v>50</v>
      </c>
      <c r="D49" s="52" t="s">
        <v>51</v>
      </c>
    </row>
    <row r="50" spans="3:4" x14ac:dyDescent="0.25">
      <c r="C50" s="50" t="s">
        <v>38</v>
      </c>
      <c r="D50" s="51" t="s">
        <v>44</v>
      </c>
    </row>
    <row r="51" spans="3:4" x14ac:dyDescent="0.25">
      <c r="C51" s="49"/>
      <c r="D51" s="34"/>
    </row>
    <row r="52" spans="3:4" x14ac:dyDescent="0.25">
      <c r="C52" s="49" t="s">
        <v>39</v>
      </c>
      <c r="D52" s="34" t="s">
        <v>40</v>
      </c>
    </row>
    <row r="53" spans="3:4" x14ac:dyDescent="0.25">
      <c r="C53" s="49"/>
      <c r="D53" s="34" t="s">
        <v>41</v>
      </c>
    </row>
    <row r="54" spans="3:4" x14ac:dyDescent="0.25">
      <c r="C54" s="49"/>
      <c r="D54" s="34" t="s">
        <v>42</v>
      </c>
    </row>
    <row r="55" spans="3:4" x14ac:dyDescent="0.25">
      <c r="C55" s="49"/>
      <c r="D55" s="34"/>
    </row>
    <row r="56" spans="3:4" x14ac:dyDescent="0.25">
      <c r="C56" s="49" t="s">
        <v>43</v>
      </c>
      <c r="D56" s="34" t="s">
        <v>40</v>
      </c>
    </row>
    <row r="57" spans="3:4" x14ac:dyDescent="0.25">
      <c r="C57" s="49"/>
      <c r="D57" s="34" t="s">
        <v>41</v>
      </c>
    </row>
    <row r="58" spans="3:4" x14ac:dyDescent="0.25">
      <c r="C58" s="49"/>
      <c r="D58" s="34" t="s">
        <v>42</v>
      </c>
    </row>
    <row r="59" spans="3:4" x14ac:dyDescent="0.25">
      <c r="C59" s="49"/>
      <c r="D59" s="34"/>
    </row>
    <row r="60" spans="3:4" x14ac:dyDescent="0.25">
      <c r="C60" s="49" t="s">
        <v>45</v>
      </c>
      <c r="D60" s="34" t="s">
        <v>46</v>
      </c>
    </row>
    <row r="61" spans="3:4" x14ac:dyDescent="0.25">
      <c r="C61" s="49"/>
      <c r="D61" s="34" t="s">
        <v>42</v>
      </c>
    </row>
    <row r="62" spans="3:4" x14ac:dyDescent="0.25">
      <c r="C62" s="49"/>
      <c r="D62" s="34"/>
    </row>
    <row r="63" spans="3:4" x14ac:dyDescent="0.25">
      <c r="C63" s="49" t="s">
        <v>47</v>
      </c>
      <c r="D63" s="34" t="s">
        <v>48</v>
      </c>
    </row>
    <row r="64" spans="3:4" x14ac:dyDescent="0.25">
      <c r="C64" s="49"/>
      <c r="D64" s="34" t="s">
        <v>42</v>
      </c>
    </row>
    <row r="65" spans="3:4" ht="16.5" thickBot="1" x14ac:dyDescent="0.3">
      <c r="C65" s="54"/>
      <c r="D65" s="55" t="s">
        <v>49</v>
      </c>
    </row>
    <row r="66" spans="3:4" x14ac:dyDescent="0.25">
      <c r="C66" s="2"/>
      <c r="D66" s="3"/>
    </row>
    <row r="67" spans="3:4" x14ac:dyDescent="0.25">
      <c r="C67" s="4" t="s">
        <v>52</v>
      </c>
      <c r="D67" s="47" t="s">
        <v>53</v>
      </c>
    </row>
    <row r="68" spans="3:4" ht="16.5" thickBot="1" x14ac:dyDescent="0.3">
      <c r="C68" s="5"/>
      <c r="D68" s="48"/>
    </row>
    <row r="71" spans="3:4" x14ac:dyDescent="0.25">
      <c r="C71" t="s">
        <v>58</v>
      </c>
    </row>
    <row r="72" spans="3:4" x14ac:dyDescent="0.25">
      <c r="C72" t="s">
        <v>59</v>
      </c>
    </row>
    <row r="73" spans="3:4" x14ac:dyDescent="0.25">
      <c r="C73" t="s">
        <v>60</v>
      </c>
    </row>
    <row r="74" spans="3:4" x14ac:dyDescent="0.25">
      <c r="C74" t="s">
        <v>64</v>
      </c>
    </row>
    <row r="75" spans="3:4" x14ac:dyDescent="0.25">
      <c r="C75" t="s">
        <v>61</v>
      </c>
    </row>
    <row r="76" spans="3:4" x14ac:dyDescent="0.25">
      <c r="C76" t="s">
        <v>62</v>
      </c>
    </row>
    <row r="77" spans="3:4" x14ac:dyDescent="0.25">
      <c r="C77" t="s">
        <v>63</v>
      </c>
    </row>
    <row r="78" spans="3:4" x14ac:dyDescent="0.25">
      <c r="C78" t="s">
        <v>66</v>
      </c>
    </row>
    <row r="79" spans="3:4" x14ac:dyDescent="0.25">
      <c r="C79" t="s">
        <v>65</v>
      </c>
    </row>
    <row r="81" spans="3:3" ht="21" x14ac:dyDescent="0.35">
      <c r="C81" s="59" t="s">
        <v>67</v>
      </c>
    </row>
    <row r="83" spans="3:3" x14ac:dyDescent="0.25">
      <c r="C83" t="s">
        <v>68</v>
      </c>
    </row>
    <row r="84" spans="3:3" x14ac:dyDescent="0.25">
      <c r="C84" t="s">
        <v>69</v>
      </c>
    </row>
    <row r="85" spans="3:3" x14ac:dyDescent="0.25">
      <c r="C8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Jean-Paul Kahindo</dc:creator>
  <cp:lastModifiedBy>Djuma Kikombe</cp:lastModifiedBy>
  <dcterms:created xsi:type="dcterms:W3CDTF">2018-12-04T04:39:28Z</dcterms:created>
  <dcterms:modified xsi:type="dcterms:W3CDTF">2025-09-05T02:32:55Z</dcterms:modified>
</cp:coreProperties>
</file>