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kteure" sheetId="1" state="visible" r:id="rId2"/>
    <sheet name="Konzept" sheetId="2" state="visible" r:id="rId3"/>
    <sheet name="Recherche" sheetId="3" state="visible" r:id="rId4"/>
    <sheet name="Kategorien" sheetId="4" state="visible" r:id="rId5"/>
  </sheets>
  <definedNames>
    <definedName function="false" hidden="true" localSheetId="0" name="_xlnm._FilterDatabase" vbProcedure="false">Akteure!$A$1:$M$465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<sst xmlns="http://schemas.openxmlformats.org/spreadsheetml/2006/main" count="1365" uniqueCount="793">
  <si>
    <t xml:space="preserve">Name</t>
  </si>
  <si>
    <t xml:space="preserve">Beschreibung des Unternehmens</t>
  </si>
  <si>
    <t xml:space="preserve">Beschreibung</t>
  </si>
  <si>
    <t xml:space="preserve">Kategorie</t>
  </si>
  <si>
    <t xml:space="preserve">Postleitzahl und Stadt</t>
  </si>
  <si>
    <t xml:space="preserve">Straße und Hausnr. </t>
  </si>
  <si>
    <t xml:space="preserve">Adresse komplett</t>
  </si>
  <si>
    <t xml:space="preserve">Website</t>
  </si>
  <si>
    <t xml:space="preserve">Koordinanten</t>
  </si>
  <si>
    <t xml:space="preserve">longitude</t>
  </si>
  <si>
    <t xml:space="preserve">latitude</t>
  </si>
  <si>
    <t xml:space="preserve">Farbe</t>
  </si>
  <si>
    <t xml:space="preserve">icon</t>
  </si>
  <si>
    <t xml:space="preserve">HTML1</t>
  </si>
  <si>
    <t xml:space="preserve">HTML2</t>
  </si>
  <si>
    <t xml:space="preserve">PMU Björn Unger - Robotertechnik &amp; Automation</t>
  </si>
  <si>
    <t xml:space="preserve">3D Laser- und Roboteranwendungen mit Fokus auf Kawasaki-Roboter. </t>
  </si>
  <si>
    <t xml:space="preserve">Systemintegrator</t>
  </si>
  <si>
    <t xml:space="preserve">08309 Eibenstock</t>
  </si>
  <si>
    <t xml:space="preserve">Blauenthaler Straße 3</t>
  </si>
  <si>
    <t xml:space="preserve">https://www.pm-unger.de/index.php?action=index</t>
  </si>
  <si>
    <t xml:space="preserve">&lt;a href="</t>
  </si>
  <si>
    <t xml:space="preserve">"&gt;Homepage&lt;/a&gt;</t>
  </si>
  <si>
    <t xml:space="preserve">Lehmann - UMT GmbH</t>
  </si>
  <si>
    <t xml:space="preserve">Sonderhebemittel mit Schwerpunkt Automatisierungstechnik.</t>
  </si>
  <si>
    <t xml:space="preserve">08543 Pöhl</t>
  </si>
  <si>
    <t xml:space="preserve">Kurze Str. 3</t>
  </si>
  <si>
    <t xml:space="preserve">http://www.lehmann-umt.de/</t>
  </si>
  <si>
    <t xml:space="preserve">R &amp; R Automatisierungstechnik GmbH</t>
  </si>
  <si>
    <t xml:space="preserve">Automatisierungstechnik Sondermaschinenbau.</t>
  </si>
  <si>
    <t xml:space="preserve">08344 Grünhain-Beierfeld</t>
  </si>
  <si>
    <t xml:space="preserve">Richterstraße 1</t>
  </si>
  <si>
    <t xml:space="preserve">https://rr-autec.de/</t>
  </si>
  <si>
    <t xml:space="preserve">WS Metallbau GmbH</t>
  </si>
  <si>
    <t xml:space="preserve">Metallbauarbeiten durch einen  Industrieschweißroboter.</t>
  </si>
  <si>
    <t xml:space="preserve">Anwender</t>
  </si>
  <si>
    <t xml:space="preserve">08468 Heinsdorfergrund</t>
  </si>
  <si>
    <t xml:space="preserve">Am Windrad 4</t>
  </si>
  <si>
    <t xml:space="preserve">http://ws-metallbau.com/</t>
  </si>
  <si>
    <t xml:space="preserve">SYS TEC electronic AG</t>
  </si>
  <si>
    <t xml:space="preserve">Eingebettete Controller-Plattform für den Einsatz in Steuerungs- und Netzwerkanwendungen.</t>
  </si>
  <si>
    <t xml:space="preserve">Software</t>
  </si>
  <si>
    <t xml:space="preserve">Am Windrad 2</t>
  </si>
  <si>
    <t xml:space="preserve">https://www.systec-electronic.com/</t>
  </si>
  <si>
    <t xml:space="preserve">Karl Georg Schobert Präzisions-Messzeug GmbH</t>
  </si>
  <si>
    <t xml:space="preserve">Fertigung von CNC- und Automatendrehteilen für die Automobilindustrie mittels Roboteranlage. </t>
  </si>
  <si>
    <t xml:space="preserve">Gewerbering 10</t>
  </si>
  <si>
    <t xml:space="preserve">https://www.schobert-automotive.de/</t>
  </si>
  <si>
    <t xml:space="preserve">Eidam Landtechnik GmbH</t>
  </si>
  <si>
    <t xml:space="preserve">Metallbearbeitung durch einen  Industrieschweißroboter.</t>
  </si>
  <si>
    <t xml:space="preserve">08294 Lößnitz</t>
  </si>
  <si>
    <t xml:space="preserve">Kühnhaider Str. 8</t>
  </si>
  <si>
    <t xml:space="preserve">https://www.eidam-landtechnik.de/</t>
  </si>
  <si>
    <t xml:space="preserve">VSM GmbH</t>
  </si>
  <si>
    <t xml:space="preserve">Maschinenmontage und Elektroinstallation und Sondermaschinenbau. </t>
  </si>
  <si>
    <t xml:space="preserve">09518 Großrückerswalde</t>
  </si>
  <si>
    <t xml:space="preserve">Am Richterweg 14</t>
  </si>
  <si>
    <t xml:space="preserve">https://www.vsmgmbh.de</t>
  </si>
  <si>
    <t xml:space="preserve">LSA GmbH Leischnig Schaltschrankbau Automatisierungstechnik</t>
  </si>
  <si>
    <t xml:space="preserve">Automationslösungen mit Fokus auf Verfahrens- und Prozesstechnik, Antriebs- und Steuerungstechnik und E/MSR-Technik </t>
  </si>
  <si>
    <t xml:space="preserve">09429 Wolkenstein</t>
  </si>
  <si>
    <t xml:space="preserve">Äußerer Hofring 11</t>
  </si>
  <si>
    <t xml:space="preserve">https://www.lsa-gmbh.de/</t>
  </si>
  <si>
    <t xml:space="preserve">SOTEX Sondermaschinen GmbH</t>
  </si>
  <si>
    <t xml:space="preserve">Sondermaschinenbauer mit dem Fokus auf Verpackungsmaschinen, Nähautomaten, Beschichtungsanlagen sowie die Entwicklung und der Bau von Automatisierungslösungen für die Metallbearbeitung und Montageprozesse.</t>
  </si>
  <si>
    <t xml:space="preserve">09392 Auerbach</t>
  </si>
  <si>
    <t xml:space="preserve">Am Jahnsbacher Berg 5</t>
  </si>
  <si>
    <t xml:space="preserve">https://www.sotex.com/</t>
  </si>
  <si>
    <t xml:space="preserve">AKE - Systemtechnik GmbH</t>
  </si>
  <si>
    <t xml:space="preserve">Roboter- und Sonderanlagen für Schweiß-, Füge und Handhabungsprozesse. </t>
  </si>
  <si>
    <t xml:space="preserve">08141 Reinsdorf</t>
  </si>
  <si>
    <t xml:space="preserve">Gewerbestraße 20</t>
  </si>
  <si>
    <t xml:space="preserve">https://www.ake-systemtechnik.com/</t>
  </si>
  <si>
    <t xml:space="preserve">ATZ GmbH Industrieautomation </t>
  </si>
  <si>
    <t xml:space="preserve">Steuerung- und Anlagentechnik mit Fertigung, Softwareentwicklung und Montage.</t>
  </si>
  <si>
    <t xml:space="preserve">August-Horch-Straße 44</t>
  </si>
  <si>
    <t xml:space="preserve">https://www.atz-zwickau.de/2019/</t>
  </si>
  <si>
    <t xml:space="preserve">Dürr Somac GmbH</t>
  </si>
  <si>
    <t xml:space="preserve">Produzent von Befüllanlagen, sowieo Mess- und Prüftechnik für automatisierte Applikationen. </t>
  </si>
  <si>
    <t xml:space="preserve">09366 Stollberg</t>
  </si>
  <si>
    <t xml:space="preserve">Zwickauer Str. 30</t>
  </si>
  <si>
    <t xml:space="preserve">https://www.durr.com/de/</t>
  </si>
  <si>
    <t xml:space="preserve">I.S.A. Anlagenbau</t>
  </si>
  <si>
    <t xml:space="preserve">Fertigung und Montage von Sondermaschinen, Anlagen und Automaten.</t>
  </si>
  <si>
    <t xml:space="preserve">08056 Zwickau</t>
  </si>
  <si>
    <t xml:space="preserve">Saarstraße 19</t>
  </si>
  <si>
    <t xml:space="preserve">https://www.isa-anlagenbau.de/startseite.html</t>
  </si>
  <si>
    <t xml:space="preserve">Modis GmbH </t>
  </si>
  <si>
    <t xml:space="preserve">Technologie Beratung: Roadmaps, innovative Produkte und Geschäftsmodelle, sowie Personalvermittlung.</t>
  </si>
  <si>
    <t xml:space="preserve">Dienstleistung</t>
  </si>
  <si>
    <t xml:space="preserve">Äußere Schneeberger Straße 2-4</t>
  </si>
  <si>
    <t xml:space="preserve">https://www.modis.com/de-de/</t>
  </si>
  <si>
    <t xml:space="preserve">SASIT Industrietechnik GmbH</t>
  </si>
  <si>
    <t xml:space="preserve">Automatisierungstechnik, Sonderanlagen, Anlagen, Förder- und Hebetechnik sowie Widerstandsschweißtechnik bei Automobilherstellern. </t>
  </si>
  <si>
    <t xml:space="preserve">Kopernikusstraße 58</t>
  </si>
  <si>
    <t xml:space="preserve">https://www.sma-z.de/</t>
  </si>
  <si>
    <t xml:space="preserve">Schwalbe Metallbau GmbH</t>
  </si>
  <si>
    <t xml:space="preserve">Metallbauarbeiten durch  Industrieschweißroboter.</t>
  </si>
  <si>
    <t xml:space="preserve">08132 Mülsen</t>
  </si>
  <si>
    <t xml:space="preserve">Lippoldsruh 40</t>
  </si>
  <si>
    <t xml:space="preserve">https://www.metallbau-schwalbe.de/</t>
  </si>
  <si>
    <t xml:space="preserve">FLEXIVA automation &amp; Robotik GmbH</t>
  </si>
  <si>
    <t xml:space="preserve">Systemanbieter für Automatisierungslösungen und Sonderanlagenbau.</t>
  </si>
  <si>
    <t xml:space="preserve">09439 Amtsberg</t>
  </si>
  <si>
    <t xml:space="preserve">Weißbacher Straße 3</t>
  </si>
  <si>
    <t xml:space="preserve">https://www.flexiva.eu/</t>
  </si>
  <si>
    <t xml:space="preserve">EST Automatisierungstechnik GmbH</t>
  </si>
  <si>
    <t xml:space="preserve">Systemintegration von Robotik- und Automatisierunganalagen.</t>
  </si>
  <si>
    <t xml:space="preserve">09235 Burkhardtsdorf</t>
  </si>
  <si>
    <t xml:space="preserve">Einsiedler Str. 23</t>
  </si>
  <si>
    <t xml:space="preserve">https://www.est-chemnitz.de/</t>
  </si>
  <si>
    <t xml:space="preserve">TSG Troeger Surface </t>
  </si>
  <si>
    <t xml:space="preserve">Metallverarbeitung mittels Schleif/Polier-Industrieroboters.</t>
  </si>
  <si>
    <t xml:space="preserve">09337 Bernsdorf</t>
  </si>
  <si>
    <t xml:space="preserve">Dresdner Straße 20</t>
  </si>
  <si>
    <t xml:space="preserve">https://tsg-group.de</t>
  </si>
  <si>
    <t xml:space="preserve">BEAS Technology GmbH </t>
  </si>
  <si>
    <t xml:space="preserve">Simulation, Entwicklung und Inbetriebnahme von Roboterapplikationen.</t>
  </si>
  <si>
    <t xml:space="preserve">09125 Chemnitz</t>
  </si>
  <si>
    <t xml:space="preserve">Annaberger Str. 240</t>
  </si>
  <si>
    <t xml:space="preserve">https://www.beastechnology.de/</t>
  </si>
  <si>
    <t xml:space="preserve">FusionSystems GmbH</t>
  </si>
  <si>
    <t xml:space="preserve">Software und Systeme für die Bereiche Automotive, Karten &amp; Navigation, Automation sowie Smart Systems. </t>
  </si>
  <si>
    <t xml:space="preserve">https://www.fusionsystems.de/home.html</t>
  </si>
  <si>
    <t xml:space="preserve">Sächsisches Textilforschungsinstitut e.V.</t>
  </si>
  <si>
    <t xml:space="preserve">Anwendungsfelder von Textilien und  informationstechnisch intelligenten Vernetzung der textilen Wertschöpfungsketten mittels Automatisierung. </t>
  </si>
  <si>
    <t xml:space="preserve">Forschung und Entwicklung</t>
  </si>
  <si>
    <t xml:space="preserve">https://www.stfi.de/</t>
  </si>
  <si>
    <t xml:space="preserve">Pestel PUR-Kunststofftechnik </t>
  </si>
  <si>
    <t xml:space="preserve">Herstellung von Kunststoffwaren mit Hilfe von einem 5-Achsroboter.</t>
  </si>
  <si>
    <t xml:space="preserve">09120 Chemnitz</t>
  </si>
  <si>
    <t xml:space="preserve">F.-O.-Schimmel-Straße 23</t>
  </si>
  <si>
    <t xml:space="preserve">https://pur-pestel.de/de/startseite.html</t>
  </si>
  <si>
    <t xml:space="preserve">IWB Werkstofftechnologie GmbH</t>
  </si>
  <si>
    <t xml:space="preserve">Betriebstätte für Werkstofftechnologien mittels Robotersysteme. </t>
  </si>
  <si>
    <t xml:space="preserve">09116 Chemnitz</t>
  </si>
  <si>
    <t xml:space="preserve">Carl-von-Bach-Straße 5</t>
  </si>
  <si>
    <t xml:space="preserve">https://www.iwb-online.de/</t>
  </si>
  <si>
    <t xml:space="preserve">steelconcept GmbH</t>
  </si>
  <si>
    <t xml:space="preserve">Herstellung von Stahlteilen mit Hilfe eines Ausklinkrobote.</t>
  </si>
  <si>
    <t xml:space="preserve">Carl-von-Bach-Straße 4</t>
  </si>
  <si>
    <t xml:space="preserve">https://www.steelconcept.de/</t>
  </si>
  <si>
    <t xml:space="preserve">Hiersemann Prozessautomation GmbH </t>
  </si>
  <si>
    <t xml:space="preserve">Systemintegrator für Automation im Automobilbau, im Sondermschinenbau und weiteren Industriezweigen. </t>
  </si>
  <si>
    <t xml:space="preserve">Tuchschererstraße 4a</t>
  </si>
  <si>
    <t xml:space="preserve">http://www.hiersemann-chemnitz.de/</t>
  </si>
  <si>
    <t xml:space="preserve">Maschinenbau-Service-Automatisierungstechnik Chemnitz GmbH</t>
  </si>
  <si>
    <t xml:space="preserve">Konstruktion und Fertigung von kompletten Baugruppen und Automatisierungssystemen sowie Sondermaschinen.</t>
  </si>
  <si>
    <t xml:space="preserve">Tuchschererstraße 6</t>
  </si>
  <si>
    <t xml:space="preserve">https://msa-chemnitz.com/</t>
  </si>
  <si>
    <t xml:space="preserve">Flexitex GmbH</t>
  </si>
  <si>
    <t xml:space="preserve">Roboterschutzhüllen und technische Textilien zum Schutz für Maschinen und Anlagen. </t>
  </si>
  <si>
    <t xml:space="preserve">Hersteller (ink. Zubehör)</t>
  </si>
  <si>
    <t xml:space="preserve">09573 Augustusburg</t>
  </si>
  <si>
    <t xml:space="preserve">Kleinolbersdorfer Str. 5a</t>
  </si>
  <si>
    <t xml:space="preserve">https://www.flexitex.de/</t>
  </si>
  <si>
    <t xml:space="preserve">ibs Automation GmbH</t>
  </si>
  <si>
    <t xml:space="preserve">CNC-Steuerungslösungen für den Maschinenbau.</t>
  </si>
  <si>
    <t xml:space="preserve">Kauffahrtei 25</t>
  </si>
  <si>
    <t xml:space="preserve">https://www.ibs-automation.de/home/</t>
  </si>
  <si>
    <t xml:space="preserve">ICM - Institut Chemnitzer Maschinen- und Anlagenbau e.V.</t>
  </si>
  <si>
    <t xml:space="preserve">Forschungseinrichtung für Innovationen und Systemlösungen</t>
  </si>
  <si>
    <t xml:space="preserve">09117 Chemnitz</t>
  </si>
  <si>
    <t xml:space="preserve">Otto-Schmerbach-Straße 19</t>
  </si>
  <si>
    <t xml:space="preserve">https://icm-chemnitz.de/</t>
  </si>
  <si>
    <t xml:space="preserve">Fraunhofer-Institut für Werkzeugmaschinen und Umformtechnik (IWU) </t>
  </si>
  <si>
    <t xml:space="preserve">Forschung im Bereich Montagetechnik und Robotik.</t>
  </si>
  <si>
    <t xml:space="preserve">09126 Chemnitz</t>
  </si>
  <si>
    <t xml:space="preserve">Reichenhainer Straße 88</t>
  </si>
  <si>
    <t xml:space="preserve">https://www.iwu.fraunhofer.de/de/forschung/leistungsangebot/kompetenzen-von-a-bis-z/montagetechnik-und-robotik.html</t>
  </si>
  <si>
    <t xml:space="preserve">RoboSAX</t>
  </si>
  <si>
    <r>
      <rPr>
        <i val="true"/>
        <sz val="11"/>
        <color rgb="FF000000"/>
        <rFont val="Calibri"/>
        <family val="2"/>
        <charset val="1"/>
      </rPr>
      <t xml:space="preserve">RoboSAX</t>
    </r>
    <r>
      <rPr>
        <sz val="11"/>
        <color rgb="FF000000"/>
        <rFont val="Calibri"/>
        <family val="2"/>
        <charset val="1"/>
      </rPr>
      <t xml:space="preserve"> ist ein sachsenweiter Roboterwettbewerb</t>
    </r>
  </si>
  <si>
    <t xml:space="preserve">Bernsdorfer Str. 81</t>
  </si>
  <si>
    <t xml:space="preserve">https://robosax.de/</t>
  </si>
  <si>
    <t xml:space="preserve">Technologie Centrum Chemnitz (TCC)</t>
  </si>
  <si>
    <t xml:space="preserve">Förderung junger Technologieunternehmen. </t>
  </si>
  <si>
    <t xml:space="preserve">Technologie-Campus 1</t>
  </si>
  <si>
    <t xml:space="preserve">http://www.tcc-chemnitz.de/</t>
  </si>
  <si>
    <t xml:space="preserve">3D-Micromac AG</t>
  </si>
  <si>
    <t xml:space="preserve">3D-Micromac AG entwickeln Verfahren, Maschinen und komplette Anlagen zur automatisierten Laserbearbeitung. </t>
  </si>
  <si>
    <t xml:space="preserve">Technologie-Campus 8</t>
  </si>
  <si>
    <t xml:space="preserve">https://3d-micromac.de</t>
  </si>
  <si>
    <t xml:space="preserve">OPAL Maschinenentwicklung GmbH</t>
  </si>
  <si>
    <t xml:space="preserve">Konstruktion, Simulation und Analyse von Maschinen. </t>
  </si>
  <si>
    <t xml:space="preserve">09119 Chemnitz</t>
  </si>
  <si>
    <t xml:space="preserve">Neefestraße 80A</t>
  </si>
  <si>
    <t xml:space="preserve">https://www.opal-entwicklung.de/</t>
  </si>
  <si>
    <t xml:space="preserve">Voith Engineering Services GmbH Education Center</t>
  </si>
  <si>
    <t xml:space="preserve">Weiterbildungsleistungen im Bereich der CAD Konstruktion, Robotik &amp; Automatisierung, Projektmanagement, dem technischen Vertrieb &amp; Lean Management.</t>
  </si>
  <si>
    <t xml:space="preserve">09112 Chemnitz</t>
  </si>
  <si>
    <t xml:space="preserve">Deubners Weg 10</t>
  </si>
  <si>
    <t xml:space="preserve">https://automation-engineering.leadec-services.com/de/leistungen/automation/weitere-leistungen-automation/education-center</t>
  </si>
  <si>
    <t xml:space="preserve">Zwickauer Straße 56</t>
  </si>
  <si>
    <t xml:space="preserve">HLS Robotic Automation GmbH</t>
  </si>
  <si>
    <t xml:space="preserve">Systemintegrator für robotergestützten Automatisierung.</t>
  </si>
  <si>
    <t xml:space="preserve">Oberfrohnaer Str. 94</t>
  </si>
  <si>
    <t xml:space="preserve">https://www.hls-group.com/de/content/standorte</t>
  </si>
  <si>
    <t xml:space="preserve">Koschmieder Bauelemente GmbH</t>
  </si>
  <si>
    <t xml:space="preserve">Herstellung von Bauelementen und Metallbauarbeiten mit Hilfe einer  Robotik-Totalstation.</t>
  </si>
  <si>
    <t xml:space="preserve">09212 Limbach-Oberfrohna</t>
  </si>
  <si>
    <t xml:space="preserve">Hohensteiner Str. 194</t>
  </si>
  <si>
    <t xml:space="preserve">https://koschmieder-bauelemente.de/</t>
  </si>
  <si>
    <t xml:space="preserve">HOMAG Automation GmbH </t>
  </si>
  <si>
    <t xml:space="preserve">Automation von Holzbearbeitungsmaschinen, Lager- und Verpackungstechnik.</t>
  </si>
  <si>
    <t xml:space="preserve">09638 Lichtenberg/Erzgebirge</t>
  </si>
  <si>
    <t xml:space="preserve">Homagstraße 1</t>
  </si>
  <si>
    <t xml:space="preserve">https://www.homag.com/homag-automation</t>
  </si>
  <si>
    <t xml:space="preserve">Hörmann Rawema Engineering &amp; Consulting GmbH</t>
  </si>
  <si>
    <t xml:space="preserve">Technischer Fachplanungen im industriellen Sektor mit Fokus auf Produktionstechnologien und Fabrikplanung.</t>
  </si>
  <si>
    <t xml:space="preserve">09111 Chemnitz</t>
  </si>
  <si>
    <t xml:space="preserve">Brückenstraße 8</t>
  </si>
  <si>
    <t xml:space="preserve">https://hoermann-rawema.de/</t>
  </si>
  <si>
    <t xml:space="preserve">KIESELSTEIN International GmbH</t>
  </si>
  <si>
    <t xml:space="preserve">Maschienenbauunternehmen mit  mehreren "Industrie 4.0" Verbundprojekte in Forschung und Entwicklung. </t>
  </si>
  <si>
    <t xml:space="preserve">Erzbergerstraße 3</t>
  </si>
  <si>
    <t xml:space="preserve">https://www.kieselstein.com/</t>
  </si>
  <si>
    <t xml:space="preserve">Netzwerk SCALE</t>
  </si>
  <si>
    <t xml:space="preserve">Produkt- und anwendungsbezogenen Erschließung von Potenzialen in Produktionsprozessen für mikro- und makroskopische Anwendungen.</t>
  </si>
  <si>
    <t xml:space="preserve">Straße der Nationen 62</t>
  </si>
  <si>
    <t xml:space="preserve">https://scale-netzwerk.de/home.html</t>
  </si>
  <si>
    <t xml:space="preserve">TU Chemnitz Fakultät für Elektrotechnik und Informationstechnik - Robotik und Mensch-Technik-Interaktion</t>
  </si>
  <si>
    <t xml:space="preserve">Forschung zu Roboteranwendungen, die den Menschen unterstützen. </t>
  </si>
  <si>
    <t xml:space="preserve">https://www.tu-chemnitz.de/etit/robosys/</t>
  </si>
  <si>
    <t xml:space="preserve">TISORA Sondermaschinen GmbH</t>
  </si>
  <si>
    <t xml:space="preserve">Sondermaschinen- und -vorrichtungsbau mit Fokus auf die Serienfertigung.</t>
  </si>
  <si>
    <t xml:space="preserve">09113 Chemnitz</t>
  </si>
  <si>
    <t xml:space="preserve">Nordstraße 46</t>
  </si>
  <si>
    <t xml:space="preserve">https://tisora.de/</t>
  </si>
  <si>
    <t xml:space="preserve">MW Robotics Germany GmbH</t>
  </si>
  <si>
    <t xml:space="preserve">Roboterprogrammierung und Simulation. </t>
  </si>
  <si>
    <t xml:space="preserve">09337 Callenberg</t>
  </si>
  <si>
    <t xml:space="preserve">Spielsdorf 4</t>
  </si>
  <si>
    <t xml:space="preserve">https://www.mw-robotics.de/</t>
  </si>
  <si>
    <t xml:space="preserve">Mieruch &amp; Hofmann GmbH Werkzeugbau, Umformprozesse Automatisierungstechnik</t>
  </si>
  <si>
    <t xml:space="preserve">Sondermaschinenbau und Automatisierungstechnik.</t>
  </si>
  <si>
    <t xml:space="preserve">Hauptstraße 63</t>
  </si>
  <si>
    <t xml:space="preserve">https://www.mieruchundhofmann.de/</t>
  </si>
  <si>
    <t xml:space="preserve">Sachsenküche</t>
  </si>
  <si>
    <t xml:space="preserve">Fertigung von Küchen mittels automatisierter Produktion und Roboterunterstützung. </t>
  </si>
  <si>
    <t xml:space="preserve">01744 Dippoldiswalde</t>
  </si>
  <si>
    <t xml:space="preserve">Dresdner Straße 78</t>
  </si>
  <si>
    <t xml:space="preserve">https://www.sachsenkuechen.de/</t>
  </si>
  <si>
    <t xml:space="preserve">CEA Peters - Consulting - Engineering - Automation</t>
  </si>
  <si>
    <t xml:space="preserve">Projektierungs-, Konstruktions- und Fertigungsleistungen für Wärmebehandlungsanlagen, Sondermaschinen und den Musterbau</t>
  </si>
  <si>
    <t xml:space="preserve">Christophstraße 20-22</t>
  </si>
  <si>
    <t xml:space="preserve"> </t>
  </si>
  <si>
    <t xml:space="preserve">SITEC Industrietechnologie GmbH</t>
  </si>
  <si>
    <t xml:space="preserve">Automatisierte Produktionstechnik. </t>
  </si>
  <si>
    <t xml:space="preserve">09114 Chemnitz</t>
  </si>
  <si>
    <t xml:space="preserve">Bornaer Str. 192</t>
  </si>
  <si>
    <t xml:space="preserve">https://www.sitec-technology.de/</t>
  </si>
  <si>
    <t xml:space="preserve">HS Zittau/Görlitz - Fakultät Maschinenwesen </t>
  </si>
  <si>
    <t xml:space="preserve">Forschung zu automatisierten flexiblen Fertigungs- und Montagesystemen</t>
  </si>
  <si>
    <t xml:space="preserve">02763 Zittau</t>
  </si>
  <si>
    <t xml:space="preserve">Theodor-Körner-Allee 8</t>
  </si>
  <si>
    <t xml:space="preserve">https://www.hszg.de/hochschule/struktur-und-organisation/fakultaeten/maschinenwesen</t>
  </si>
  <si>
    <t xml:space="preserve">gat Gesellschaft für Automatisierungstechnik mbH</t>
  </si>
  <si>
    <t xml:space="preserve">Dienstleister rund um die Automatisierungstechnik.</t>
  </si>
  <si>
    <t xml:space="preserve">09232 Hartmannsdorf</t>
  </si>
  <si>
    <t xml:space="preserve">Burkersdorfer Weg 4</t>
  </si>
  <si>
    <t xml:space="preserve">https://www.gatgmbh.de/</t>
  </si>
  <si>
    <t xml:space="preserve">METROM Mechatronische Maschinen GmbH</t>
  </si>
  <si>
    <t xml:space="preserve">Innovative Bearbeitungsmaschinen mit Robotertechnik und z.B. parallelkinematische Maschinen zur Bearbeitung.</t>
  </si>
  <si>
    <t xml:space="preserve">Schönaicher Str. 6</t>
  </si>
  <si>
    <t xml:space="preserve">https://www.metrom-mobil.com/</t>
  </si>
  <si>
    <t xml:space="preserve">RTT Robotertechnik-TRANSFER GmbH</t>
  </si>
  <si>
    <t xml:space="preserve">Sondermaschinen und Automatisierungslösungen.</t>
  </si>
  <si>
    <t xml:space="preserve">Hirschfelder Ring 9a</t>
  </si>
  <si>
    <t xml:space="preserve">http://www.rtt-zittau.de</t>
  </si>
  <si>
    <t xml:space="preserve">apromace data systems GmbH</t>
  </si>
  <si>
    <t xml:space="preserve">Datenerfassung und Visualisierung von Maschinen und Anlagen. </t>
  </si>
  <si>
    <t xml:space="preserve">09599 Freiberg</t>
  </si>
  <si>
    <t xml:space="preserve">Am Bahnhof 7</t>
  </si>
  <si>
    <t xml:space="preserve">https://apromace.de/</t>
  </si>
  <si>
    <t xml:space="preserve">TU Bergakademie Freiberg - Fakultät für Mathematik und Informatik</t>
  </si>
  <si>
    <t xml:space="preserve">Forschung an Robotern (Serviceroboter und Einsatz im Bergwerk unter Tage).</t>
  </si>
  <si>
    <t xml:space="preserve">Prüferstraße 9</t>
  </si>
  <si>
    <t xml:space="preserve">https://tu-freiberg.de/fakult1</t>
  </si>
  <si>
    <t xml:space="preserve">TU Bergakademie Freiberg - Institut für Elektronik- und Sensormaterialien</t>
  </si>
  <si>
    <t xml:space="preserve">Forschung an intelligenten Robotersystem zur Wasserkontrolle. </t>
  </si>
  <si>
    <t xml:space="preserve">Akademiestraße 6</t>
  </si>
  <si>
    <t xml:space="preserve">https://tu-freiberg.de/esm</t>
  </si>
  <si>
    <t xml:space="preserve">Peeriot AG</t>
  </si>
  <si>
    <t xml:space="preserve">Start-Up: dezentrales IoT für vereinfachten Datenaustausch zwischen Geräten.</t>
  </si>
  <si>
    <t xml:space="preserve">04603 Nobitz</t>
  </si>
  <si>
    <t xml:space="preserve">Zürchau 15a</t>
  </si>
  <si>
    <t xml:space="preserve">https://www.peeriot.io/</t>
  </si>
  <si>
    <t xml:space="preserve">BuyMyRobot UG (haftungsbeschränkt)</t>
  </si>
  <si>
    <t xml:space="preserve">Onlineshop für Haushaltsroboter.</t>
  </si>
  <si>
    <t xml:space="preserve">Agricolastraße 24</t>
  </si>
  <si>
    <t xml:space="preserve">https://www.buymyrobot.de/</t>
  </si>
  <si>
    <t xml:space="preserve">Elektrische Automatisierungs- und Antriebstechnik  EAAT GmbH Chemnitz</t>
  </si>
  <si>
    <t xml:space="preserve">Spezialisten für elektrische Automatisierungs- und Antriebstechnik</t>
  </si>
  <si>
    <t xml:space="preserve">09244 Lichtenau</t>
  </si>
  <si>
    <t xml:space="preserve">Gottfried-Schenker-Straße 4</t>
  </si>
  <si>
    <t xml:space="preserve">https://www.eaat.de/de/</t>
  </si>
  <si>
    <t xml:space="preserve">Systec SCI GmbH</t>
  </si>
  <si>
    <t xml:space="preserve">Unterstützung der Herstellung von beschichteten Kunststoff mittels Beladeroboter.</t>
  </si>
  <si>
    <t xml:space="preserve">02763 Mittelherwigsdorf</t>
  </si>
  <si>
    <t xml:space="preserve">Am Gewerbepark 1</t>
  </si>
  <si>
    <t xml:space="preserve">https://systec-sci.de/</t>
  </si>
  <si>
    <t xml:space="preserve">F &amp; S Prozessautomation GmbH</t>
  </si>
  <si>
    <t xml:space="preserve">Automationsunternehmen.</t>
  </si>
  <si>
    <t xml:space="preserve">01809 Dohna</t>
  </si>
  <si>
    <t xml:space="preserve">Gewerbering 35</t>
  </si>
  <si>
    <t xml:space="preserve">https://www.fs-group.de/de/</t>
  </si>
  <si>
    <t xml:space="preserve">SSL Maschinenbau GmbH</t>
  </si>
  <si>
    <t xml:space="preserve">Sondermaschinen- und Werkzeugbau, Fertigung von Schweißbau­­­­ruppen, Konstruktion und Entwicklung sowie Auto­­matisierungslösungen durch Robotertechnik.</t>
  </si>
  <si>
    <t xml:space="preserve">02739 Kottmar</t>
  </si>
  <si>
    <t xml:space="preserve">Obercunnersdorfer Str. 5</t>
  </si>
  <si>
    <t xml:space="preserve">http://www.ssl-eibau.de/</t>
  </si>
  <si>
    <t xml:space="preserve">HS Mittweida - Fakultät Ingenieurswissenschaften - Professur Fertigungsautomatisierung</t>
  </si>
  <si>
    <t xml:space="preserve">Lehr- und Forschungsarbeit zur Fertigungsautomatisierung (Automatisierungetechnik, Hydraulik und Pneumatik und Robotik)</t>
  </si>
  <si>
    <t xml:space="preserve">09648 Mittweida</t>
  </si>
  <si>
    <t xml:space="preserve">Technikumplatz 17 </t>
  </si>
  <si>
    <t xml:space="preserve">https://www.inw.hs-mittweida.de/</t>
  </si>
  <si>
    <t xml:space="preserve">IMM electronics GmbH</t>
  </si>
  <si>
    <t xml:space="preserve">Hard- und Softwareentwicklung und Konstruktion im Bereich der Industrieautomation. </t>
  </si>
  <si>
    <t xml:space="preserve">Leipziger Str. 32 </t>
  </si>
  <si>
    <t xml:space="preserve">https://www.imm-electronics.de/</t>
  </si>
  <si>
    <t xml:space="preserve">Elnic in Dresden GmbH elektronische Energie- und Automatisierungstechnik</t>
  </si>
  <si>
    <t xml:space="preserve">Steuerungen für Maschinen und Anlagen von der Konzeption über die Realisierung bis zum Service.</t>
  </si>
  <si>
    <t xml:space="preserve">01259 Dresden</t>
  </si>
  <si>
    <t xml:space="preserve">Bosewitzer Straße 20</t>
  </si>
  <si>
    <t xml:space="preserve">https://www.elnic-dresden.de/</t>
  </si>
  <si>
    <t xml:space="preserve">FAD Fertigungs- und Automatisierungstechnik GmbH</t>
  </si>
  <si>
    <t xml:space="preserve">Sonderlösungen für die Fertigungs- und Automatisierungstechnik</t>
  </si>
  <si>
    <t xml:space="preserve">Bosewitzer Str. 20</t>
  </si>
  <si>
    <t xml:space="preserve">https://www.fad-dresden.de/</t>
  </si>
  <si>
    <t xml:space="preserve">EKF Automation GmbH</t>
  </si>
  <si>
    <t xml:space="preserve">Systemintegrator für Automation, Robotik und Spezialmaschinenbau.</t>
  </si>
  <si>
    <t xml:space="preserve">01705 Freital</t>
  </si>
  <si>
    <t xml:space="preserve">Dresdner Str. 172</t>
  </si>
  <si>
    <t xml:space="preserve">https://www.ekf-dd.de/</t>
  </si>
  <si>
    <t xml:space="preserve">Fraunhofer-Institut für Verfahrenstechnik und Verpackung IVV</t>
  </si>
  <si>
    <t xml:space="preserve">Forschungsprojekte zu automatisierten Verarbeitungs- und Verpackungsmaschinen. </t>
  </si>
  <si>
    <t xml:space="preserve">01189 Dresden</t>
  </si>
  <si>
    <t xml:space="preserve">Heidelberger Str. 20</t>
  </si>
  <si>
    <t xml:space="preserve">https://www.ivv.fraunhofer.de/</t>
  </si>
  <si>
    <t xml:space="preserve">Robotron Datenbank- Software</t>
  </si>
  <si>
    <t xml:space="preserve">Verwaltung und Auswertung großer Datenmengen mit praxisnahen Software-Lösungen</t>
  </si>
  <si>
    <t xml:space="preserve">Stuttgarter Str. 29</t>
  </si>
  <si>
    <t xml:space="preserve">https://www.robotron.de/</t>
  </si>
  <si>
    <t xml:space="preserve">Robotron Datenbank- Software GmbH/</t>
  </si>
  <si>
    <t xml:space="preserve">Verwaltung und Auswertung großer Datenmengen mit  Software-Lösungen</t>
  </si>
  <si>
    <t xml:space="preserve">XENON Automatisierungstechnik GmbH</t>
  </si>
  <si>
    <t xml:space="preserve">Montageanlagen und Prüfanlagen zur Automatisierung der Fertigung von mechatronischen Komponenten</t>
  </si>
  <si>
    <t xml:space="preserve">Pforzheimer Str. 16</t>
  </si>
  <si>
    <t xml:space="preserve">https://www.xenon-automation.com/de</t>
  </si>
  <si>
    <t xml:space="preserve">Peerox GmbH</t>
  </si>
  <si>
    <t xml:space="preserve">Entwickelt das Assistenzsystem "MADDOX", das Bediener von Maschinen in der Verarbeitungs- und Verpackungstechnik bei der Fehlerbehebung helfen soll. </t>
  </si>
  <si>
    <t xml:space="preserve">Tübinger Str. 10</t>
  </si>
  <si>
    <t xml:space="preserve">https://peerox.de/</t>
  </si>
  <si>
    <t xml:space="preserve">Automatisierungstechnik Voigt GmbH</t>
  </si>
  <si>
    <t xml:space="preserve">Automatisierungslösungen für Mess-, Steuer- und Regelungstechnik für die Halbleiterproduktion. </t>
  </si>
  <si>
    <t xml:space="preserve">Heilbronner Str. 17</t>
  </si>
  <si>
    <t xml:space="preserve">https://atv-systems.de</t>
  </si>
  <si>
    <t xml:space="preserve">MIKROMAT GmbH</t>
  </si>
  <si>
    <t xml:space="preserve">Präzisionswerkzeugmaschinen und Automationslösungen.</t>
  </si>
  <si>
    <t xml:space="preserve">01239 Dresden</t>
  </si>
  <si>
    <t xml:space="preserve">Niedersedlitzer Str. 37</t>
  </si>
  <si>
    <t xml:space="preserve">http://www.mikromat-wzm.de/</t>
  </si>
  <si>
    <t xml:space="preserve">TechnologieZentrumDresden</t>
  </si>
  <si>
    <t xml:space="preserve">Beratung und Unterstützung zum Unternehmens-, Marketing- und Finanzierungskonzept für Technologieunternehmen. </t>
  </si>
  <si>
    <t xml:space="preserve">01217 Dresden</t>
  </si>
  <si>
    <t xml:space="preserve">Gostritzer Str. 61</t>
  </si>
  <si>
    <t xml:space="preserve">https://tzdresden.de/</t>
  </si>
  <si>
    <t xml:space="preserve">Kontron AIS GmbH</t>
  </si>
  <si>
    <t xml:space="preserve">Anbieter für ganzheitliche industrieller Automation.</t>
  </si>
  <si>
    <t xml:space="preserve">01237 Dresden</t>
  </si>
  <si>
    <t xml:space="preserve">Otto-Mohr-Straße 6</t>
  </si>
  <si>
    <t xml:space="preserve">https://kontron-ais.com/</t>
  </si>
  <si>
    <t xml:space="preserve">TU Dresden - Professur für Agrarsystemtechnik</t>
  </si>
  <si>
    <t xml:space="preserve">Autonomes Robotersystem für den Einsatz in Obstplantagen. </t>
  </si>
  <si>
    <t xml:space="preserve">01069 Dresden</t>
  </si>
  <si>
    <t xml:space="preserve">Bergstraße 120</t>
  </si>
  <si>
    <t xml:space="preserve">https://tu-dresden.de/ing/maschinenwesen/int/das-institut/agrarsystemtechnik</t>
  </si>
  <si>
    <t xml:space="preserve">PowerOn GmbH</t>
  </si>
  <si>
    <t xml:space="preserve">Start-up: Intelligente soft Sensor- und Aktorlösungen für die Robotik und Schnittstellentechnologien</t>
  </si>
  <si>
    <t xml:space="preserve">01187 Dresden</t>
  </si>
  <si>
    <t xml:space="preserve">Nöthhnitzer Straße 64</t>
  </si>
  <si>
    <t xml:space="preserve">https://www.poweron.one/</t>
  </si>
  <si>
    <t xml:space="preserve">Meshmerize GmbH</t>
  </si>
  <si>
    <t xml:space="preserve">Start-Up: Entwicklung drahtloser Mesh-Netzwerke für industrielle Maschinen.</t>
  </si>
  <si>
    <t xml:space="preserve">Georg-Schumann-Straße 11</t>
  </si>
  <si>
    <t xml:space="preserve">https://www.meshmerize.net/</t>
  </si>
  <si>
    <t xml:space="preserve">TU Dresden Fakultät Elektrotechnik und Informationstechnik - Institut für Automatisierungstechnik</t>
  </si>
  <si>
    <t xml:space="preserve">Forschungsschwerpunkte: Robotik, Mechatronik, Systementwurf und Industrielle Automatisierung.</t>
  </si>
  <si>
    <t xml:space="preserve">Georg-Schumann-Str. 11</t>
  </si>
  <si>
    <t xml:space="preserve">https://tu-dresden.de/ing/elektrotechnik/ifa</t>
  </si>
  <si>
    <t xml:space="preserve">TU Dresden Institut für Nachrichtentechnik - Deutsche Telekom Professur für Kommunikationsnetze</t>
  </si>
  <si>
    <t xml:space="preserve">Forschungsschwerpunkte: 5G Kommunikationsnetze und Zugangssysteme.</t>
  </si>
  <si>
    <t xml:space="preserve">https://tu-dresden.de/ing/elektrotechnik/ifn</t>
  </si>
  <si>
    <t xml:space="preserve">CeTI</t>
  </si>
  <si>
    <t xml:space="preserve">Forschungscluster Mensch und Maschine interagieren in Echtzeit der TU Dresden</t>
  </si>
  <si>
    <t xml:space="preserve">Helmholtzstraße 18</t>
  </si>
  <si>
    <t xml:space="preserve">https://ceti.one/de/</t>
  </si>
  <si>
    <t xml:space="preserve">TU Dresden Robotik AG e.V.</t>
  </si>
  <si>
    <t xml:space="preserve">Studentische Robotikarbeitsgruppe an der Technischen Universität.</t>
  </si>
  <si>
    <t xml:space="preserve">Helmholtzstr. 18</t>
  </si>
  <si>
    <t xml:space="preserve">https://turag.de/</t>
  </si>
  <si>
    <t xml:space="preserve">Barkhausen-Institut gGmbH</t>
  </si>
  <si>
    <t xml:space="preserve">Forschung im Bereich IoT-Technologien.</t>
  </si>
  <si>
    <t xml:space="preserve">Würzburger Str. 46</t>
  </si>
  <si>
    <t xml:space="preserve">https://www.barkhauseninstitut.org/</t>
  </si>
  <si>
    <t xml:space="preserve">nubix Software-Design GmbH</t>
  </si>
  <si>
    <t xml:space="preserve">Funksensoren und intelligente Funknetzwerke.</t>
  </si>
  <si>
    <t xml:space="preserve">01219 Dresden</t>
  </si>
  <si>
    <t xml:space="preserve">Wiener Str. 80B</t>
  </si>
  <si>
    <t xml:space="preserve">https://www.nubix.de/</t>
  </si>
  <si>
    <t xml:space="preserve">Mimetik UG</t>
  </si>
  <si>
    <t xml:space="preserve">Start-up: Roboter mittels Handbewergungen bewegen. </t>
  </si>
  <si>
    <t xml:space="preserve">Wiener Str. 82</t>
  </si>
  <si>
    <t xml:space="preserve">https://www.mimetik.com/</t>
  </si>
  <si>
    <t xml:space="preserve">Wandelbots GmbH</t>
  </si>
  <si>
    <t xml:space="preserve">Dresdner Start-Up das No-Code Robotics mittels Tracepen ermöglicht.</t>
  </si>
  <si>
    <t xml:space="preserve">Tiergartenstraße 38</t>
  </si>
  <si>
    <t xml:space="preserve">https://wandelbots.com/de/</t>
  </si>
  <si>
    <t xml:space="preserve">HTW Dresden - Fakultät Informatik/Mathematik - Fachbereich Künstliche Intelligenz / Kognitive Robotik </t>
  </si>
  <si>
    <t xml:space="preserve">Forschungsaktivitäten konzentrieren sich auf die Entwicklung und Evaluierung von mobilen, interaktiven Service- und Assistenzsystemen.</t>
  </si>
  <si>
    <t xml:space="preserve">Friedrich-List-Platz 1</t>
  </si>
  <si>
    <t xml:space="preserve">https://www.htw-dresden.de/hochschule/fakultaeten/info-math/kuenstliche-intelligenz-kognitive-robotik</t>
  </si>
  <si>
    <t xml:space="preserve">coboworx GmbH</t>
  </si>
  <si>
    <t xml:space="preserve">Start-Up für die Beratung und Umsetzung von Robotik- und Automatisierungsprojekte. </t>
  </si>
  <si>
    <t xml:space="preserve">Wiener Platz 4</t>
  </si>
  <si>
    <t xml:space="preserve">https://coboworx.com/</t>
  </si>
  <si>
    <t xml:space="preserve">WAKU Robotics</t>
  </si>
  <si>
    <t xml:space="preserve">Software für fahrerlose Transportsysteme. </t>
  </si>
  <si>
    <t xml:space="preserve">13357 Berlin</t>
  </si>
  <si>
    <t xml:space="preserve">Bastianstraße 6</t>
  </si>
  <si>
    <t xml:space="preserve">https://www.waku-robotics.com/de/</t>
  </si>
  <si>
    <t xml:space="preserve">TU Dresden - Universelle Werke </t>
  </si>
  <si>
    <t xml:space="preserve">Technikum für Leichtbau und Kunststofftechnik und ein Startup-Zentrum für Ausgründungen aus der TU Dresden</t>
  </si>
  <si>
    <t xml:space="preserve">Zwickauer Str. 46</t>
  </si>
  <si>
    <t xml:space="preserve">https://tzdresden.de/project/universelle-werke/</t>
  </si>
  <si>
    <t xml:space="preserve">Volkswagen - Gläserne Manufaktur</t>
  </si>
  <si>
    <t xml:space="preserve">Serienfertigung von elektrischen Fahrzeugen mittels Industrierobotern, sowie Forschung und Entwicklung zu Cobots. </t>
  </si>
  <si>
    <t xml:space="preserve">Lennéstraße 1</t>
  </si>
  <si>
    <t xml:space="preserve">https://www.glaesernemanufaktur.de/</t>
  </si>
  <si>
    <t xml:space="preserve">CEP Anlagenautomatisierung GmbH</t>
  </si>
  <si>
    <t xml:space="preserve">Steuerung, Regelung und Automatisierung von Prozessen im Bereich des Maschinen- und Anlagenbaus</t>
  </si>
  <si>
    <t xml:space="preserve">01159 Dresden</t>
  </si>
  <si>
    <t xml:space="preserve">Löbtauer Str. 71</t>
  </si>
  <si>
    <t xml:space="preserve">http://www.cep-dresden.de/</t>
  </si>
  <si>
    <t xml:space="preserve">EDV Beratung &amp; Robotertechnik J. Pohl</t>
  </si>
  <si>
    <t xml:space="preserve">Onlineshop für DIY-Robotikprojekte.</t>
  </si>
  <si>
    <t xml:space="preserve">Baluschekstr. 9</t>
  </si>
  <si>
    <t xml:space="preserve">http://www.roboter-teile.de/Oxid/</t>
  </si>
  <si>
    <t xml:space="preserve">Tech Control GmbH</t>
  </si>
  <si>
    <t xml:space="preserve">Schaltanlagen für Automatisierungsanlagen.</t>
  </si>
  <si>
    <t xml:space="preserve">01683 Nossen</t>
  </si>
  <si>
    <t xml:space="preserve">Gewerbestraße 4</t>
  </si>
  <si>
    <t xml:space="preserve">https://www.tech-control.de/</t>
  </si>
  <si>
    <t xml:space="preserve">01067 Dresden</t>
  </si>
  <si>
    <t xml:space="preserve">Schulgasse 2</t>
  </si>
  <si>
    <t xml:space="preserve">5G Lab GmbH</t>
  </si>
  <si>
    <t xml:space="preserve">5G Lab der TU Dresden zur Erforschung neuer Märkte und Technologien. </t>
  </si>
  <si>
    <t xml:space="preserve">Freiberger Str. 37</t>
  </si>
  <si>
    <t xml:space="preserve">https://5glab.de/</t>
  </si>
  <si>
    <t xml:space="preserve">ADG Automatisierung Dresden GmbH</t>
  </si>
  <si>
    <t xml:space="preserve"> Hard- und Softwareentwicklung für Mess-, Steuer- und Automatisierungstechnik</t>
  </si>
  <si>
    <t xml:space="preserve">Cottaer Str. 4</t>
  </si>
  <si>
    <t xml:space="preserve">https://www.automatisierung-dresden.de/</t>
  </si>
  <si>
    <t xml:space="preserve">Smart Systems Hub GmbH</t>
  </si>
  <si>
    <t xml:space="preserve">Entwicklung von integrierende IoT-Systemlösungen.</t>
  </si>
  <si>
    <t xml:space="preserve">Postplatz 1</t>
  </si>
  <si>
    <t xml:space="preserve">https://smart-systems-hub.de/</t>
  </si>
  <si>
    <t xml:space="preserve">Begleitung, Netzwerk und Beratung für IoT-Systemlösungen. </t>
  </si>
  <si>
    <t xml:space="preserve">https://smart-systems-hub.de/#</t>
  </si>
  <si>
    <t xml:space="preserve">Osterland Agrar GmbH</t>
  </si>
  <si>
    <t xml:space="preserve">Milchvieh-Großbetrieb mit 44 Melkrobotern.</t>
  </si>
  <si>
    <t xml:space="preserve">04654 Frohburg</t>
  </si>
  <si>
    <t xml:space="preserve">Schäfereiweg 7</t>
  </si>
  <si>
    <t xml:space="preserve">https://www.osterland-agrar.com/</t>
  </si>
  <si>
    <t xml:space="preserve">ANYBRID GmbH</t>
  </si>
  <si>
    <t xml:space="preserve">Start-up: Innovative Spritzgieß-Anlagentechnik mit Roboter.</t>
  </si>
  <si>
    <t xml:space="preserve">01307 Dresden</t>
  </si>
  <si>
    <t xml:space="preserve">Marschnerstraße 39</t>
  </si>
  <si>
    <t xml:space="preserve">https://www.linkedin.com/company/anybrid/</t>
  </si>
  <si>
    <t xml:space="preserve">ATN Hölzel GmbH</t>
  </si>
  <si>
    <t xml:space="preserve">Automatisierungslösungen für Applikations- und Montageprozesse.</t>
  </si>
  <si>
    <t xml:space="preserve">02736 Oppach</t>
  </si>
  <si>
    <t xml:space="preserve">Brunnenstraße 3</t>
  </si>
  <si>
    <t xml:space="preserve">https://atngmbh.com</t>
  </si>
  <si>
    <t xml:space="preserve">Else-Kröner-Fresenius-Zentrum für Digitale Gesundheit</t>
  </si>
  <si>
    <t xml:space="preserve">Forschungszentrum der TU Dresden für Digitalisierung und Robotik in der Medizin.</t>
  </si>
  <si>
    <t xml:space="preserve">Fetscherstr. 74</t>
  </si>
  <si>
    <t xml:space="preserve"> https://digitalhealth.tu-dresden.de/</t>
  </si>
  <si>
    <t xml:space="preserve">CampusGenius GmbH</t>
  </si>
  <si>
    <t xml:space="preserve">Ausgründung aus der TU-Dresden das transportable Sendestationen für 5G-Netze entwickelt. </t>
  </si>
  <si>
    <t xml:space="preserve">01099 Dresden</t>
  </si>
  <si>
    <t xml:space="preserve">Tieckstraße 5</t>
  </si>
  <si>
    <t xml:space="preserve">https://campusgenius.com/</t>
  </si>
  <si>
    <t xml:space="preserve">IMS Maschinenbau &amp; Entwicklung GmbH</t>
  </si>
  <si>
    <t xml:space="preserve"> Engineering-Dienstleister im Maschinenbau und Verpackungsindustriebereich.</t>
  </si>
  <si>
    <t xml:space="preserve">01157 Dresden</t>
  </si>
  <si>
    <t xml:space="preserve">Hamburger Str. 65</t>
  </si>
  <si>
    <t xml:space="preserve">https://ims-engineering.de/de/</t>
  </si>
  <si>
    <t xml:space="preserve">VDI Deutscher Ingenieure Landesverband Sachsen</t>
  </si>
  <si>
    <t xml:space="preserve">Der Landesverband Sachsen vertritt die Interessen der Ingenieure in der Region. </t>
  </si>
  <si>
    <t xml:space="preserve">Am Waldschlößchen 4</t>
  </si>
  <si>
    <t xml:space="preserve">https://www.vdi.de/ueber-uns/vor-ort/landesverbaende/sachsen</t>
  </si>
  <si>
    <t xml:space="preserve">Actemium</t>
  </si>
  <si>
    <t xml:space="preserve">Entwurfs- und Ausführungsplanung bis hin zu Installation und Instandhaltung von Industrieanlagen.</t>
  </si>
  <si>
    <t xml:space="preserve">01139 Dresden</t>
  </si>
  <si>
    <t xml:space="preserve">Washington Straße 16</t>
  </si>
  <si>
    <t xml:space="preserve">https://www.actemium.de/</t>
  </si>
  <si>
    <t xml:space="preserve">AKON Konstruktionsbüro GmbH &amp; Co.KG</t>
  </si>
  <si>
    <t xml:space="preserve">Systemintegrator für komplexen Fertigungslinien mit Roboteranwendung.</t>
  </si>
  <si>
    <t xml:space="preserve">09326 Geringswalde</t>
  </si>
  <si>
    <t xml:space="preserve">Dresdener Str. 174</t>
  </si>
  <si>
    <t xml:space="preserve">https://www.akon-gmbh.eu</t>
  </si>
  <si>
    <t xml:space="preserve">TRUMPF Sachsen GmbH</t>
  </si>
  <si>
    <t xml:space="preserve">Automatisierungseinrichtungen für Laserschneidmaschinen, Stanz- und Kombimaschinen sowie komplexe Automatisierungssysteme mit Lagertechnik.</t>
  </si>
  <si>
    <t xml:space="preserve">01904 Neukirch/Lausitz</t>
  </si>
  <si>
    <t xml:space="preserve">Leibingerstraße 13</t>
  </si>
  <si>
    <t xml:space="preserve">https://www.trumpf.com/no_cache/de_DE/unternehmen/trumpf-gruppe/standorte/standort/neukirch/</t>
  </si>
  <si>
    <t xml:space="preserve">moenie TEC GmbH</t>
  </si>
  <si>
    <t xml:space="preserve">individuelle Anfertigung im Sondermaschinenbau.</t>
  </si>
  <si>
    <t xml:space="preserve">01156 Dresden</t>
  </si>
  <si>
    <t xml:space="preserve">Meißner Str. 32</t>
  </si>
  <si>
    <t xml:space="preserve">http://www.moenie.de/</t>
  </si>
  <si>
    <t xml:space="preserve">Automation Network Dresden</t>
  </si>
  <si>
    <t xml:space="preserve">Das High-Tech-Cluster mit seinen Mitgliedsunternehmen AIS, Fabmatics, SYSTEMA und XENON für Fabrikautomation.</t>
  </si>
  <si>
    <t xml:space="preserve">Manfred-von-Ardenne-Ring 6</t>
  </si>
  <si>
    <t xml:space="preserve">https://and-innovation.de/</t>
  </si>
  <si>
    <t xml:space="preserve">SYSTEMA GmbH </t>
  </si>
  <si>
    <t xml:space="preserve">Integrationen, Erweiterungen, Beratung und kundenspezifischen Softwarelösungen in der Automatisierungsbranche.</t>
  </si>
  <si>
    <t xml:space="preserve">https://www.systema.com/</t>
  </si>
  <si>
    <t xml:space="preserve">Semodia GmbH</t>
  </si>
  <si>
    <t xml:space="preserve">Start-Up: modularen Prozessautomation und der Standardisierung des Module Type Package (MTP).</t>
  </si>
  <si>
    <t xml:space="preserve">01445 Radebeul</t>
  </si>
  <si>
    <t xml:space="preserve">Meißner Str. 37</t>
  </si>
  <si>
    <t xml:space="preserve">https://semodia.com/</t>
  </si>
  <si>
    <t xml:space="preserve">Silicon Saxony e. V. </t>
  </si>
  <si>
    <t xml:space="preserve">Das größte Hightechnetzwerk Sachsens und eines der größten Mikroelektronik- und IT-Cluster Deutschlands sowie Europas</t>
  </si>
  <si>
    <t xml:space="preserve">das größte Hightechnetzwerk Sachsens und eines der größten Mikroelektronik- und IT-Cluster Deutschlands sowie Europas   &lt;a href="https://www.silicon-saxony.de/home/"&gt;Homepage&lt;/a&gt;</t>
  </si>
  <si>
    <t xml:space="preserve">Manfred-von-Ardenne-Ring 20F</t>
  </si>
  <si>
    <t xml:space="preserve">https://www.silicon-saxony.de/home/</t>
  </si>
  <si>
    <t xml:space="preserve">eMAXX GmbH</t>
  </si>
  <si>
    <t xml:space="preserve">Dienstleister in den Bereichen Software, Automation und Konstruktion</t>
  </si>
  <si>
    <t xml:space="preserve">Manfred-von-Ardenne-Ring 20</t>
  </si>
  <si>
    <t xml:space="preserve">https://www.emaxx.de/</t>
  </si>
  <si>
    <t xml:space="preserve">IAV GmbH, Dresden</t>
  </si>
  <si>
    <t xml:space="preserve">Softwareentwicklung im Automobilbereich zur Prozess- und Produktionsautomatisierung. </t>
  </si>
  <si>
    <t xml:space="preserve">https://www.iav.com/unternehmen/standorte/iav-in-dresden/</t>
  </si>
  <si>
    <t xml:space="preserve">Infineon Technologies Dresden GmbH &amp; Co. KG</t>
  </si>
  <si>
    <t xml:space="preserve">Dresden ist einer der modernsten und größten Standorte für Fertigung, Technologie- und Produktentwicklung von Halbleiter in Dresden mit einem hohen Automatisierungsgrad.</t>
  </si>
  <si>
    <t xml:space="preserve">Königsbrücker Straße 180</t>
  </si>
  <si>
    <t xml:space="preserve">https://www.infineon.com/cms/dresden/de/</t>
  </si>
  <si>
    <t xml:space="preserve">Fiedler Maschinenbau und Technikvertrieb GmbH</t>
  </si>
  <si>
    <t xml:space="preserve">Schweißroboter zur Herstellung von land- und forstwirtschaftlichen Maschinen.</t>
  </si>
  <si>
    <t xml:space="preserve">01877 Schmölln-Putzkau</t>
  </si>
  <si>
    <t xml:space="preserve">Dresdener Str. 76C</t>
  </si>
  <si>
    <t xml:space="preserve">https://www.fiedler-maschinenbau.de/</t>
  </si>
  <si>
    <t xml:space="preserve">Industrie-Partner GmbH Radebeul-Coswig</t>
  </si>
  <si>
    <t xml:space="preserve">Sondermaschinen-und Anlagenbau, Mess- und Prüftechnik, Steuer- und Regelungstechnik. (Robo Operator als flexibile Automatisierungslösung)</t>
  </si>
  <si>
    <t xml:space="preserve">01640 Coswig</t>
  </si>
  <si>
    <t xml:space="preserve">An der Walze 11</t>
  </si>
  <si>
    <t xml:space="preserve">https://www.ip-coswig.de/de/home.php</t>
  </si>
  <si>
    <t xml:space="preserve">PEER Group GmbH</t>
  </si>
  <si>
    <t xml:space="preserve">Automatisierungssoftware mit Fokus auf die Halbleiterbranche. </t>
  </si>
  <si>
    <t xml:space="preserve">01109 Dresden</t>
  </si>
  <si>
    <t xml:space="preserve">Hermann-Reichelt-Straße 3</t>
  </si>
  <si>
    <t xml:space="preserve">https://www.peergroup.com/</t>
  </si>
  <si>
    <t xml:space="preserve">camLine Dresden GmbH</t>
  </si>
  <si>
    <t xml:space="preserve">MES-Lösungen für Maschinen und Automatiserungstechnik. </t>
  </si>
  <si>
    <t xml:space="preserve">An den Ellerwiesen 11</t>
  </si>
  <si>
    <t xml:space="preserve">https://www.camline.com/de/</t>
  </si>
  <si>
    <t xml:space="preserve">Adenso GmbH</t>
  </si>
  <si>
    <t xml:space="preserve">Automatisierungssysteme wie z.B. Waferhandling mittels Roboter. </t>
  </si>
  <si>
    <t xml:space="preserve">01468 Moritzburg</t>
  </si>
  <si>
    <t xml:space="preserve">Am Weiher 3</t>
  </si>
  <si>
    <t xml:space="preserve">https://www.adenso.solutions/</t>
  </si>
  <si>
    <t xml:space="preserve">esmatic Gesellschaft für Automatisierungs- und Schaltanlagen mbH</t>
  </si>
  <si>
    <t xml:space="preserve">Produktion von Schaltschränken für Automatiserungsanlagen mit teilautomatisierter Fertigung. </t>
  </si>
  <si>
    <t xml:space="preserve">01454 Radeberg</t>
  </si>
  <si>
    <t xml:space="preserve">An der Ziegelei 6</t>
  </si>
  <si>
    <t xml:space="preserve">https://www.esmatic.de/</t>
  </si>
  <si>
    <t xml:space="preserve">Frequenz Elektro GmbH</t>
  </si>
  <si>
    <t xml:space="preserve">Herstellung von Automatisierungs- und Steuertechnik</t>
  </si>
  <si>
    <t xml:space="preserve">https://www.frequenzelektro.de/</t>
  </si>
  <si>
    <t xml:space="preserve">Fabmatics GmbH </t>
  </si>
  <si>
    <t xml:space="preserve"> Automatisierung in der Halbleiterindustrie und weiteren High-Tech-Branchen</t>
  </si>
  <si>
    <t xml:space="preserve">Zur Steinhöhe 4</t>
  </si>
  <si>
    <t xml:space="preserve">https://www.fabmatics.com/de/</t>
  </si>
  <si>
    <t xml:space="preserve">RAUSSENDORF Maschinen- und Gerätebau GmbH</t>
  </si>
  <si>
    <t xml:space="preserve">Prototyping eines Pflegeroboters für Obstanlagen. </t>
  </si>
  <si>
    <t xml:space="preserve">02692 Obergurig</t>
  </si>
  <si>
    <t xml:space="preserve">Schulstraße 21</t>
  </si>
  <si>
    <t xml:space="preserve">https://www.raussendorf.de/</t>
  </si>
  <si>
    <t xml:space="preserve">AllTec Automatisierungs- und Kommunikationstechnik GmbH</t>
  </si>
  <si>
    <t xml:space="preserve">Systemintegrator im Bereich Automatisierungs- und Kommunikationsanlage.</t>
  </si>
  <si>
    <t xml:space="preserve">04552 Borna</t>
  </si>
  <si>
    <t xml:space="preserve">Gewerbegebiet Eula West 11</t>
  </si>
  <si>
    <t xml:space="preserve">https://www.alltec-borna.de/</t>
  </si>
  <si>
    <t xml:space="preserve">Intronik GmbH</t>
  </si>
  <si>
    <t xml:space="preserve">Prozessautomatisierung und Elektronikentwicklung.</t>
  </si>
  <si>
    <t xml:space="preserve">01108 Dresden</t>
  </si>
  <si>
    <t xml:space="preserve">Am Promigberg 8</t>
  </si>
  <si>
    <t xml:space="preserve">http://www.intronik.de/</t>
  </si>
  <si>
    <t xml:space="preserve">IMS Robotics GmbH</t>
  </si>
  <si>
    <t xml:space="preserve">Spezialmaschinen (Robotik) für die Kanalreinigung </t>
  </si>
  <si>
    <t xml:space="preserve">01458 Ottendorf-Okrilla</t>
  </si>
  <si>
    <t xml:space="preserve">Am Bauhof 6</t>
  </si>
  <si>
    <t xml:space="preserve">https://www.ims-robotics.de/de/</t>
  </si>
  <si>
    <t xml:space="preserve">JKL Kunststoff Lackierung GmbH</t>
  </si>
  <si>
    <t xml:space="preserve">Vollautomatische Roboterlackieranlage für Kunststoffteile.</t>
  </si>
  <si>
    <t xml:space="preserve">Bergener Ring 33</t>
  </si>
  <si>
    <t xml:space="preserve">https://www.jkl-kunststofflackierung.de/</t>
  </si>
  <si>
    <t xml:space="preserve">K &amp; K Sondermaschinen und Förderanlagenbau GmbH</t>
  </si>
  <si>
    <t xml:space="preserve">Automatisierte Fördertechnik und individueller Förderanlagenbau. </t>
  </si>
  <si>
    <t xml:space="preserve">01623 Lommatzsch</t>
  </si>
  <si>
    <t xml:space="preserve">Mertitzer Straße 37</t>
  </si>
  <si>
    <t xml:space="preserve">https://www.kuehne.com/de/</t>
  </si>
  <si>
    <t xml:space="preserve">Sonoco Consumer Products Zwenkau GmbH</t>
  </si>
  <si>
    <t xml:space="preserve">Herstellung von Verpackungsmitteln aus Kunststoff mittels Robotikanlage und Robotiksysteme für die IML-Dekoration.</t>
  </si>
  <si>
    <t xml:space="preserve">04442 Zwenkau</t>
  </si>
  <si>
    <t xml:space="preserve">Spenglerallee 18</t>
  </si>
  <si>
    <t xml:space="preserve">https://sonocoeurope.com/de/</t>
  </si>
  <si>
    <t xml:space="preserve">KLEINIG engineering GmbH</t>
  </si>
  <si>
    <t xml:space="preserve"> Sonderlösungen für spezielle Kundenwünsche im Bereich der Montage-, Transfer-, Handhabungs- und Prüftechnik</t>
  </si>
  <si>
    <t xml:space="preserve">04463 Großpösna</t>
  </si>
  <si>
    <t xml:space="preserve">Dechwitzer Str. 16</t>
  </si>
  <si>
    <t xml:space="preserve">https://kleinig.gmbh/</t>
  </si>
  <si>
    <t xml:space="preserve">VELOMAT Messelektronik GmbH</t>
  </si>
  <si>
    <t xml:space="preserve">Herstellung und Entwicklung von Mess-, Steuer- und Reglungstechnik / Automatisierungstechnik</t>
  </si>
  <si>
    <t xml:space="preserve">01917 Kamenz</t>
  </si>
  <si>
    <t xml:space="preserve">Schwarzer Weg 23B</t>
  </si>
  <si>
    <t xml:space="preserve">https://www.velomat.de/</t>
  </si>
  <si>
    <t xml:space="preserve">EAM Elektro- und Automatisierungs- technik Morgenstern GmbH</t>
  </si>
  <si>
    <t xml:space="preserve">Entwicklung, Planung und Realisierung von Ingenieur- und Industriedienstleistungen in den Bereichen Elektrotechnik und Automatisierungstechnik.</t>
  </si>
  <si>
    <t xml:space="preserve">01612 Nünchritz</t>
  </si>
  <si>
    <t xml:space="preserve">Riesaer Str. 2</t>
  </si>
  <si>
    <t xml:space="preserve">https://www.air-meissen.de/unternehmen/details/eam-elektro-und-automatisierungstechnik-morgenstern-gmbh-nuenchritz.html</t>
  </si>
  <si>
    <t xml:space="preserve">PURTEC Engineering GmbH</t>
  </si>
  <si>
    <t xml:space="preserve">Handhabungstechnik, Fördertechnik und Automatisierungstechnik.</t>
  </si>
  <si>
    <t xml:space="preserve">02699 Königswartha</t>
  </si>
  <si>
    <t xml:space="preserve">Kesselhausring 4</t>
  </si>
  <si>
    <t xml:space="preserve">http://www.purtec.bz/</t>
  </si>
  <si>
    <t xml:space="preserve">inotec Forschungs- und Entwicklungsgesellschaft mbH</t>
  </si>
  <si>
    <t xml:space="preserve">Entwickelung und Produktion von Mess-, Steuerungs- sowie Medizintechnik.</t>
  </si>
  <si>
    <t xml:space="preserve">04277 Leipzig</t>
  </si>
  <si>
    <t xml:space="preserve">Biedermannstraße 9</t>
  </si>
  <si>
    <t xml:space="preserve">https://inotec-feg.de/</t>
  </si>
  <si>
    <t xml:space="preserve">HTWK Leipzig - Fakultät Ingenieurwissenschaften</t>
  </si>
  <si>
    <t xml:space="preserve">Forschung zu Mensch-Roboter-Interaktion.</t>
  </si>
  <si>
    <t xml:space="preserve">Karl-Liebknecht-Straße 132</t>
  </si>
  <si>
    <t xml:space="preserve">https://fing.htwk-leipzig.de/startseite/</t>
  </si>
  <si>
    <t xml:space="preserve">AK Automation und Kommunikationstechnik GmbH</t>
  </si>
  <si>
    <t xml:space="preserve">Automation für Stahlwerke bzw. den Abbau von Rohstoffen im Tagebau. </t>
  </si>
  <si>
    <t xml:space="preserve">01591 Riesa</t>
  </si>
  <si>
    <t xml:space="preserve">Uttmannstraße 15</t>
  </si>
  <si>
    <t xml:space="preserve">https://www.ak-riesa.de/home/</t>
  </si>
  <si>
    <t xml:space="preserve">Holger Stenz Stenz-Automation</t>
  </si>
  <si>
    <t xml:space="preserve">Fertigungstechnik, Automatisierung, Prüfung und Laserbearbeitung.</t>
  </si>
  <si>
    <t xml:space="preserve">04229 Leipzig</t>
  </si>
  <si>
    <t xml:space="preserve">Weißenfelser Str. 67</t>
  </si>
  <si>
    <t xml:space="preserve">http://www.stenz-automation.de/kontakt.htm</t>
  </si>
  <si>
    <t xml:space="preserve">Lipsia Automation GmbH </t>
  </si>
  <si>
    <t xml:space="preserve">Automatisierte Handling- und Verpackungslösungen.</t>
  </si>
  <si>
    <t xml:space="preserve">04821 Brandis</t>
  </si>
  <si>
    <t xml:space="preserve">Gewerbeallee 15</t>
  </si>
  <si>
    <t xml:space="preserve">https://lipsia.com/</t>
  </si>
  <si>
    <t xml:space="preserve">Siemens AG Drive Technologies Division NL Leipzig</t>
  </si>
  <si>
    <t xml:space="preserve">Automatisierungstechnik und Antriebstechnik.</t>
  </si>
  <si>
    <t xml:space="preserve">04103 Leipzig</t>
  </si>
  <si>
    <t xml:space="preserve">Schützenstraße 4</t>
  </si>
  <si>
    <t xml:space="preserve">https://new.siemens.com/de/de/unternehmen/standorte/niederlassung-leipzig.html</t>
  </si>
  <si>
    <t xml:space="preserve">Universität Leipzig - Institut für Informatik</t>
  </si>
  <si>
    <t xml:space="preserve">Forschungsschwerpunkt: autonome Roboter. </t>
  </si>
  <si>
    <t xml:space="preserve">04109 Leipzig</t>
  </si>
  <si>
    <t xml:space="preserve">Inselstrasse 22</t>
  </si>
  <si>
    <t xml:space="preserve">https://www.informatik.uni-leipzig.de/ifi/startseite/</t>
  </si>
  <si>
    <t xml:space="preserve">DaVinci Kitchen GmbH</t>
  </si>
  <si>
    <t xml:space="preserve">Start-Up, dass die Systemgastronomie mithilfe eines UR-Roboters automatisiert. </t>
  </si>
  <si>
    <t xml:space="preserve">Brühl 64-66</t>
  </si>
  <si>
    <t xml:space="preserve">https://davincikitchen.de/</t>
  </si>
  <si>
    <t xml:space="preserve">AGIL GmbH Leipzig</t>
  </si>
  <si>
    <t xml:space="preserve">Projekte und Veranstaltungen zu innovativen Produken und modernen technologien. </t>
  </si>
  <si>
    <t xml:space="preserve">Lessingstraße 2</t>
  </si>
  <si>
    <t xml:space="preserve">https://www.agil-leipzig.de/</t>
  </si>
  <si>
    <t xml:space="preserve">Netzwerk Flexible Automatisierungs- und Fördertechnik 4.0</t>
  </si>
  <si>
    <t xml:space="preserve">Netzwerk von 14 Unternehmen und 3 Forschungseinrichtungen zur lntralogistik und Automatisierung von Logistikprozessen.</t>
  </si>
  <si>
    <t xml:space="preserve">https://www.agil-leipzig.de/de-DE/44/nwfaf4</t>
  </si>
  <si>
    <t xml:space="preserve">04315 Leipzig</t>
  </si>
  <si>
    <t xml:space="preserve">Atriumstraße 1</t>
  </si>
  <si>
    <t xml:space="preserve">04105 Leipzig</t>
  </si>
  <si>
    <t xml:space="preserve">Löhrstraße 2</t>
  </si>
  <si>
    <t xml:space="preserve">heinke automation GmbH</t>
  </si>
  <si>
    <t xml:space="preserve">Industrie- und Gebäudeautomation im Bereich Robotik, Schaltschrankbau und Steuerungstechnik.</t>
  </si>
  <si>
    <t xml:space="preserve">04349 Leipzig</t>
  </si>
  <si>
    <t xml:space="preserve">Gmundener Weg 19</t>
  </si>
  <si>
    <t xml:space="preserve">https://heinke-automation.de/</t>
  </si>
  <si>
    <t xml:space="preserve">ABS Schkeuditz GmbH</t>
  </si>
  <si>
    <t xml:space="preserve">Fertigung von individuelle Sondereinrichtungen der Handhabungstechnik. </t>
  </si>
  <si>
    <t xml:space="preserve">04435 Schkeuditz</t>
  </si>
  <si>
    <t xml:space="preserve">Edisonstraße 12</t>
  </si>
  <si>
    <t xml:space="preserve">https://www.abs-schkeuditz.com/</t>
  </si>
  <si>
    <t xml:space="preserve">ATG Automations-Technik-Gröditz GmbH &amp; Co.KG</t>
  </si>
  <si>
    <t xml:space="preserve">Kundenspezifische Anlagentechnik und Sondermaschinen.</t>
  </si>
  <si>
    <t xml:space="preserve">01609 Gröditz</t>
  </si>
  <si>
    <t xml:space="preserve">Am Stahlwerk 5</t>
  </si>
  <si>
    <t xml:space="preserve">https://www.atgr.de</t>
  </si>
  <si>
    <t xml:space="preserve">IAT Industrie-Automatisierungs-Technik GmbH</t>
  </si>
  <si>
    <t xml:space="preserve">Automatisierungstechnik</t>
  </si>
  <si>
    <t xml:space="preserve">02977 Hoyerswerda</t>
  </si>
  <si>
    <t xml:space="preserve">Industriegelände Str. E, Nr.8</t>
  </si>
  <si>
    <t xml:space="preserve">http://www.iat-plt.de/</t>
  </si>
  <si>
    <t xml:space="preserve">AVI Gesellschaft für Automatisierung in Verwaltung und Industrie mbH</t>
  </si>
  <si>
    <t xml:space="preserve">Embedded Systems, SCADA- und MES-Lösungen für Maschinen und Automatiserungstechnik. </t>
  </si>
  <si>
    <t xml:space="preserve">Konrad-Zuse-Straße 19</t>
  </si>
  <si>
    <t xml:space="preserve">https://www.avi-gmbh.com/</t>
  </si>
  <si>
    <t xml:space="preserve">WESOBA GmbH</t>
  </si>
  <si>
    <t xml:space="preserve">Komplettlösung für Werkzeugbau und Sondermaschinenbauprojekte</t>
  </si>
  <si>
    <t xml:space="preserve">08340 Schwarzenberg/Erzgebirge</t>
  </si>
  <si>
    <t xml:space="preserve">Auer Str. 1C</t>
  </si>
  <si>
    <t xml:space="preserve">https://www.wesoba.de/</t>
  </si>
  <si>
    <t xml:space="preserve">PRODAT Informatik GmbH</t>
  </si>
  <si>
    <t xml:space="preserve">Mess- und Automatisierungstechnik</t>
  </si>
  <si>
    <t xml:space="preserve">01996 Senftenberg</t>
  </si>
  <si>
    <t xml:space="preserve">Johannisthaler Str. 7</t>
  </si>
  <si>
    <t xml:space="preserve">http://www.prodat.de/DE/</t>
  </si>
  <si>
    <t xml:space="preserve">voestalpine Automotive Components Schmölln GmbH</t>
  </si>
  <si>
    <t xml:space="preserve">Produktionsstandort für Cold Stamping und Hot Forming mit innovativen Fertigungsverfahren</t>
  </si>
  <si>
    <t xml:space="preserve">04626 Schmölln</t>
  </si>
  <si>
    <t xml:space="preserve">Zum Wasserturm 79/1</t>
  </si>
  <si>
    <t xml:space="preserve">https://www.voestalpine.com/automotivecomponents/Standorte/Europa/voestalpine-Automotive-Components-Schmoelln-GmbH</t>
  </si>
  <si>
    <t xml:space="preserve">Konzept</t>
  </si>
  <si>
    <t xml:space="preserve">Namen </t>
  </si>
  <si>
    <t xml:space="preserve">Robot Valley Saxony</t>
  </si>
  <si>
    <t xml:space="preserve">Robot Valley Dresden</t>
  </si>
  <si>
    <t xml:space="preserve">Robovalley Dresden</t>
  </si>
  <si>
    <t xml:space="preserve">Robot Valley</t>
  </si>
  <si>
    <t xml:space="preserve">Robotik-in-Sachsen</t>
  </si>
  <si>
    <t xml:space="preserve">Titel </t>
  </si>
  <si>
    <t xml:space="preserve">Kompetenzatlas Robotik in Sachsen </t>
  </si>
  <si>
    <t xml:space="preserve">Der Robotikstandort Sachsen mit seinem Kern im "Robot Valley Dresden" will die ganze Brancher revoutionieren. Das Thema Robotik löst hier am Standort eine Disruption mit innovativen Ideen, neuen Dankansätzen und vielen Akteuren aus. Ziel ist es den Robotermark zu nachhaltig zu verändern und die Zukunft in Sachsen zu gestalten. Neben dem Silicon Saxony ist das Robot-Valley das nächste Projekt, um den sächsischen Wirtschaftsstandort nachhaltig zu prägen. </t>
  </si>
  <si>
    <t xml:space="preserve">Ziel ist es den Kontakt zwischen den Akteuren in Sachsen zu vereinfachen. Es soll jederzeit ein aktueller Überblick über Unternehmen, Projekte und Beteiligte zum Thema Robotik in Sachsen auf der interativen Karte dargestellt werden. Der Kompetenzatlas dient als Unterstützung für die Netzwerkaktivitäten der Beteiligten untereinander. </t>
  </si>
  <si>
    <t xml:space="preserve">Blog</t>
  </si>
  <si>
    <t xml:space="preserve">Aktuelle Themen, Projekt und Unternehmen aus Sachsen</t>
  </si>
  <si>
    <t xml:space="preserve">Kontaktseite</t>
  </si>
  <si>
    <t xml:space="preserve">E-Mail</t>
  </si>
  <si>
    <t xml:space="preserve">Anliegen</t>
  </si>
  <si>
    <t xml:space="preserve">Datenschutzerklärung</t>
  </si>
  <si>
    <t xml:space="preserve">https://www.dresden.de/de/wirtschaft/tomorrow-s-home/robotik/robot-valley.php</t>
  </si>
  <si>
    <t xml:space="preserve">https://www.smartes.sachsen.de/fuehrende-saechsische-akteure-4369.html</t>
  </si>
  <si>
    <t xml:space="preserve">https://de.kompass.com/a/industrieroboter/62960/r/sachsen/de_14/</t>
  </si>
  <si>
    <t xml:space="preserve">https://de.kompass.com/searchCompanies?acClassif=&amp;localizationCode=DE_14&amp;localizationLabel=Sachsen&amp;localizationType=region&amp;text=SOndermaschinen&amp;searchType=SUPPLIER</t>
  </si>
  <si>
    <t xml:space="preserve">https://de.kompass.com/searchCompanies?acClassif=&amp;localizationCode=DE_14&amp;localizationLabel=Sachsen&amp;localizationType=region&amp;text=robotik&amp;searchType=SUPPLIER</t>
  </si>
  <si>
    <t xml:space="preserve">https://de.kompass.com/searchCompanies?acClassif=&amp;localizationCode=DE_14&amp;localizationLabel=Sachsen&amp;localizationType=region&amp;text=roboter&amp;searchType=SUPPLIER</t>
  </si>
  <si>
    <t xml:space="preserve">https://de.kompass.com/searchCompanies?acClassif=&amp;localizationCode=DE_14&amp;localizationLabel=Sachsen&amp;localizationType=region&amp;text=%22Industrieautomation+%2F+Automatisierungstechnik%2C+Beratung%22&amp;searchType=SUPPLIER</t>
  </si>
  <si>
    <t xml:space="preserve">https://firmen.standort-sachsen.de/company/de/</t>
  </si>
  <si>
    <t xml:space="preserve">https://de.wikipedia.org/wiki/Hochschulen_in_Sachsen</t>
  </si>
  <si>
    <t xml:space="preserve">https://www.forschung.sachsen.de/ausseruniversitaere-forschung-3902.html</t>
  </si>
  <si>
    <t xml:space="preserve">https://innovationszentren-sachsen.de/de/</t>
  </si>
  <si>
    <t xml:space="preserve">https://www.google.com/search?q=robotik+sachsen&amp;client=firefox-b-e&amp;tbm=lcl&amp;ei=OP6UYIPwCP2D9u8PiuqBwAI&amp;oq=robotik+sachsen&amp;gs_l=psy-ab.3..0.26996.28371.0.28570.7.5.0.2.2.0.91.397.5.5.0....0...1c.1.64.psy-ab..0.7.397...0i22i30k1.0.wmzvng9JRdE#rlfi=hd:;si:;mv:[[51.4317889,13.933206199999999],[50.6662489,12.2909194]];tbs:lrf:!1m4!1u3!2m2!3m1!1e1!1m4!1u2!2m2!2m1!1e1!2m1!1e2!2m1!1e3!3sIAE,lf:1,lf_ui:2</t>
  </si>
  <si>
    <t xml:space="preserve">https://www.foerderung.smwa.sachsen.de/download/Verzeichnis_GRW_Beguenstigte_2017_3.pdf</t>
  </si>
  <si>
    <t xml:space="preserve">https://www.homag.com/news-events/kundenberichte</t>
  </si>
  <si>
    <t xml:space="preserve">https://www.futuresax.de/events/veranstaltung/saechsische-innovationsboerse-robotik-und-automatisierung#event-registration</t>
  </si>
  <si>
    <t xml:space="preserve">https://www.foerderung.smwa.sachsen.de/download/Verzeichnis_GRW_Beguenstigte_2020.pdf</t>
  </si>
  <si>
    <t xml:space="preserve">funktioniert nicht</t>
  </si>
  <si>
    <t xml:space="preserve">try</t>
  </si>
  <si>
    <t xml:space="preserve">green</t>
  </si>
  <si>
    <t xml:space="preserve">flask</t>
  </si>
  <si>
    <t xml:space="preserve">brain</t>
  </si>
  <si>
    <t xml:space="preserve">atom</t>
  </si>
  <si>
    <t xml:space="preserve">whmcs</t>
  </si>
  <si>
    <t xml:space="preserve">darkgreen</t>
  </si>
  <si>
    <t xml:space="preserve">cogs</t>
  </si>
  <si>
    <t xml:space="preserve">lightbulb</t>
  </si>
  <si>
    <t xml:space="preserve">draw-polygon</t>
  </si>
  <si>
    <t xml:space="preserve">lightgray</t>
  </si>
  <si>
    <t xml:space="preserve">code</t>
  </si>
  <si>
    <t xml:space="preserve">file-contract</t>
  </si>
  <si>
    <t xml:space="preserve">dann</t>
  </si>
  <si>
    <t xml:space="preserve">react</t>
  </si>
  <si>
    <t xml:space="preserve">black</t>
  </si>
  <si>
    <t xml:space="preserve">comments</t>
  </si>
  <si>
    <t xml:space="preserve">hubspot</t>
  </si>
  <si>
    <t xml:space="preserve">open-book</t>
  </si>
  <si>
    <t xml:space="preserve">fill-drip</t>
  </si>
  <si>
    <t xml:space="preserve">edit</t>
  </si>
  <si>
    <t xml:space="preserve">lightgreen</t>
  </si>
  <si>
    <t xml:space="preserve">wrench</t>
  </si>
  <si>
    <t xml:space="preserve">gray</t>
  </si>
  <si>
    <t xml:space="preserve">thumbs-up</t>
  </si>
  <si>
    <t xml:space="preserve">hand-paper</t>
  </si>
  <si>
    <t xml:space="preserve">fist-raised</t>
  </si>
  <si>
    <t xml:space="preserve">diagnoses</t>
  </si>
  <si>
    <t xml:space="preserve">hands</t>
  </si>
  <si>
    <t xml:space="preserve">hands-wash</t>
  </si>
  <si>
    <t xml:space="preserve">hard-hat</t>
  </si>
</sst>
</file>

<file path=xl/styles.xml><?xml version="1.0" encoding="utf-8"?>
<styleSheet xmlns="http://schemas.openxmlformats.org/spreadsheetml/2006/main">
  <numFmts count="4">
    <numFmt numFmtId="164" formatCode="General"/>
    <numFmt numFmtId="165" formatCode="0.0000000000000"/>
    <numFmt numFmtId="166" formatCode="@"/>
    <numFmt numFmtId="167"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i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fgColor rgb="00FFFFFF"/>
        </patternFill>
      </fill>
    </dxf>
    <dxf>
      <fill>
        <patternFill patternType="solid">
          <fgColor rgb="FF000000"/>
          <bgColor rgb="FFFFFFFF"/>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fusionsystems.de/home.html" TargetMode="External"/><Relationship Id="rId2" Type="http://schemas.openxmlformats.org/officeDocument/2006/relationships/hyperlink" Target="http://www.tcc-chemnitz.de/" TargetMode="External"/><Relationship Id="rId3" Type="http://schemas.openxmlformats.org/officeDocument/2006/relationships/hyperlink" Target="https://3d-micromac.de/" TargetMode="External"/><Relationship Id="rId4" Type="http://schemas.openxmlformats.org/officeDocument/2006/relationships/hyperlink" Target="https://automation-engineering.leadec-services.com/de/leistungen/automation/weitere-leistungen-automation/education-center" TargetMode="External"/><Relationship Id="rId5" Type="http://schemas.openxmlformats.org/officeDocument/2006/relationships/hyperlink" Target="https://www.fad-dresden.de/" TargetMode="External"/><Relationship Id="rId6" Type="http://schemas.openxmlformats.org/officeDocument/2006/relationships/hyperlink" Target="https://www.ekf-dd.de/" TargetMode="External"/><Relationship Id="rId7" Type="http://schemas.openxmlformats.org/officeDocument/2006/relationships/hyperlink" Target="https://www.ivv.fraunhofer.de/" TargetMode="External"/><Relationship Id="rId8" Type="http://schemas.openxmlformats.org/officeDocument/2006/relationships/hyperlink" Target="https://www.xenon-automation.com/de" TargetMode="External"/><Relationship Id="rId9" Type="http://schemas.openxmlformats.org/officeDocument/2006/relationships/hyperlink" Target="https://ceti.one/de/" TargetMode="External"/><Relationship Id="rId10" Type="http://schemas.openxmlformats.org/officeDocument/2006/relationships/hyperlink" Target="https://wandelbots.com/de/" TargetMode="External"/><Relationship Id="rId11" Type="http://schemas.openxmlformats.org/officeDocument/2006/relationships/hyperlink" Target="https://coboworx.com/" TargetMode="External"/><Relationship Id="rId12" Type="http://schemas.openxmlformats.org/officeDocument/2006/relationships/hyperlink" Target="https://www.waku-robotics.com/de/" TargetMode="External"/><Relationship Id="rId13" Type="http://schemas.openxmlformats.org/officeDocument/2006/relationships/hyperlink" Target="http://www.roboter-teile.de/Oxid/" TargetMode="External"/><Relationship Id="rId14" Type="http://schemas.openxmlformats.org/officeDocument/2006/relationships/hyperlink" Target="https://www.automatisierung-dresden.de/" TargetMode="External"/><Relationship Id="rId15" Type="http://schemas.openxmlformats.org/officeDocument/2006/relationships/hyperlink" Target="https://atngmbh.com/" TargetMode="External"/><Relationship Id="rId16" Type="http://schemas.openxmlformats.org/officeDocument/2006/relationships/hyperlink" Target="https://www.actemium.de/" TargetMode="External"/><Relationship Id="rId17" Type="http://schemas.openxmlformats.org/officeDocument/2006/relationships/hyperlink" Target="https://www.trumpf.com/no_cache/de_DE/unternehmen/trumpf-gruppe/standorte/standort/neukirch/" TargetMode="External"/><Relationship Id="rId18" Type="http://schemas.openxmlformats.org/officeDocument/2006/relationships/hyperlink" Target="https://www.infineon.com/cms/dresden/de/" TargetMode="External"/><Relationship Id="rId19" Type="http://schemas.openxmlformats.org/officeDocument/2006/relationships/hyperlink" Target="https://www.esmatic.de/" TargetMode="External"/><Relationship Id="rId20" Type="http://schemas.openxmlformats.org/officeDocument/2006/relationships/hyperlink" Target="https://fing.htwk-leipzig.de/startseite/" TargetMode="External"/><Relationship Id="rId21" Type="http://schemas.openxmlformats.org/officeDocument/2006/relationships/hyperlink" Target="https://www.agil-leipzig.de/" TargetMode="External"/><Relationship Id="rId22" Type="http://schemas.openxmlformats.org/officeDocument/2006/relationships/hyperlink" Target="https://www.abs-schkeuditz.com/" TargetMode="External"/><Relationship Id="rId23" Type="http://schemas.openxmlformats.org/officeDocument/2006/relationships/hyperlink" Target="https://www.wesoba.de/" TargetMode="External"/><Relationship Id="rId24" Type="http://schemas.openxmlformats.org/officeDocument/2006/relationships/hyperlink" Target="http://www.prodat.de/DE/" TargetMode="External"/><Relationship Id="rId25" Type="http://schemas.openxmlformats.org/officeDocument/2006/relationships/hyperlink" Target="https://www.voestalpine.com/automotivecomponents/Standorte/Europa/voestalpine-Automotive-Components-Schmoelln-GmbH" TargetMode="External"/><Relationship Id="rId26"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www.dresden.de/de/wirtschaft/tomorrow-s-home/robotik/robot-valley.php" TargetMode="External"/><Relationship Id="rId2" Type="http://schemas.openxmlformats.org/officeDocument/2006/relationships/hyperlink" Target="https://www.smartes.sachsen.de/fuehrende-saechsische-akteure-4369.html" TargetMode="External"/><Relationship Id="rId3" Type="http://schemas.openxmlformats.org/officeDocument/2006/relationships/hyperlink" Target="https://de.kompass.com/a/industrieroboter/62960/r/sachsen/de_14/" TargetMode="External"/><Relationship Id="rId4" Type="http://schemas.openxmlformats.org/officeDocument/2006/relationships/hyperlink" Target="https://de.kompass.com/searchCompanies?acClassif=&amp;localizationCode=DE_14&amp;localizationLabel=Sachsen&amp;localizationType=region&amp;text=SOndermaschinen&amp;searchType=SUPPLIER" TargetMode="External"/><Relationship Id="rId5" Type="http://schemas.openxmlformats.org/officeDocument/2006/relationships/hyperlink" Target="https://de.kompass.com/searchCompanies?acClassif=&amp;localizationCode=DE_14&amp;localizationLabel=Sachsen&amp;localizationType=region&amp;text=robotik&amp;searchType=SUPPLIER" TargetMode="External"/><Relationship Id="rId6" Type="http://schemas.openxmlformats.org/officeDocument/2006/relationships/hyperlink" Target="https://de.kompass.com/searchCompanies?acClassif=&amp;localizationCode=DE_14&amp;localizationLabel=Sachsen&amp;localizationType=region&amp;text=roboter&amp;searchType=SUPPLIER" TargetMode="External"/><Relationship Id="rId7" Type="http://schemas.openxmlformats.org/officeDocument/2006/relationships/hyperlink" Target="https://firmen.standort-sachsen.de/company/de/" TargetMode="External"/><Relationship Id="rId8" Type="http://schemas.openxmlformats.org/officeDocument/2006/relationships/hyperlink" Target="https://de.wikipedia.org/wiki/Hochschulen_in_Sachsen" TargetMode="External"/><Relationship Id="rId9" Type="http://schemas.openxmlformats.org/officeDocument/2006/relationships/hyperlink" Target="https://www.forschung.sachsen.de/ausseruniversitaere-forschung-3902.html" TargetMode="External"/><Relationship Id="rId10" Type="http://schemas.openxmlformats.org/officeDocument/2006/relationships/hyperlink" Target="https://www.foerderung.smwa.sachsen.de/download/Verzeichnis_GRW_Beguenstigte_2017_3.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5"/>
  <sheetViews>
    <sheetView showFormulas="false" showGridLines="true" showRowColHeaders="true" showZeros="true" rightToLeft="false" tabSelected="true" showOutlineSymbols="true" defaultGridColor="true" view="normal" topLeftCell="A142" colorId="64" zoomScale="85" zoomScaleNormal="85" zoomScalePageLayoutView="100" workbookViewId="0">
      <pane xSplit="1" ySplit="0" topLeftCell="B142" activePane="topRight" state="frozen"/>
      <selection pane="topLeft" activeCell="A142" activeCellId="0" sqref="A142"/>
      <selection pane="topRight" activeCell="B160" activeCellId="0" sqref="B160"/>
    </sheetView>
  </sheetViews>
  <sheetFormatPr defaultColWidth="10.70703125" defaultRowHeight="15" zeroHeight="false" outlineLevelRow="0" outlineLevelCol="0"/>
  <cols>
    <col collapsed="false" customWidth="true" hidden="false" outlineLevel="0" max="1" min="1" style="0" width="34"/>
    <col collapsed="false" customWidth="true" hidden="false" outlineLevel="0" max="2" min="2" style="0" width="99.69"/>
    <col collapsed="false" customWidth="true" hidden="false" outlineLevel="0" max="3" min="3" style="0" width="124.86"/>
    <col collapsed="false" customWidth="true" hidden="false" outlineLevel="0" max="6" min="4" style="0" width="29.14"/>
    <col collapsed="false" customWidth="true" hidden="false" outlineLevel="0" max="7" min="7" style="0" width="32.29"/>
    <col collapsed="false" customWidth="true" hidden="false" outlineLevel="0" max="8" min="8" style="0" width="41.87"/>
    <col collapsed="false" customWidth="true" hidden="false" outlineLevel="0" max="9" min="9" style="0" width="32.29"/>
    <col collapsed="false" customWidth="true" hidden="false" outlineLevel="0" max="11" min="10" style="1" width="32.29"/>
    <col collapsed="false" customWidth="true" hidden="false" outlineLevel="0" max="12" min="12" style="0" width="15.71"/>
    <col collapsed="false" customWidth="true" hidden="false" outlineLevel="0" max="15" min="14" style="2" width="11.42"/>
  </cols>
  <sheetData>
    <row r="1" customFormat="false" ht="15" hidden="false" customHeight="false" outlineLevel="0" collapsed="false">
      <c r="A1" s="3" t="s">
        <v>0</v>
      </c>
      <c r="B1" s="3" t="s">
        <v>1</v>
      </c>
      <c r="C1" s="3" t="s">
        <v>2</v>
      </c>
      <c r="D1" s="3" t="s">
        <v>3</v>
      </c>
      <c r="E1" s="3" t="s">
        <v>4</v>
      </c>
      <c r="F1" s="3" t="s">
        <v>5</v>
      </c>
      <c r="G1" s="3" t="s">
        <v>6</v>
      </c>
      <c r="H1" s="3" t="s">
        <v>7</v>
      </c>
      <c r="I1" s="3" t="s">
        <v>8</v>
      </c>
      <c r="J1" s="4" t="s">
        <v>9</v>
      </c>
      <c r="K1" s="4" t="s">
        <v>10</v>
      </c>
      <c r="L1" s="3" t="s">
        <v>11</v>
      </c>
      <c r="M1" s="3" t="s">
        <v>12</v>
      </c>
      <c r="N1" s="2" t="s">
        <v>13</v>
      </c>
      <c r="O1" s="2" t="s">
        <v>14</v>
      </c>
    </row>
    <row r="2" customFormat="false" ht="15" hidden="false" customHeight="false" outlineLevel="0" collapsed="false">
      <c r="A2" s="0" t="s">
        <v>15</v>
      </c>
      <c r="B2" s="0" t="s">
        <v>16</v>
      </c>
      <c r="C2" s="0" t="str">
        <f aca="false">B2&amp;" "&amp;CHAR(10)&amp;N2&amp;H2&amp;O2</f>
        <v>3D Laser- und Roboteranwendungen mit Fokus auf Kawasaki-Roboter.  
&lt;a href="https://www.pm-unger.de/index.php?action=index"&gt;Homepage&lt;/a&gt;</v>
      </c>
      <c r="D2" s="5" t="s">
        <v>17</v>
      </c>
      <c r="E2" s="0" t="s">
        <v>18</v>
      </c>
      <c r="F2" s="0" t="s">
        <v>19</v>
      </c>
      <c r="G2" s="0" t="str">
        <f aca="false">F2&amp;" "&amp;E2</f>
        <v>Blauenthaler Straße 3 08309 Eibenstock</v>
      </c>
      <c r="H2" s="0" t="s">
        <v>20</v>
      </c>
      <c r="I2" s="0" t="str">
        <f aca="false">J2 &amp;","&amp; K2</f>
        <v>50.50582385,12.64320215</v>
      </c>
      <c r="J2" s="1" t="n">
        <v>50.50582385</v>
      </c>
      <c r="K2" s="1" t="n">
        <v>12.64320215</v>
      </c>
      <c r="L2" s="0" t="str">
        <f aca="false">IF(D2=Kategorien!$B$4,Kategorien!$C$4,IF(D2=Kategorien!$B$5,Kategorien!$C$5,IF(D2=Kategorien!$B$6,Kategorien!$C$6,IF(D2=Kategorien!$B$7,Kategorien!$C$7,IF(D2=Kategorien!$B$8,Kategorien!$C$8,Kategorien!$C$9)))))</f>
        <v>darkgreen</v>
      </c>
      <c r="M2" s="0" t="str">
        <f aca="false">IF(D2=Kategorien!$B$4,Kategorien!$D$4,IF(D2=Kategorien!$B$5,Kategorien!$D$5,IF(D2=Kategorien!$B$6,Kategorien!$D$6,IF(D2=Kategorien!$B$7,Kategorien!$D$7,IF(D2=Kategorien!$B$8,Kategorien!$D$8,Kategorien!$D$9)))))</f>
        <v>cogs</v>
      </c>
      <c r="N2" s="2" t="s">
        <v>21</v>
      </c>
      <c r="O2" s="2" t="s">
        <v>22</v>
      </c>
    </row>
    <row r="3" customFormat="false" ht="15" hidden="false" customHeight="false" outlineLevel="0" collapsed="false">
      <c r="A3" s="0" t="s">
        <v>23</v>
      </c>
      <c r="B3" s="0" t="s">
        <v>24</v>
      </c>
      <c r="C3" s="0" t="str">
        <f aca="false">B3&amp;" "&amp;CHAR(10)&amp;N3&amp;H3&amp;O3</f>
        <v>Sonderhebemittel mit Schwerpunkt Automatisierungstechnik. 
&lt;a href="http://www.lehmann-umt.de/"&gt;Homepage&lt;/a&gt;</v>
      </c>
      <c r="D3" s="5" t="s">
        <v>17</v>
      </c>
      <c r="E3" s="0" t="s">
        <v>25</v>
      </c>
      <c r="F3" s="0" t="s">
        <v>26</v>
      </c>
      <c r="G3" s="0" t="str">
        <f aca="false">F3&amp;" "&amp;E3</f>
        <v>Kurze Str. 3 08543 Pöhl</v>
      </c>
      <c r="H3" s="0" t="s">
        <v>27</v>
      </c>
      <c r="I3" s="0" t="str">
        <f aca="false">J3 &amp;","&amp; K3</f>
        <v>50.55830065,12.1741686121321</v>
      </c>
      <c r="J3" s="1" t="n">
        <v>50.55830065</v>
      </c>
      <c r="K3" s="1" t="n">
        <v>12.1741686121321</v>
      </c>
      <c r="L3" s="0" t="str">
        <f aca="false">IF(D3=Kategorien!$B$4,Kategorien!$C$4,IF(D3=Kategorien!$B$5,Kategorien!$C$5,IF(D3=Kategorien!$B$6,Kategorien!$C$6,IF(D3=Kategorien!$B$7,Kategorien!$C$7,IF(D3=Kategorien!$B$8,Kategorien!$C$8,Kategorien!$C$9)))))</f>
        <v>darkgreen</v>
      </c>
      <c r="M3" s="0" t="str">
        <f aca="false">IF(D3=Kategorien!$B$4,Kategorien!$D$4,IF(D3=Kategorien!$B$5,Kategorien!$D$5,IF(D3=Kategorien!$B$6,Kategorien!$D$6,IF(D3=Kategorien!$B$7,Kategorien!$D$7,IF(D3=Kategorien!$B$8,Kategorien!$D$8,Kategorien!$D$9)))))</f>
        <v>cogs</v>
      </c>
      <c r="N3" s="2" t="s">
        <v>21</v>
      </c>
      <c r="O3" s="2" t="s">
        <v>22</v>
      </c>
    </row>
    <row r="4" customFormat="false" ht="15" hidden="false" customHeight="false" outlineLevel="0" collapsed="false">
      <c r="A4" s="0" t="s">
        <v>28</v>
      </c>
      <c r="B4" s="6" t="s">
        <v>29</v>
      </c>
      <c r="C4" s="0" t="str">
        <f aca="false">B4&amp;" "&amp;CHAR(10)&amp;N4&amp;H4&amp;O4</f>
        <v>Automatisierungstechnik Sondermaschinenbau. 
&lt;a href="https://rr-autec.de/"&gt;Homepage&lt;/a&gt;</v>
      </c>
      <c r="D4" s="5" t="s">
        <v>17</v>
      </c>
      <c r="E4" s="0" t="s">
        <v>30</v>
      </c>
      <c r="F4" s="0" t="s">
        <v>31</v>
      </c>
      <c r="G4" s="0" t="str">
        <f aca="false">F4&amp;" "&amp;E4</f>
        <v>Richterstraße 1 08344 Grünhain-Beierfeld</v>
      </c>
      <c r="H4" s="0" t="s">
        <v>32</v>
      </c>
      <c r="I4" s="0" t="str">
        <f aca="false">J4 &amp;","&amp; K4</f>
        <v>50.55952645,12.7881668995014</v>
      </c>
      <c r="J4" s="1" t="n">
        <v>50.55952645</v>
      </c>
      <c r="K4" s="1" t="n">
        <v>12.7881668995014</v>
      </c>
      <c r="L4" s="0" t="str">
        <f aca="false">IF(D4=Kategorien!$B$4,Kategorien!$C$4,IF(D4=Kategorien!$B$5,Kategorien!$C$5,IF(D4=Kategorien!$B$6,Kategorien!$C$6,IF(D4=Kategorien!$B$7,Kategorien!$C$7,IF(D4=Kategorien!$B$8,Kategorien!$C$8,Kategorien!$C$9)))))</f>
        <v>darkgreen</v>
      </c>
      <c r="M4" s="0" t="str">
        <f aca="false">IF(D4=Kategorien!$B$4,Kategorien!$D$4,IF(D4=Kategorien!$B$5,Kategorien!$D$5,IF(D4=Kategorien!$B$6,Kategorien!$D$6,IF(D4=Kategorien!$B$7,Kategorien!$D$7,IF(D4=Kategorien!$B$8,Kategorien!$D$8,Kategorien!$D$9)))))</f>
        <v>cogs</v>
      </c>
      <c r="N4" s="2" t="s">
        <v>21</v>
      </c>
      <c r="O4" s="2" t="s">
        <v>22</v>
      </c>
    </row>
    <row r="5" customFormat="false" ht="15" hidden="false" customHeight="false" outlineLevel="0" collapsed="false">
      <c r="A5" s="0" t="s">
        <v>33</v>
      </c>
      <c r="B5" s="0" t="s">
        <v>34</v>
      </c>
      <c r="C5" s="0" t="str">
        <f aca="false">B5&amp;" "&amp;CHAR(10)&amp;N5&amp;H5&amp;O5</f>
        <v>Metallbauarbeiten durch einen  Industrieschweißroboter. 
&lt;a href="http://ws-metallbau.com/"&gt;Homepage&lt;/a&gt;</v>
      </c>
      <c r="D5" s="5" t="s">
        <v>35</v>
      </c>
      <c r="E5" s="0" t="s">
        <v>36</v>
      </c>
      <c r="F5" s="0" t="s">
        <v>37</v>
      </c>
      <c r="G5" s="0" t="str">
        <f aca="false">F5&amp;" "&amp;E5</f>
        <v>Am Windrad 4 08468 Heinsdorfergrund</v>
      </c>
      <c r="H5" s="0" t="s">
        <v>38</v>
      </c>
      <c r="I5" s="0" t="str">
        <f aca="false">J5 &amp;","&amp; K5</f>
        <v>50.5989625,12.3181372986517</v>
      </c>
      <c r="J5" s="1" t="n">
        <v>50.5989625</v>
      </c>
      <c r="K5" s="1" t="n">
        <v>12.3181372986517</v>
      </c>
      <c r="L5" s="0" t="str">
        <f aca="false">IF(D5=Kategorien!$B$4,Kategorien!$C$4,IF(D5=Kategorien!$B$5,Kategorien!$C$5,IF(D5=Kategorien!$B$6,Kategorien!$C$6,IF(D5=Kategorien!$B$7,Kategorien!$C$7,IF(D5=Kategorien!$B$8,Kategorien!$C$8,Kategorien!$C$9)))))</f>
        <v>gray</v>
      </c>
      <c r="M5" s="0" t="str">
        <f aca="false">IF(D5=Kategorien!$B$4,Kategorien!$D$4,IF(D5=Kategorien!$B$5,Kategorien!$D$5,IF(D5=Kategorien!$B$6,Kategorien!$D$6,IF(D5=Kategorien!$B$7,Kategorien!$D$7,IF(D5=Kategorien!$B$8,Kategorien!$D$8,Kategorien!$D$9)))))</f>
        <v>thumbs-up</v>
      </c>
      <c r="N5" s="2" t="s">
        <v>21</v>
      </c>
      <c r="O5" s="2" t="s">
        <v>22</v>
      </c>
    </row>
    <row r="6" customFormat="false" ht="15" hidden="false" customHeight="false" outlineLevel="0" collapsed="false">
      <c r="A6" s="0" t="s">
        <v>39</v>
      </c>
      <c r="B6" s="0" t="s">
        <v>40</v>
      </c>
      <c r="C6" s="0" t="str">
        <f aca="false">B6&amp;" "&amp;CHAR(10)&amp;N6&amp;H6&amp;O6</f>
        <v>Eingebettete Controller-Plattform für den Einsatz in Steuerungs- und Netzwerkanwendungen. 
&lt;a href="https://www.systec-electronic.com/"&gt;Homepage&lt;/a&gt;</v>
      </c>
      <c r="D6" s="5" t="s">
        <v>41</v>
      </c>
      <c r="E6" s="0" t="s">
        <v>36</v>
      </c>
      <c r="F6" s="0" t="s">
        <v>42</v>
      </c>
      <c r="G6" s="0" t="str">
        <f aca="false">F6&amp;" "&amp;E6</f>
        <v>Am Windrad 2 08468 Heinsdorfergrund</v>
      </c>
      <c r="H6" s="0" t="s">
        <v>43</v>
      </c>
      <c r="I6" s="0" t="str">
        <f aca="false">J6 &amp;","&amp; K6</f>
        <v>50.59960215,12.3155820646613</v>
      </c>
      <c r="J6" s="1" t="n">
        <v>50.59960215</v>
      </c>
      <c r="K6" s="1" t="n">
        <v>12.3155820646613</v>
      </c>
      <c r="L6" s="0" t="str">
        <f aca="false">IF(D6=Kategorien!$B$4,Kategorien!$C$4,IF(D6=Kategorien!$B$5,Kategorien!$C$5,IF(D6=Kategorien!$B$6,Kategorien!$C$6,IF(D6=Kategorien!$B$7,Kategorien!$C$7,IF(D6=Kategorien!$B$8,Kategorien!$C$8,Kategorien!$C$9)))))</f>
        <v>lightgray</v>
      </c>
      <c r="M6" s="0" t="str">
        <f aca="false">IF(D6=Kategorien!$B$4,Kategorien!$D$4,IF(D6=Kategorien!$B$5,Kategorien!$D$5,IF(D6=Kategorien!$B$6,Kategorien!$D$6,IF(D6=Kategorien!$B$7,Kategorien!$D$7,IF(D6=Kategorien!$B$8,Kategorien!$D$8,Kategorien!$D$9)))))</f>
        <v>code</v>
      </c>
      <c r="N6" s="2" t="s">
        <v>21</v>
      </c>
      <c r="O6" s="2" t="s">
        <v>22</v>
      </c>
    </row>
    <row r="7" customFormat="false" ht="15" hidden="false" customHeight="false" outlineLevel="0" collapsed="false">
      <c r="A7" s="0" t="s">
        <v>44</v>
      </c>
      <c r="B7" s="0" t="s">
        <v>45</v>
      </c>
      <c r="C7" s="0" t="str">
        <f aca="false">B7&amp;" "&amp;CHAR(10)&amp;N7&amp;H7&amp;O7</f>
        <v>Fertigung von CNC- und Automatendrehteilen für die Automobilindustrie mittels Roboteranlage.  
&lt;a href="https://www.schobert-automotive.de/"&gt;Homepage&lt;/a&gt;</v>
      </c>
      <c r="D7" s="5" t="s">
        <v>35</v>
      </c>
      <c r="E7" s="0" t="s">
        <v>36</v>
      </c>
      <c r="F7" s="0" t="s">
        <v>46</v>
      </c>
      <c r="G7" s="0" t="str">
        <f aca="false">F7&amp;" "&amp;E7</f>
        <v>Gewerbering 10 08468 Heinsdorfergrund</v>
      </c>
      <c r="H7" s="0" t="s">
        <v>47</v>
      </c>
      <c r="I7" s="0" t="str">
        <f aca="false">J7 &amp;","&amp; K7</f>
        <v>50.6030437999999,12.3206769167611</v>
      </c>
      <c r="J7" s="1" t="n">
        <v>50.6030437999999</v>
      </c>
      <c r="K7" s="1" t="n">
        <v>12.3206769167611</v>
      </c>
      <c r="L7" s="0" t="str">
        <f aca="false">IF(D7=Kategorien!$B$4,Kategorien!$C$4,IF(D7=Kategorien!$B$5,Kategorien!$C$5,IF(D7=Kategorien!$B$6,Kategorien!$C$6,IF(D7=Kategorien!$B$7,Kategorien!$C$7,IF(D7=Kategorien!$B$8,Kategorien!$C$8,Kategorien!$C$9)))))</f>
        <v>gray</v>
      </c>
      <c r="M7" s="0" t="str">
        <f aca="false">IF(D7=Kategorien!$B$4,Kategorien!$D$4,IF(D7=Kategorien!$B$5,Kategorien!$D$5,IF(D7=Kategorien!$B$6,Kategorien!$D$6,IF(D7=Kategorien!$B$7,Kategorien!$D$7,IF(D7=Kategorien!$B$8,Kategorien!$D$8,Kategorien!$D$9)))))</f>
        <v>thumbs-up</v>
      </c>
      <c r="N7" s="2" t="s">
        <v>21</v>
      </c>
      <c r="O7" s="2" t="s">
        <v>22</v>
      </c>
    </row>
    <row r="8" customFormat="false" ht="15" hidden="false" customHeight="false" outlineLevel="0" collapsed="false">
      <c r="A8" s="0" t="s">
        <v>48</v>
      </c>
      <c r="B8" s="0" t="s">
        <v>49</v>
      </c>
      <c r="C8" s="0" t="str">
        <f aca="false">B8&amp;" "&amp;CHAR(10)&amp;N8&amp;H8&amp;O8</f>
        <v>Metallbearbeitung durch einen  Industrieschweißroboter. 
&lt;a href="https://www.eidam-landtechnik.de/"&gt;Homepage&lt;/a&gt;</v>
      </c>
      <c r="D8" s="5" t="s">
        <v>35</v>
      </c>
      <c r="E8" s="0" t="s">
        <v>50</v>
      </c>
      <c r="F8" s="0" t="s">
        <v>51</v>
      </c>
      <c r="G8" s="0" t="str">
        <f aca="false">F8&amp;" "&amp;E8</f>
        <v>Kühnhaider Str. 8 08294 Lößnitz</v>
      </c>
      <c r="H8" s="0" t="s">
        <v>52</v>
      </c>
      <c r="I8" s="0" t="str">
        <f aca="false">J8 &amp;","&amp; K8</f>
        <v>50.61868785,12.7483500355215</v>
      </c>
      <c r="J8" s="1" t="n">
        <v>50.61868785</v>
      </c>
      <c r="K8" s="1" t="n">
        <v>12.7483500355215</v>
      </c>
      <c r="L8" s="0" t="str">
        <f aca="false">IF(D8=Kategorien!$B$4,Kategorien!$C$4,IF(D8=Kategorien!$B$5,Kategorien!$C$5,IF(D8=Kategorien!$B$6,Kategorien!$C$6,IF(D8=Kategorien!$B$7,Kategorien!$C$7,IF(D8=Kategorien!$B$8,Kategorien!$C$8,Kategorien!$C$9)))))</f>
        <v>gray</v>
      </c>
      <c r="M8" s="0" t="str">
        <f aca="false">IF(D8=Kategorien!$B$4,Kategorien!$D$4,IF(D8=Kategorien!$B$5,Kategorien!$D$5,IF(D8=Kategorien!$B$6,Kategorien!$D$6,IF(D8=Kategorien!$B$7,Kategorien!$D$7,IF(D8=Kategorien!$B$8,Kategorien!$D$8,Kategorien!$D$9)))))</f>
        <v>thumbs-up</v>
      </c>
      <c r="N8" s="2" t="s">
        <v>21</v>
      </c>
      <c r="O8" s="2" t="s">
        <v>22</v>
      </c>
    </row>
    <row r="9" customFormat="false" ht="15" hidden="false" customHeight="false" outlineLevel="0" collapsed="false">
      <c r="A9" s="0" t="s">
        <v>53</v>
      </c>
      <c r="B9" s="0" t="s">
        <v>54</v>
      </c>
      <c r="C9" s="0" t="str">
        <f aca="false">B9&amp;" "&amp;CHAR(10)&amp;N9&amp;H9&amp;O9</f>
        <v>Maschinenmontage und Elektroinstallation und Sondermaschinenbau.  
&lt;a href="https://www.vsmgmbh.de"&gt;Homepage&lt;/a&gt;</v>
      </c>
      <c r="D9" s="5" t="s">
        <v>17</v>
      </c>
      <c r="E9" s="0" t="s">
        <v>55</v>
      </c>
      <c r="F9" s="0" t="s">
        <v>56</v>
      </c>
      <c r="G9" s="0" t="str">
        <f aca="false">F9&amp;" "&amp;E9</f>
        <v>Am Richterweg 14 09518 Großrückerswalde</v>
      </c>
      <c r="H9" s="0" t="s">
        <v>57</v>
      </c>
      <c r="I9" s="0" t="str">
        <f aca="false">J9 &amp;","&amp; K9</f>
        <v>50.6327767,13.1218798808026</v>
      </c>
      <c r="J9" s="1" t="n">
        <v>50.6327767</v>
      </c>
      <c r="K9" s="1" t="n">
        <v>13.1218798808026</v>
      </c>
      <c r="L9" s="0" t="str">
        <f aca="false">IF(D9=Kategorien!$B$4,Kategorien!$C$4,IF(D9=Kategorien!$B$5,Kategorien!$C$5,IF(D9=Kategorien!$B$6,Kategorien!$C$6,IF(D9=Kategorien!$B$7,Kategorien!$C$7,IF(D9=Kategorien!$B$8,Kategorien!$C$8,Kategorien!$C$9)))))</f>
        <v>darkgreen</v>
      </c>
      <c r="M9" s="0" t="str">
        <f aca="false">IF(D9=Kategorien!$B$4,Kategorien!$D$4,IF(D9=Kategorien!$B$5,Kategorien!$D$5,IF(D9=Kategorien!$B$6,Kategorien!$D$6,IF(D9=Kategorien!$B$7,Kategorien!$D$7,IF(D9=Kategorien!$B$8,Kategorien!$D$8,Kategorien!$D$9)))))</f>
        <v>cogs</v>
      </c>
      <c r="N9" s="2" t="s">
        <v>21</v>
      </c>
      <c r="O9" s="2" t="s">
        <v>22</v>
      </c>
    </row>
    <row r="10" customFormat="false" ht="15" hidden="false" customHeight="false" outlineLevel="0" collapsed="false">
      <c r="A10" s="0" t="s">
        <v>58</v>
      </c>
      <c r="B10" s="0" t="s">
        <v>59</v>
      </c>
      <c r="C10" s="0" t="str">
        <f aca="false">B10&amp;" "&amp;CHAR(10)&amp;N10&amp;H10&amp;O10</f>
        <v>Automationslösungen mit Fokus auf Verfahrens- und Prozesstechnik, Antriebs- und Steuerungstechnik und E/MSR-Technik  
&lt;a href="https://www.lsa-gmbh.de/"&gt;Homepage&lt;/a&gt;</v>
      </c>
      <c r="D10" s="5" t="s">
        <v>17</v>
      </c>
      <c r="E10" s="0" t="s">
        <v>60</v>
      </c>
      <c r="F10" s="0" t="s">
        <v>61</v>
      </c>
      <c r="G10" s="0" t="str">
        <f aca="false">F10&amp;" "&amp;E10</f>
        <v>Äußerer Hofring 11 09429 Wolkenstein</v>
      </c>
      <c r="H10" s="0" t="s">
        <v>62</v>
      </c>
      <c r="I10" s="0" t="str">
        <f aca="false">J10 &amp;","&amp; K10</f>
        <v>50.67626225,13.1179115373057</v>
      </c>
      <c r="J10" s="1" t="n">
        <v>50.67626225</v>
      </c>
      <c r="K10" s="1" t="n">
        <v>13.1179115373057</v>
      </c>
      <c r="L10" s="0" t="str">
        <f aca="false">IF(D10=Kategorien!$B$4,Kategorien!$C$4,IF(D10=Kategorien!$B$5,Kategorien!$C$5,IF(D10=Kategorien!$B$6,Kategorien!$C$6,IF(D10=Kategorien!$B$7,Kategorien!$C$7,IF(D10=Kategorien!$B$8,Kategorien!$C$8,Kategorien!$C$9)))))</f>
        <v>darkgreen</v>
      </c>
      <c r="M10" s="0" t="str">
        <f aca="false">IF(D10=Kategorien!$B$4,Kategorien!$D$4,IF(D10=Kategorien!$B$5,Kategorien!$D$5,IF(D10=Kategorien!$B$6,Kategorien!$D$6,IF(D10=Kategorien!$B$7,Kategorien!$D$7,IF(D10=Kategorien!$B$8,Kategorien!$D$8,Kategorien!$D$9)))))</f>
        <v>cogs</v>
      </c>
      <c r="N10" s="2" t="s">
        <v>21</v>
      </c>
      <c r="O10" s="2" t="s">
        <v>22</v>
      </c>
    </row>
    <row r="11" customFormat="false" ht="15" hidden="false" customHeight="false" outlineLevel="0" collapsed="false">
      <c r="A11" s="0" t="s">
        <v>63</v>
      </c>
      <c r="B11" s="7" t="s">
        <v>64</v>
      </c>
      <c r="C11" s="0" t="str">
        <f aca="false">B11&amp;" "&amp;CHAR(10)&amp;N11&amp;H11&amp;O11</f>
        <v>Sondermaschinenbauer mit dem Fokus auf Verpackungsmaschinen, Nähautomaten, Beschichtungsanlagen sowie die Entwicklung und der Bau von Automatisierungslösungen für die Metallbearbeitung und Montageprozesse. 
&lt;a href="https://www.sotex.com/"&gt;Homepage&lt;/a&gt;</v>
      </c>
      <c r="D11" s="5" t="s">
        <v>17</v>
      </c>
      <c r="E11" s="0" t="s">
        <v>65</v>
      </c>
      <c r="F11" s="0" t="s">
        <v>66</v>
      </c>
      <c r="G11" s="0" t="str">
        <f aca="false">F11&amp;" "&amp;E11</f>
        <v>Am Jahnsbacher Berg 5 09392 Auerbach</v>
      </c>
      <c r="H11" s="0" t="s">
        <v>67</v>
      </c>
      <c r="I11" s="0" t="str">
        <f aca="false">J11 &amp;","&amp; K11</f>
        <v>50.6772273,12.9163704029822</v>
      </c>
      <c r="J11" s="1" t="n">
        <v>50.6772273</v>
      </c>
      <c r="K11" s="1" t="n">
        <v>12.9163704029822</v>
      </c>
      <c r="L11" s="0" t="str">
        <f aca="false">IF(D11=Kategorien!$B$4,Kategorien!$C$4,IF(D11=Kategorien!$B$5,Kategorien!$C$5,IF(D11=Kategorien!$B$6,Kategorien!$C$6,IF(D11=Kategorien!$B$7,Kategorien!$C$7,IF(D11=Kategorien!$B$8,Kategorien!$C$8,Kategorien!$C$9)))))</f>
        <v>darkgreen</v>
      </c>
      <c r="M11" s="0" t="str">
        <f aca="false">IF(D11=Kategorien!$B$4,Kategorien!$D$4,IF(D11=Kategorien!$B$5,Kategorien!$D$5,IF(D11=Kategorien!$B$6,Kategorien!$D$6,IF(D11=Kategorien!$B$7,Kategorien!$D$7,IF(D11=Kategorien!$B$8,Kategorien!$D$8,Kategorien!$D$9)))))</f>
        <v>cogs</v>
      </c>
      <c r="N11" s="2" t="s">
        <v>21</v>
      </c>
      <c r="O11" s="2" t="s">
        <v>22</v>
      </c>
    </row>
    <row r="12" customFormat="false" ht="15" hidden="false" customHeight="false" outlineLevel="0" collapsed="false">
      <c r="A12" s="0" t="s">
        <v>68</v>
      </c>
      <c r="B12" s="0" t="s">
        <v>69</v>
      </c>
      <c r="C12" s="0" t="str">
        <f aca="false">B12&amp;" "&amp;CHAR(10)&amp;N12&amp;H12&amp;O12</f>
        <v>Roboter- und Sonderanlagen für Schweiß-, Füge und Handhabungsprozesse.  
&lt;a href="https://www.ake-systemtechnik.com/"&gt;Homepage&lt;/a&gt;</v>
      </c>
      <c r="D12" s="5" t="s">
        <v>17</v>
      </c>
      <c r="E12" s="0" t="s">
        <v>70</v>
      </c>
      <c r="F12" s="0" t="s">
        <v>71</v>
      </c>
      <c r="G12" s="0" t="str">
        <f aca="false">F12&amp;" "&amp;E12</f>
        <v>Gewerbestraße 20 08141 Reinsdorf</v>
      </c>
      <c r="H12" s="0" t="s">
        <v>72</v>
      </c>
      <c r="I12" s="0" t="str">
        <f aca="false">J12 &amp;","&amp; K12</f>
        <v>50.6831981499999,12.5655855945031</v>
      </c>
      <c r="J12" s="1" t="n">
        <v>50.6831981499999</v>
      </c>
      <c r="K12" s="1" t="n">
        <v>12.5655855945031</v>
      </c>
      <c r="L12" s="0" t="str">
        <f aca="false">IF(D12=Kategorien!$B$4,Kategorien!$C$4,IF(D12=Kategorien!$B$5,Kategorien!$C$5,IF(D12=Kategorien!$B$6,Kategorien!$C$6,IF(D12=Kategorien!$B$7,Kategorien!$C$7,IF(D12=Kategorien!$B$8,Kategorien!$C$8,Kategorien!$C$9)))))</f>
        <v>darkgreen</v>
      </c>
      <c r="M12" s="0" t="str">
        <f aca="false">IF(D12=Kategorien!$B$4,Kategorien!$D$4,IF(D12=Kategorien!$B$5,Kategorien!$D$5,IF(D12=Kategorien!$B$6,Kategorien!$D$6,IF(D12=Kategorien!$B$7,Kategorien!$D$7,IF(D12=Kategorien!$B$8,Kategorien!$D$8,Kategorien!$D$9)))))</f>
        <v>cogs</v>
      </c>
      <c r="N12" s="2" t="s">
        <v>21</v>
      </c>
      <c r="O12" s="2" t="s">
        <v>22</v>
      </c>
    </row>
    <row r="13" customFormat="false" ht="15" hidden="false" customHeight="false" outlineLevel="0" collapsed="false">
      <c r="A13" s="0" t="s">
        <v>73</v>
      </c>
      <c r="B13" s="0" t="s">
        <v>74</v>
      </c>
      <c r="C13" s="0" t="str">
        <f aca="false">B13&amp;" "&amp;CHAR(10)&amp;N13&amp;H13&amp;O13</f>
        <v>Steuerung- und Anlagentechnik mit Fertigung, Softwareentwicklung und Montage. 
&lt;a href="https://www.atz-zwickau.de/2019/"&gt;Homepage&lt;/a&gt;</v>
      </c>
      <c r="D13" s="5" t="s">
        <v>17</v>
      </c>
      <c r="E13" s="0" t="s">
        <v>70</v>
      </c>
      <c r="F13" s="0" t="s">
        <v>75</v>
      </c>
      <c r="G13" s="0" t="str">
        <f aca="false">F13&amp;" "&amp;E13</f>
        <v>August-Horch-Straße 44 08141 Reinsdorf</v>
      </c>
      <c r="H13" s="0" t="s">
        <v>76</v>
      </c>
      <c r="I13" s="0" t="str">
        <f aca="false">J13 &amp;","&amp; K13</f>
        <v>50.6916207,12.5567023</v>
      </c>
      <c r="J13" s="1" t="n">
        <v>50.6916207</v>
      </c>
      <c r="K13" s="1" t="n">
        <v>12.5567023</v>
      </c>
      <c r="L13" s="0" t="str">
        <f aca="false">IF(D13=Kategorien!$B$4,Kategorien!$C$4,IF(D13=Kategorien!$B$5,Kategorien!$C$5,IF(D13=Kategorien!$B$6,Kategorien!$C$6,IF(D13=Kategorien!$B$7,Kategorien!$C$7,IF(D13=Kategorien!$B$8,Kategorien!$C$8,Kategorien!$C$9)))))</f>
        <v>darkgreen</v>
      </c>
      <c r="M13" s="0" t="str">
        <f aca="false">IF(D13=Kategorien!$B$4,Kategorien!$D$4,IF(D13=Kategorien!$B$5,Kategorien!$D$5,IF(D13=Kategorien!$B$6,Kategorien!$D$6,IF(D13=Kategorien!$B$7,Kategorien!$D$7,IF(D13=Kategorien!$B$8,Kategorien!$D$8,Kategorien!$D$9)))))</f>
        <v>cogs</v>
      </c>
      <c r="N13" s="2" t="s">
        <v>21</v>
      </c>
      <c r="O13" s="2" t="s">
        <v>22</v>
      </c>
    </row>
    <row r="14" customFormat="false" ht="15" hidden="false" customHeight="false" outlineLevel="0" collapsed="false">
      <c r="A14" s="0" t="s">
        <v>77</v>
      </c>
      <c r="B14" s="0" t="s">
        <v>78</v>
      </c>
      <c r="C14" s="0" t="str">
        <f aca="false">B14&amp;" "&amp;CHAR(10)&amp;N14&amp;H14&amp;O14</f>
        <v>Produzent von Befüllanlagen, sowieo Mess- und Prüftechnik für automatisierte Applikationen.  
&lt;a href="https://www.durr.com/de/"&gt;Homepage&lt;/a&gt;</v>
      </c>
      <c r="D14" s="5" t="s">
        <v>17</v>
      </c>
      <c r="E14" s="0" t="s">
        <v>79</v>
      </c>
      <c r="F14" s="0" t="s">
        <v>80</v>
      </c>
      <c r="G14" s="0" t="str">
        <f aca="false">F14&amp;" "&amp;E14</f>
        <v>Zwickauer Str. 30 09366 Stollberg</v>
      </c>
      <c r="H14" s="0" t="s">
        <v>81</v>
      </c>
      <c r="I14" s="0" t="str">
        <f aca="false">J14 &amp;","&amp; K14</f>
        <v>50.70506115,12.7579355463569</v>
      </c>
      <c r="J14" s="1" t="n">
        <v>50.70506115</v>
      </c>
      <c r="K14" s="1" t="n">
        <v>12.7579355463569</v>
      </c>
      <c r="L14" s="0" t="str">
        <f aca="false">IF(D14=Kategorien!$B$4,Kategorien!$C$4,IF(D14=Kategorien!$B$5,Kategorien!$C$5,IF(D14=Kategorien!$B$6,Kategorien!$C$6,IF(D14=Kategorien!$B$7,Kategorien!$C$7,IF(D14=Kategorien!$B$8,Kategorien!$C$8,Kategorien!$C$9)))))</f>
        <v>darkgreen</v>
      </c>
      <c r="M14" s="0" t="str">
        <f aca="false">IF(D14=Kategorien!$B$4,Kategorien!$D$4,IF(D14=Kategorien!$B$5,Kategorien!$D$5,IF(D14=Kategorien!$B$6,Kategorien!$D$6,IF(D14=Kategorien!$B$7,Kategorien!$D$7,IF(D14=Kategorien!$B$8,Kategorien!$D$8,Kategorien!$D$9)))))</f>
        <v>cogs</v>
      </c>
      <c r="N14" s="2" t="s">
        <v>21</v>
      </c>
      <c r="O14" s="2" t="s">
        <v>22</v>
      </c>
    </row>
    <row r="15" customFormat="false" ht="15" hidden="false" customHeight="false" outlineLevel="0" collapsed="false">
      <c r="A15" s="0" t="s">
        <v>82</v>
      </c>
      <c r="B15" s="0" t="s">
        <v>83</v>
      </c>
      <c r="C15" s="0" t="str">
        <f aca="false">B15&amp;" "&amp;CHAR(10)&amp;N15&amp;H15&amp;O15</f>
        <v>Fertigung und Montage von Sondermaschinen, Anlagen und Automaten. 
&lt;a href="https://www.isa-anlagenbau.de/startseite.html"&gt;Homepage&lt;/a&gt;</v>
      </c>
      <c r="D15" s="5" t="s">
        <v>17</v>
      </c>
      <c r="E15" s="0" t="s">
        <v>84</v>
      </c>
      <c r="F15" s="0" t="s">
        <v>85</v>
      </c>
      <c r="G15" s="0" t="str">
        <f aca="false">F15&amp;" "&amp;E15</f>
        <v>Saarstraße 19 08056 Zwickau</v>
      </c>
      <c r="H15" s="0" t="s">
        <v>86</v>
      </c>
      <c r="I15" s="0" t="str">
        <f aca="false">J15 &amp;","&amp; K15</f>
        <v>50.70705555,12.4908334499999</v>
      </c>
      <c r="J15" s="1" t="n">
        <v>50.70705555</v>
      </c>
      <c r="K15" s="1" t="n">
        <v>12.4908334499999</v>
      </c>
      <c r="L15" s="0" t="str">
        <f aca="false">IF(D15=Kategorien!$B$4,Kategorien!$C$4,IF(D15=Kategorien!$B$5,Kategorien!$C$5,IF(D15=Kategorien!$B$6,Kategorien!$C$6,IF(D15=Kategorien!$B$7,Kategorien!$C$7,IF(D15=Kategorien!$B$8,Kategorien!$C$8,Kategorien!$C$9)))))</f>
        <v>darkgreen</v>
      </c>
      <c r="M15" s="0" t="str">
        <f aca="false">IF(D15=Kategorien!$B$4,Kategorien!$D$4,IF(D15=Kategorien!$B$5,Kategorien!$D$5,IF(D15=Kategorien!$B$6,Kategorien!$D$6,IF(D15=Kategorien!$B$7,Kategorien!$D$7,IF(D15=Kategorien!$B$8,Kategorien!$D$8,Kategorien!$D$9)))))</f>
        <v>cogs</v>
      </c>
      <c r="N15" s="2" t="s">
        <v>21</v>
      </c>
      <c r="O15" s="2" t="s">
        <v>22</v>
      </c>
    </row>
    <row r="16" customFormat="false" ht="15" hidden="false" customHeight="false" outlineLevel="0" collapsed="false">
      <c r="A16" s="0" t="s">
        <v>87</v>
      </c>
      <c r="B16" s="0" t="s">
        <v>88</v>
      </c>
      <c r="C16" s="0" t="str">
        <f aca="false">B16&amp;" "&amp;CHAR(10)&amp;N16&amp;H16&amp;O16</f>
        <v>Technologie Beratung: Roadmaps, innovative Produkte und Geschäftsmodelle, sowie Personalvermittlung. 
&lt;a href="https://www.modis.com/de-de/"&gt;Homepage&lt;/a&gt;</v>
      </c>
      <c r="D16" s="5" t="s">
        <v>89</v>
      </c>
      <c r="E16" s="0" t="s">
        <v>84</v>
      </c>
      <c r="F16" s="0" t="s">
        <v>90</v>
      </c>
      <c r="G16" s="0" t="str">
        <f aca="false">F16&amp;" "&amp;E16</f>
        <v>Äußere Schneeberger Straße 2-4 08056 Zwickau</v>
      </c>
      <c r="H16" s="0" t="s">
        <v>91</v>
      </c>
      <c r="I16" s="0" t="str">
        <f aca="false">J16 &amp;","&amp; K16</f>
        <v>50.7141267,12.496838</v>
      </c>
      <c r="J16" s="1" t="n">
        <v>50.7141267</v>
      </c>
      <c r="K16" s="1" t="n">
        <v>12.496838</v>
      </c>
      <c r="L16" s="0" t="str">
        <f aca="false">IF(D16=Kategorien!$B$4,Kategorien!$C$4,IF(D16=Kategorien!$B$5,Kategorien!$C$5,IF(D16=Kategorien!$B$6,Kategorien!$C$6,IF(D16=Kategorien!$B$7,Kategorien!$C$7,IF(D16=Kategorien!$B$8,Kategorien!$C$8,Kategorien!$C$9)))))</f>
        <v>black</v>
      </c>
      <c r="M16" s="0" t="str">
        <f aca="false">IF(D16=Kategorien!$B$4,Kategorien!$D$4,IF(D16=Kategorien!$B$5,Kategorien!$D$5,IF(D16=Kategorien!$B$6,Kategorien!$D$6,IF(D16=Kategorien!$B$7,Kategorien!$D$7,IF(D16=Kategorien!$B$8,Kategorien!$D$8,Kategorien!$D$9)))))</f>
        <v>comments</v>
      </c>
      <c r="N16" s="2" t="s">
        <v>21</v>
      </c>
      <c r="O16" s="2" t="s">
        <v>22</v>
      </c>
    </row>
    <row r="17" customFormat="false" ht="15" hidden="false" customHeight="false" outlineLevel="0" collapsed="false">
      <c r="A17" s="0" t="s">
        <v>92</v>
      </c>
      <c r="B17" s="0" t="s">
        <v>93</v>
      </c>
      <c r="C17" s="0" t="str">
        <f aca="false">B17&amp;" "&amp;CHAR(10)&amp;N17&amp;H17&amp;O17</f>
        <v>Automatisierungstechnik, Sonderanlagen, Anlagen, Förder- und Hebetechnik sowie Widerstandsschweißtechnik bei Automobilherstellern.  
&lt;a href="https://www.sma-z.de/"&gt;Homepage&lt;/a&gt;</v>
      </c>
      <c r="D17" s="5" t="s">
        <v>17</v>
      </c>
      <c r="E17" s="0" t="s">
        <v>84</v>
      </c>
      <c r="F17" s="0" t="s">
        <v>94</v>
      </c>
      <c r="G17" s="0" t="str">
        <f aca="false">F17&amp;" "&amp;E17</f>
        <v>Kopernikusstraße 58 08056 Zwickau</v>
      </c>
      <c r="H17" s="0" t="s">
        <v>95</v>
      </c>
      <c r="I17" s="0" t="str">
        <f aca="false">J17 &amp;","&amp; K17</f>
        <v>50.7277055499999,12.4751950105642</v>
      </c>
      <c r="J17" s="1" t="n">
        <v>50.7277055499999</v>
      </c>
      <c r="K17" s="1" t="n">
        <v>12.4751950105642</v>
      </c>
      <c r="L17" s="0" t="str">
        <f aca="false">IF(D17=Kategorien!$B$4,Kategorien!$C$4,IF(D17=Kategorien!$B$5,Kategorien!$C$5,IF(D17=Kategorien!$B$6,Kategorien!$C$6,IF(D17=Kategorien!$B$7,Kategorien!$C$7,IF(D17=Kategorien!$B$8,Kategorien!$C$8,Kategorien!$C$9)))))</f>
        <v>darkgreen</v>
      </c>
      <c r="M17" s="0" t="str">
        <f aca="false">IF(D17=Kategorien!$B$4,Kategorien!$D$4,IF(D17=Kategorien!$B$5,Kategorien!$D$5,IF(D17=Kategorien!$B$6,Kategorien!$D$6,IF(D17=Kategorien!$B$7,Kategorien!$D$7,IF(D17=Kategorien!$B$8,Kategorien!$D$8,Kategorien!$D$9)))))</f>
        <v>cogs</v>
      </c>
      <c r="N17" s="2" t="s">
        <v>21</v>
      </c>
      <c r="O17" s="2" t="s">
        <v>22</v>
      </c>
    </row>
    <row r="18" customFormat="false" ht="15" hidden="false" customHeight="false" outlineLevel="0" collapsed="false">
      <c r="A18" s="0" t="s">
        <v>96</v>
      </c>
      <c r="B18" s="0" t="s">
        <v>97</v>
      </c>
      <c r="C18" s="0" t="str">
        <f aca="false">B18&amp;" "&amp;CHAR(10)&amp;N18&amp;H18&amp;O18</f>
        <v>Metallbauarbeiten durch  Industrieschweißroboter. 
&lt;a href="https://www.metallbau-schwalbe.de/"&gt;Homepage&lt;/a&gt;</v>
      </c>
      <c r="D18" s="5" t="s">
        <v>35</v>
      </c>
      <c r="E18" s="0" t="s">
        <v>98</v>
      </c>
      <c r="F18" s="0" t="s">
        <v>99</v>
      </c>
      <c r="G18" s="0" t="str">
        <f aca="false">F18&amp;" "&amp;E18</f>
        <v>Lippoldsruh 40 08132 Mülsen</v>
      </c>
      <c r="H18" s="0" t="s">
        <v>100</v>
      </c>
      <c r="I18" s="0" t="str">
        <f aca="false">J18 &amp;","&amp; K18</f>
        <v>50.7354828,12.5568263</v>
      </c>
      <c r="J18" s="1" t="n">
        <v>50.7354828</v>
      </c>
      <c r="K18" s="1" t="n">
        <v>12.5568263</v>
      </c>
      <c r="L18" s="0" t="str">
        <f aca="false">IF(D18=Kategorien!$B$4,Kategorien!$C$4,IF(D18=Kategorien!$B$5,Kategorien!$C$5,IF(D18=Kategorien!$B$6,Kategorien!$C$6,IF(D18=Kategorien!$B$7,Kategorien!$C$7,IF(D18=Kategorien!$B$8,Kategorien!$C$8,Kategorien!$C$9)))))</f>
        <v>gray</v>
      </c>
      <c r="M18" s="0" t="str">
        <f aca="false">IF(D18=Kategorien!$B$4,Kategorien!$D$4,IF(D18=Kategorien!$B$5,Kategorien!$D$5,IF(D18=Kategorien!$B$6,Kategorien!$D$6,IF(D18=Kategorien!$B$7,Kategorien!$D$7,IF(D18=Kategorien!$B$8,Kategorien!$D$8,Kategorien!$D$9)))))</f>
        <v>thumbs-up</v>
      </c>
      <c r="N18" s="2" t="s">
        <v>21</v>
      </c>
      <c r="O18" s="2" t="s">
        <v>22</v>
      </c>
    </row>
    <row r="19" customFormat="false" ht="15" hidden="false" customHeight="false" outlineLevel="0" collapsed="false">
      <c r="A19" s="0" t="s">
        <v>101</v>
      </c>
      <c r="B19" s="0" t="s">
        <v>102</v>
      </c>
      <c r="C19" s="0" t="str">
        <f aca="false">B19&amp;" "&amp;CHAR(10)&amp;N19&amp;H19&amp;O19</f>
        <v>Systemanbieter für Automatisierungslösungen und Sonderanlagenbau. 
&lt;a href="https://www.flexiva.eu/"&gt;Homepage&lt;/a&gt;</v>
      </c>
      <c r="D19" s="5" t="s">
        <v>17</v>
      </c>
      <c r="E19" s="0" t="s">
        <v>103</v>
      </c>
      <c r="F19" s="0" t="s">
        <v>104</v>
      </c>
      <c r="G19" s="0" t="str">
        <f aca="false">F19&amp;" "&amp;E19</f>
        <v>Weißbacher Straße 3 09439 Amtsberg</v>
      </c>
      <c r="H19" s="0" t="s">
        <v>105</v>
      </c>
      <c r="I19" s="0" t="str">
        <f aca="false">J19 &amp;","&amp; K19</f>
        <v>50.747263,12.987449</v>
      </c>
      <c r="J19" s="1" t="n">
        <v>50.747263</v>
      </c>
      <c r="K19" s="1" t="n">
        <v>12.987449</v>
      </c>
      <c r="L19" s="0" t="str">
        <f aca="false">IF(D19=Kategorien!$B$4,Kategorien!$C$4,IF(D19=Kategorien!$B$5,Kategorien!$C$5,IF(D19=Kategorien!$B$6,Kategorien!$C$6,IF(D19=Kategorien!$B$7,Kategorien!$C$7,IF(D19=Kategorien!$B$8,Kategorien!$C$8,Kategorien!$C$9)))))</f>
        <v>darkgreen</v>
      </c>
      <c r="M19" s="0" t="str">
        <f aca="false">IF(D19=Kategorien!$B$4,Kategorien!$D$4,IF(D19=Kategorien!$B$5,Kategorien!$D$5,IF(D19=Kategorien!$B$6,Kategorien!$D$6,IF(D19=Kategorien!$B$7,Kategorien!$D$7,IF(D19=Kategorien!$B$8,Kategorien!$D$8,Kategorien!$D$9)))))</f>
        <v>cogs</v>
      </c>
      <c r="N19" s="2" t="s">
        <v>21</v>
      </c>
      <c r="O19" s="2" t="s">
        <v>22</v>
      </c>
    </row>
    <row r="20" customFormat="false" ht="15" hidden="false" customHeight="false" outlineLevel="0" collapsed="false">
      <c r="A20" s="0" t="s">
        <v>106</v>
      </c>
      <c r="B20" s="0" t="s">
        <v>107</v>
      </c>
      <c r="C20" s="0" t="str">
        <f aca="false">B20&amp;" "&amp;CHAR(10)&amp;N20&amp;H20&amp;O20</f>
        <v>Systemintegration von Robotik- und Automatisierunganalagen. 
&lt;a href="https://www.est-chemnitz.de/"&gt;Homepage&lt;/a&gt;</v>
      </c>
      <c r="D20" s="5" t="s">
        <v>17</v>
      </c>
      <c r="E20" s="0" t="s">
        <v>108</v>
      </c>
      <c r="F20" s="0" t="s">
        <v>109</v>
      </c>
      <c r="G20" s="0" t="str">
        <f aca="false">F20&amp;" "&amp;E20</f>
        <v>Einsiedler Str. 23 09235 Burkhardtsdorf</v>
      </c>
      <c r="H20" s="0" t="s">
        <v>110</v>
      </c>
      <c r="I20" s="0" t="str">
        <f aca="false">J20 &amp;","&amp; K20</f>
        <v>50.75395175,12.9529864549454</v>
      </c>
      <c r="J20" s="1" t="n">
        <v>50.75395175</v>
      </c>
      <c r="K20" s="1" t="n">
        <v>12.9529864549454</v>
      </c>
      <c r="L20" s="0" t="str">
        <f aca="false">IF(D20=Kategorien!$B$4,Kategorien!$C$4,IF(D20=Kategorien!$B$5,Kategorien!$C$5,IF(D20=Kategorien!$B$6,Kategorien!$C$6,IF(D20=Kategorien!$B$7,Kategorien!$C$7,IF(D20=Kategorien!$B$8,Kategorien!$C$8,Kategorien!$C$9)))))</f>
        <v>darkgreen</v>
      </c>
      <c r="M20" s="0" t="str">
        <f aca="false">IF(D20=Kategorien!$B$4,Kategorien!$D$4,IF(D20=Kategorien!$B$5,Kategorien!$D$5,IF(D20=Kategorien!$B$6,Kategorien!$D$6,IF(D20=Kategorien!$B$7,Kategorien!$D$7,IF(D20=Kategorien!$B$8,Kategorien!$D$8,Kategorien!$D$9)))))</f>
        <v>cogs</v>
      </c>
      <c r="N20" s="2" t="s">
        <v>21</v>
      </c>
      <c r="O20" s="2" t="s">
        <v>22</v>
      </c>
    </row>
    <row r="21" customFormat="false" ht="15" hidden="false" customHeight="false" outlineLevel="0" collapsed="false">
      <c r="A21" s="0" t="s">
        <v>111</v>
      </c>
      <c r="B21" s="0" t="s">
        <v>112</v>
      </c>
      <c r="C21" s="0" t="str">
        <f aca="false">B21&amp;" "&amp;CHAR(10)&amp;N21&amp;H21&amp;O21</f>
        <v>Metallverarbeitung mittels Schleif/Polier-Industrieroboters. 
&lt;a href="https://tsg-group.de"&gt;Homepage&lt;/a&gt;</v>
      </c>
      <c r="D21" s="5" t="s">
        <v>35</v>
      </c>
      <c r="E21" s="0" t="s">
        <v>113</v>
      </c>
      <c r="F21" s="0" t="s">
        <v>114</v>
      </c>
      <c r="G21" s="0" t="str">
        <f aca="false">F21&amp;" "&amp;E21</f>
        <v>Dresdner Straße 20 09337 Bernsdorf</v>
      </c>
      <c r="H21" s="0" t="s">
        <v>115</v>
      </c>
      <c r="I21" s="0" t="str">
        <f aca="false">J21 &amp;","&amp; K21</f>
        <v>50.7729803,12.6741761</v>
      </c>
      <c r="J21" s="1" t="n">
        <v>50.7729803</v>
      </c>
      <c r="K21" s="1" t="n">
        <v>12.6741761</v>
      </c>
      <c r="L21" s="0" t="str">
        <f aca="false">IF(D21=Kategorien!$B$4,Kategorien!$C$4,IF(D21=Kategorien!$B$5,Kategorien!$C$5,IF(D21=Kategorien!$B$6,Kategorien!$C$6,IF(D21=Kategorien!$B$7,Kategorien!$C$7,IF(D21=Kategorien!$B$8,Kategorien!$C$8,Kategorien!$C$9)))))</f>
        <v>gray</v>
      </c>
      <c r="M21" s="0" t="str">
        <f aca="false">IF(D21=Kategorien!$B$4,Kategorien!$D$4,IF(D21=Kategorien!$B$5,Kategorien!$D$5,IF(D21=Kategorien!$B$6,Kategorien!$D$6,IF(D21=Kategorien!$B$7,Kategorien!$D$7,IF(D21=Kategorien!$B$8,Kategorien!$D$8,Kategorien!$D$9)))))</f>
        <v>thumbs-up</v>
      </c>
      <c r="N21" s="2" t="s">
        <v>21</v>
      </c>
      <c r="O21" s="2" t="s">
        <v>22</v>
      </c>
    </row>
    <row r="22" customFormat="false" ht="15" hidden="false" customHeight="false" outlineLevel="0" collapsed="false">
      <c r="A22" s="0" t="s">
        <v>116</v>
      </c>
      <c r="B22" s="0" t="s">
        <v>117</v>
      </c>
      <c r="C22" s="0" t="str">
        <f aca="false">B22&amp;" "&amp;CHAR(10)&amp;N22&amp;H22&amp;O22</f>
        <v>Simulation, Entwicklung und Inbetriebnahme von Roboterapplikationen. 
&lt;a href="https://www.beastechnology.de/"&gt;Homepage&lt;/a&gt;</v>
      </c>
      <c r="D22" s="5" t="s">
        <v>17</v>
      </c>
      <c r="E22" s="0" t="s">
        <v>118</v>
      </c>
      <c r="F22" s="0" t="s">
        <v>119</v>
      </c>
      <c r="G22" s="0" t="str">
        <f aca="false">F22&amp;" "&amp;E22</f>
        <v>Annaberger Str. 240 09125 Chemnitz</v>
      </c>
      <c r="H22" s="0" t="s">
        <v>120</v>
      </c>
      <c r="I22" s="0" t="str">
        <f aca="false">J22 &amp;","&amp; K22</f>
        <v>50.7965271,12.9172097</v>
      </c>
      <c r="J22" s="1" t="n">
        <v>50.7965271</v>
      </c>
      <c r="K22" s="1" t="n">
        <v>12.9172097</v>
      </c>
      <c r="L22" s="0" t="str">
        <f aca="false">IF(D22=Kategorien!$B$4,Kategorien!$C$4,IF(D22=Kategorien!$B$5,Kategorien!$C$5,IF(D22=Kategorien!$B$6,Kategorien!$C$6,IF(D22=Kategorien!$B$7,Kategorien!$C$7,IF(D22=Kategorien!$B$8,Kategorien!$C$8,Kategorien!$C$9)))))</f>
        <v>darkgreen</v>
      </c>
      <c r="M22" s="0" t="str">
        <f aca="false">IF(D22=Kategorien!$B$4,Kategorien!$D$4,IF(D22=Kategorien!$B$5,Kategorien!$D$5,IF(D22=Kategorien!$B$6,Kategorien!$D$6,IF(D22=Kategorien!$B$7,Kategorien!$D$7,IF(D22=Kategorien!$B$8,Kategorien!$D$8,Kategorien!$D$9)))))</f>
        <v>cogs</v>
      </c>
      <c r="N22" s="2" t="s">
        <v>21</v>
      </c>
      <c r="O22" s="2" t="s">
        <v>22</v>
      </c>
    </row>
    <row r="23" customFormat="false" ht="15" hidden="false" customHeight="false" outlineLevel="0" collapsed="false">
      <c r="A23" s="0" t="s">
        <v>121</v>
      </c>
      <c r="B23" s="0" t="s">
        <v>122</v>
      </c>
      <c r="C23" s="0" t="str">
        <f aca="false">B23&amp;" "&amp;CHAR(10)&amp;N23&amp;H23&amp;O23</f>
        <v>Software und Systeme für die Bereiche Automotive, Karten &amp; Navigation, Automation sowie Smart Systems.  
&lt;a href="https://www.fusionsystems.de/home.html"&gt;Homepage&lt;/a&gt;</v>
      </c>
      <c r="D23" s="5" t="s">
        <v>17</v>
      </c>
      <c r="E23" s="0" t="s">
        <v>118</v>
      </c>
      <c r="F23" s="0" t="s">
        <v>119</v>
      </c>
      <c r="G23" s="0" t="str">
        <f aca="false">F23&amp;" "&amp;E23</f>
        <v>Annaberger Str. 240 09125 Chemnitz</v>
      </c>
      <c r="H23" s="8" t="s">
        <v>123</v>
      </c>
      <c r="I23" s="0" t="str">
        <f aca="false">J23 &amp;","&amp; K23</f>
        <v>50.7961271,12.9172077</v>
      </c>
      <c r="J23" s="1" t="n">
        <v>50.7961271</v>
      </c>
      <c r="K23" s="1" t="n">
        <v>12.9172077</v>
      </c>
      <c r="L23" s="0" t="str">
        <f aca="false">IF(D23=Kategorien!$B$4,Kategorien!$C$4,IF(D23=Kategorien!$B$5,Kategorien!$C$5,IF(D23=Kategorien!$B$6,Kategorien!$C$6,IF(D23=Kategorien!$B$7,Kategorien!$C$7,IF(D23=Kategorien!$B$8,Kategorien!$C$8,Kategorien!$C$9)))))</f>
        <v>darkgreen</v>
      </c>
      <c r="M23" s="0" t="str">
        <f aca="false">IF(D23=Kategorien!$B$4,Kategorien!$D$4,IF(D23=Kategorien!$B$5,Kategorien!$D$5,IF(D23=Kategorien!$B$6,Kategorien!$D$6,IF(D23=Kategorien!$B$7,Kategorien!$D$7,IF(D23=Kategorien!$B$8,Kategorien!$D$8,Kategorien!$D$9)))))</f>
        <v>cogs</v>
      </c>
      <c r="N23" s="2" t="s">
        <v>21</v>
      </c>
      <c r="O23" s="2" t="s">
        <v>22</v>
      </c>
    </row>
    <row r="24" customFormat="false" ht="15" hidden="false" customHeight="false" outlineLevel="0" collapsed="false">
      <c r="A24" s="0" t="s">
        <v>124</v>
      </c>
      <c r="B24" s="0" t="s">
        <v>125</v>
      </c>
      <c r="C24" s="0" t="str">
        <f aca="false">B24&amp;" "&amp;CHAR(10)&amp;N24&amp;H24&amp;O24</f>
        <v>Anwendungsfelder von Textilien und  informationstechnisch intelligenten Vernetzung der textilen Wertschöpfungsketten mittels Automatisierung.  
&lt;a href="https://www.stfi.de/"&gt;Homepage&lt;/a&gt;</v>
      </c>
      <c r="D24" s="5" t="s">
        <v>126</v>
      </c>
      <c r="E24" s="0" t="s">
        <v>118</v>
      </c>
      <c r="F24" s="0" t="s">
        <v>119</v>
      </c>
      <c r="G24" s="0" t="str">
        <f aca="false">F24&amp;" "&amp;E24</f>
        <v>Annaberger Str. 240 09125 Chemnitz</v>
      </c>
      <c r="H24" s="0" t="s">
        <v>127</v>
      </c>
      <c r="I24" s="0" t="str">
        <f aca="false">J24 &amp;","&amp; K24</f>
        <v>50.7961231,12.9172071</v>
      </c>
      <c r="J24" s="1" t="n">
        <v>50.7961231</v>
      </c>
      <c r="K24" s="1" t="n">
        <v>12.9172071</v>
      </c>
      <c r="L24" s="0" t="str">
        <f aca="false">IF(D24=Kategorien!$B$4,Kategorien!$C$4,IF(D24=Kategorien!$B$5,Kategorien!$C$5,IF(D24=Kategorien!$B$6,Kategorien!$C$6,IF(D24=Kategorien!$B$7,Kategorien!$C$7,IF(D24=Kategorien!$B$8,Kategorien!$C$8,Kategorien!$C$9)))))</f>
        <v>green</v>
      </c>
      <c r="M24" s="0" t="str">
        <f aca="false">IF(D24=Kategorien!$B$4,Kategorien!$D$4,IF(D24=Kategorien!$B$5,Kategorien!$D$5,IF(D24=Kategorien!$B$6,Kategorien!$D$6,IF(D24=Kategorien!$B$7,Kategorien!$D$7,IF(D24=Kategorien!$B$8,Kategorien!$D$8,Kategorien!$D$9)))))</f>
        <v>flask</v>
      </c>
      <c r="N24" s="2" t="s">
        <v>21</v>
      </c>
      <c r="O24" s="2" t="s">
        <v>22</v>
      </c>
    </row>
    <row r="25" customFormat="false" ht="15" hidden="false" customHeight="false" outlineLevel="0" collapsed="false">
      <c r="A25" s="0" t="s">
        <v>128</v>
      </c>
      <c r="B25" s="0" t="s">
        <v>129</v>
      </c>
      <c r="C25" s="0" t="str">
        <f aca="false">B25&amp;" "&amp;CHAR(10)&amp;N25&amp;H25&amp;O25</f>
        <v>Herstellung von Kunststoffwaren mit Hilfe von einem 5-Achsroboter. 
&lt;a href="https://pur-pestel.de/de/startseite.html"&gt;Homepage&lt;/a&gt;</v>
      </c>
      <c r="D25" s="5" t="s">
        <v>35</v>
      </c>
      <c r="E25" s="0" t="s">
        <v>130</v>
      </c>
      <c r="F25" s="0" t="s">
        <v>131</v>
      </c>
      <c r="G25" s="0" t="str">
        <f aca="false">F25&amp;" "&amp;E25</f>
        <v>F.-O.-Schimmel-Straße 23 09120 Chemnitz</v>
      </c>
      <c r="H25" s="0" t="s">
        <v>132</v>
      </c>
      <c r="I25" s="0" t="str">
        <f aca="false">J25 &amp;","&amp; K25</f>
        <v>50.8035643,12.9232901</v>
      </c>
      <c r="J25" s="1" t="n">
        <v>50.8035643</v>
      </c>
      <c r="K25" s="1" t="n">
        <v>12.9232901</v>
      </c>
      <c r="L25" s="0" t="str">
        <f aca="false">IF(D25=Kategorien!$B$4,Kategorien!$C$4,IF(D25=Kategorien!$B$5,Kategorien!$C$5,IF(D25=Kategorien!$B$6,Kategorien!$C$6,IF(D25=Kategorien!$B$7,Kategorien!$C$7,IF(D25=Kategorien!$B$8,Kategorien!$C$8,Kategorien!$C$9)))))</f>
        <v>gray</v>
      </c>
      <c r="M25" s="0" t="str">
        <f aca="false">IF(D25=Kategorien!$B$4,Kategorien!$D$4,IF(D25=Kategorien!$B$5,Kategorien!$D$5,IF(D25=Kategorien!$B$6,Kategorien!$D$6,IF(D25=Kategorien!$B$7,Kategorien!$D$7,IF(D25=Kategorien!$B$8,Kategorien!$D$8,Kategorien!$D$9)))))</f>
        <v>thumbs-up</v>
      </c>
      <c r="N25" s="2" t="s">
        <v>21</v>
      </c>
      <c r="O25" s="2" t="s">
        <v>22</v>
      </c>
    </row>
    <row r="26" customFormat="false" ht="15" hidden="false" customHeight="false" outlineLevel="0" collapsed="false">
      <c r="A26" s="0" t="s">
        <v>133</v>
      </c>
      <c r="B26" s="0" t="s">
        <v>134</v>
      </c>
      <c r="C26" s="0" t="str">
        <f aca="false">B26&amp;" "&amp;CHAR(10)&amp;N26&amp;H26&amp;O26</f>
        <v>Betriebstätte für Werkstofftechnologien mittels Robotersysteme.  
&lt;a href="https://www.iwb-online.de/"&gt;Homepage&lt;/a&gt;</v>
      </c>
      <c r="D26" s="5" t="s">
        <v>35</v>
      </c>
      <c r="E26" s="0" t="s">
        <v>135</v>
      </c>
      <c r="F26" s="0" t="s">
        <v>136</v>
      </c>
      <c r="G26" s="0" t="str">
        <f aca="false">F26&amp;" "&amp;E26</f>
        <v>Carl-von-Bach-Straße 5 09116 Chemnitz</v>
      </c>
      <c r="H26" s="0" t="s">
        <v>137</v>
      </c>
      <c r="I26" s="0" t="str">
        <f aca="false">J26 &amp;","&amp; K26</f>
        <v>50.80371985,12.8525194578417</v>
      </c>
      <c r="J26" s="1" t="n">
        <v>50.80371985</v>
      </c>
      <c r="K26" s="1" t="n">
        <v>12.8525194578417</v>
      </c>
      <c r="L26" s="0" t="str">
        <f aca="false">IF(D26=Kategorien!$B$4,Kategorien!$C$4,IF(D26=Kategorien!$B$5,Kategorien!$C$5,IF(D26=Kategorien!$B$6,Kategorien!$C$6,IF(D26=Kategorien!$B$7,Kategorien!$C$7,IF(D26=Kategorien!$B$8,Kategorien!$C$8,Kategorien!$C$9)))))</f>
        <v>gray</v>
      </c>
      <c r="M26" s="0" t="str">
        <f aca="false">IF(D26=Kategorien!$B$4,Kategorien!$D$4,IF(D26=Kategorien!$B$5,Kategorien!$D$5,IF(D26=Kategorien!$B$6,Kategorien!$D$6,IF(D26=Kategorien!$B$7,Kategorien!$D$7,IF(D26=Kategorien!$B$8,Kategorien!$D$8,Kategorien!$D$9)))))</f>
        <v>thumbs-up</v>
      </c>
      <c r="N26" s="2" t="s">
        <v>21</v>
      </c>
      <c r="O26" s="2" t="s">
        <v>22</v>
      </c>
    </row>
    <row r="27" customFormat="false" ht="15" hidden="false" customHeight="false" outlineLevel="0" collapsed="false">
      <c r="A27" s="0" t="s">
        <v>138</v>
      </c>
      <c r="B27" s="0" t="s">
        <v>139</v>
      </c>
      <c r="C27" s="0" t="str">
        <f aca="false">B27&amp;" "&amp;CHAR(10)&amp;N27&amp;H27&amp;O27</f>
        <v>Herstellung von Stahlteilen mit Hilfe eines Ausklinkrobote. 
&lt;a href="https://www.steelconcept.de/"&gt;Homepage&lt;/a&gt;</v>
      </c>
      <c r="D27" s="5" t="s">
        <v>35</v>
      </c>
      <c r="E27" s="0" t="s">
        <v>135</v>
      </c>
      <c r="F27" s="0" t="s">
        <v>140</v>
      </c>
      <c r="G27" s="0" t="str">
        <f aca="false">F27&amp;" "&amp;E27</f>
        <v>Carl-von-Bach-Straße 4 09116 Chemnitz</v>
      </c>
      <c r="H27" s="0" t="s">
        <v>141</v>
      </c>
      <c r="I27" s="0" t="str">
        <f aca="false">J27 &amp;","&amp; K27</f>
        <v>50.8041163,12.8507751079996</v>
      </c>
      <c r="J27" s="1" t="n">
        <v>50.8041163</v>
      </c>
      <c r="K27" s="1" t="n">
        <v>12.8507751079996</v>
      </c>
      <c r="L27" s="0" t="str">
        <f aca="false">IF(D27=Kategorien!$B$4,Kategorien!$C$4,IF(D27=Kategorien!$B$5,Kategorien!$C$5,IF(D27=Kategorien!$B$6,Kategorien!$C$6,IF(D27=Kategorien!$B$7,Kategorien!$C$7,IF(D27=Kategorien!$B$8,Kategorien!$C$8,Kategorien!$C$9)))))</f>
        <v>gray</v>
      </c>
      <c r="M27" s="0" t="str">
        <f aca="false">IF(D27=Kategorien!$B$4,Kategorien!$D$4,IF(D27=Kategorien!$B$5,Kategorien!$D$5,IF(D27=Kategorien!$B$6,Kategorien!$D$6,IF(D27=Kategorien!$B$7,Kategorien!$D$7,IF(D27=Kategorien!$B$8,Kategorien!$D$8,Kategorien!$D$9)))))</f>
        <v>thumbs-up</v>
      </c>
      <c r="N27" s="2" t="s">
        <v>21</v>
      </c>
      <c r="O27" s="2" t="s">
        <v>22</v>
      </c>
    </row>
    <row r="28" customFormat="false" ht="15" hidden="false" customHeight="false" outlineLevel="0" collapsed="false">
      <c r="A28" s="0" t="s">
        <v>142</v>
      </c>
      <c r="B28" s="0" t="s">
        <v>143</v>
      </c>
      <c r="C28" s="0" t="str">
        <f aca="false">B28&amp;" "&amp;CHAR(10)&amp;N28&amp;H28&amp;O28</f>
        <v>Systemintegrator für Automation im Automobilbau, im Sondermschinenbau und weiteren Industriezweigen.  
&lt;a href="http://www.hiersemann-chemnitz.de/"&gt;Homepage&lt;/a&gt;</v>
      </c>
      <c r="D28" s="5" t="s">
        <v>17</v>
      </c>
      <c r="E28" s="0" t="s">
        <v>135</v>
      </c>
      <c r="F28" s="0" t="s">
        <v>144</v>
      </c>
      <c r="G28" s="0" t="str">
        <f aca="false">F28&amp;" "&amp;E28</f>
        <v>Tuchschererstraße 4a 09116 Chemnitz</v>
      </c>
      <c r="H28" s="0" t="s">
        <v>145</v>
      </c>
      <c r="I28" s="0" t="str">
        <f aca="false">J28 &amp;","&amp; K28</f>
        <v>50.80466475,12.8533668161275</v>
      </c>
      <c r="J28" s="1" t="n">
        <v>50.80466475</v>
      </c>
      <c r="K28" s="1" t="n">
        <v>12.8533668161275</v>
      </c>
      <c r="L28" s="0" t="str">
        <f aca="false">IF(D28=Kategorien!$B$4,Kategorien!$C$4,IF(D28=Kategorien!$B$5,Kategorien!$C$5,IF(D28=Kategorien!$B$6,Kategorien!$C$6,IF(D28=Kategorien!$B$7,Kategorien!$C$7,IF(D28=Kategorien!$B$8,Kategorien!$C$8,Kategorien!$C$9)))))</f>
        <v>darkgreen</v>
      </c>
      <c r="M28" s="0" t="str">
        <f aca="false">IF(D28=Kategorien!$B$4,Kategorien!$D$4,IF(D28=Kategorien!$B$5,Kategorien!$D$5,IF(D28=Kategorien!$B$6,Kategorien!$D$6,IF(D28=Kategorien!$B$7,Kategorien!$D$7,IF(D28=Kategorien!$B$8,Kategorien!$D$8,Kategorien!$D$9)))))</f>
        <v>cogs</v>
      </c>
      <c r="N28" s="2" t="s">
        <v>21</v>
      </c>
      <c r="O28" s="2" t="s">
        <v>22</v>
      </c>
    </row>
    <row r="29" customFormat="false" ht="15" hidden="false" customHeight="false" outlineLevel="0" collapsed="false">
      <c r="A29" s="0" t="s">
        <v>146</v>
      </c>
      <c r="B29" s="0" t="s">
        <v>147</v>
      </c>
      <c r="C29" s="0" t="str">
        <f aca="false">B29&amp;" "&amp;CHAR(10)&amp;N29&amp;H29&amp;O29</f>
        <v>Konstruktion und Fertigung von kompletten Baugruppen und Automatisierungssystemen sowie Sondermaschinen. 
&lt;a href="https://msa-chemnitz.com/"&gt;Homepage&lt;/a&gt;</v>
      </c>
      <c r="D29" s="5" t="s">
        <v>17</v>
      </c>
      <c r="E29" s="0" t="s">
        <v>135</v>
      </c>
      <c r="F29" s="0" t="s">
        <v>148</v>
      </c>
      <c r="G29" s="0" t="str">
        <f aca="false">F29&amp;" "&amp;E29</f>
        <v>Tuchschererstraße 6 09116 Chemnitz</v>
      </c>
      <c r="H29" s="0" t="s">
        <v>149</v>
      </c>
      <c r="I29" s="0" t="str">
        <f aca="false">J29 &amp;","&amp; K29</f>
        <v>50.8046681999999,12.8538343377419</v>
      </c>
      <c r="J29" s="1" t="n">
        <v>50.8046681999999</v>
      </c>
      <c r="K29" s="1" t="n">
        <v>12.8538343377419</v>
      </c>
      <c r="L29" s="0" t="str">
        <f aca="false">IF(D29=Kategorien!$B$4,Kategorien!$C$4,IF(D29=Kategorien!$B$5,Kategorien!$C$5,IF(D29=Kategorien!$B$6,Kategorien!$C$6,IF(D29=Kategorien!$B$7,Kategorien!$C$7,IF(D29=Kategorien!$B$8,Kategorien!$C$8,Kategorien!$C$9)))))</f>
        <v>darkgreen</v>
      </c>
      <c r="M29" s="0" t="str">
        <f aca="false">IF(D29=Kategorien!$B$4,Kategorien!$D$4,IF(D29=Kategorien!$B$5,Kategorien!$D$5,IF(D29=Kategorien!$B$6,Kategorien!$D$6,IF(D29=Kategorien!$B$7,Kategorien!$D$7,IF(D29=Kategorien!$B$8,Kategorien!$D$8,Kategorien!$D$9)))))</f>
        <v>cogs</v>
      </c>
      <c r="N29" s="2" t="s">
        <v>21</v>
      </c>
      <c r="O29" s="2" t="s">
        <v>22</v>
      </c>
    </row>
    <row r="30" customFormat="false" ht="15" hidden="false" customHeight="false" outlineLevel="0" collapsed="false">
      <c r="A30" s="0" t="s">
        <v>150</v>
      </c>
      <c r="B30" s="0" t="s">
        <v>151</v>
      </c>
      <c r="C30" s="0" t="str">
        <f aca="false">B30&amp;" "&amp;CHAR(10)&amp;N30&amp;H30&amp;O30</f>
        <v>Roboterschutzhüllen und technische Textilien zum Schutz für Maschinen und Anlagen.  
&lt;a href="https://www.flexitex.de/"&gt;Homepage&lt;/a&gt;</v>
      </c>
      <c r="D30" s="5" t="s">
        <v>152</v>
      </c>
      <c r="E30" s="0" t="s">
        <v>153</v>
      </c>
      <c r="F30" s="0" t="s">
        <v>154</v>
      </c>
      <c r="G30" s="0" t="str">
        <f aca="false">F30&amp;" "&amp;E30</f>
        <v>Kleinolbersdorfer Str. 5a 09573 Augustusburg</v>
      </c>
      <c r="H30" s="0" t="s">
        <v>155</v>
      </c>
      <c r="I30" s="0" t="str">
        <f aca="false">J30 &amp;","&amp; K30</f>
        <v>50.8106672,13.0624969392937</v>
      </c>
      <c r="J30" s="1" t="n">
        <v>50.8106672</v>
      </c>
      <c r="K30" s="1" t="n">
        <v>13.0624969392937</v>
      </c>
      <c r="L30" s="0" t="str">
        <f aca="false">IF(D30=Kategorien!$B$4,Kategorien!$C$4,IF(D30=Kategorien!$B$5,Kategorien!$C$5,IF(D30=Kategorien!$B$6,Kategorien!$C$6,IF(D30=Kategorien!$B$7,Kategorien!$C$7,IF(D30=Kategorien!$B$8,Kategorien!$C$8,Kategorien!$C$9)))))</f>
        <v>lightgreen</v>
      </c>
      <c r="M30" s="0" t="str">
        <f aca="false">IF(D30=Kategorien!$B$4,Kategorien!$D$4,IF(D30=Kategorien!$B$5,Kategorien!$D$5,IF(D30=Kategorien!$B$6,Kategorien!$D$6,IF(D30=Kategorien!$B$7,Kategorien!$D$7,IF(D30=Kategorien!$B$8,Kategorien!$D$8,Kategorien!$D$9)))))</f>
        <v>wrench</v>
      </c>
      <c r="N30" s="2" t="s">
        <v>21</v>
      </c>
      <c r="O30" s="2" t="s">
        <v>22</v>
      </c>
    </row>
    <row r="31" customFormat="false" ht="15" hidden="false" customHeight="false" outlineLevel="0" collapsed="false">
      <c r="A31" s="0" t="s">
        <v>156</v>
      </c>
      <c r="B31" s="0" t="s">
        <v>157</v>
      </c>
      <c r="C31" s="0" t="str">
        <f aca="false">B31&amp;" "&amp;CHAR(10)&amp;N31&amp;H31&amp;O31</f>
        <v>CNC-Steuerungslösungen für den Maschinenbau. 
&lt;a href="https://www.ibs-automation.de/home/"&gt;Homepage&lt;/a&gt;</v>
      </c>
      <c r="D31" s="5" t="s">
        <v>17</v>
      </c>
      <c r="E31" s="0" t="s">
        <v>130</v>
      </c>
      <c r="F31" s="0" t="s">
        <v>158</v>
      </c>
      <c r="G31" s="0" t="str">
        <f aca="false">F31&amp;" "&amp;E31</f>
        <v>Kauffahrtei 25 09120 Chemnitz</v>
      </c>
      <c r="H31" s="0" t="s">
        <v>159</v>
      </c>
      <c r="I31" s="0" t="str">
        <f aca="false">J31 &amp;","&amp; K31</f>
        <v>50.8112929,12.9050544484402</v>
      </c>
      <c r="J31" s="1" t="n">
        <v>50.8112929</v>
      </c>
      <c r="K31" s="1" t="n">
        <v>12.9050544484402</v>
      </c>
      <c r="L31" s="0" t="str">
        <f aca="false">IF(D31=Kategorien!$B$4,Kategorien!$C$4,IF(D31=Kategorien!$B$5,Kategorien!$C$5,IF(D31=Kategorien!$B$6,Kategorien!$C$6,IF(D31=Kategorien!$B$7,Kategorien!$C$7,IF(D31=Kategorien!$B$8,Kategorien!$C$8,Kategorien!$C$9)))))</f>
        <v>darkgreen</v>
      </c>
      <c r="M31" s="0" t="str">
        <f aca="false">IF(D31=Kategorien!$B$4,Kategorien!$D$4,IF(D31=Kategorien!$B$5,Kategorien!$D$5,IF(D31=Kategorien!$B$6,Kategorien!$D$6,IF(D31=Kategorien!$B$7,Kategorien!$D$7,IF(D31=Kategorien!$B$8,Kategorien!$D$8,Kategorien!$D$9)))))</f>
        <v>cogs</v>
      </c>
      <c r="N31" s="2" t="s">
        <v>21</v>
      </c>
      <c r="O31" s="2" t="s">
        <v>22</v>
      </c>
    </row>
    <row r="32" customFormat="false" ht="15" hidden="false" customHeight="false" outlineLevel="0" collapsed="false">
      <c r="A32" s="0" t="s">
        <v>160</v>
      </c>
      <c r="B32" s="0" t="s">
        <v>161</v>
      </c>
      <c r="C32" s="0" t="str">
        <f aca="false">B32&amp;" "&amp;CHAR(10)&amp;N32&amp;H32&amp;O32</f>
        <v>Forschungseinrichtung für Innovationen und Systemlösungen 
&lt;a href="https://icm-chemnitz.de/"&gt;Homepage&lt;/a&gt;</v>
      </c>
      <c r="D32" s="5" t="s">
        <v>126</v>
      </c>
      <c r="E32" s="0" t="s">
        <v>162</v>
      </c>
      <c r="F32" s="0" t="s">
        <v>163</v>
      </c>
      <c r="G32" s="0" t="str">
        <f aca="false">F32&amp;" "&amp;E32</f>
        <v>Otto-Schmerbach-Straße 19 09117 Chemnitz</v>
      </c>
      <c r="H32" s="0" t="s">
        <v>164</v>
      </c>
      <c r="I32" s="0" t="str">
        <f aca="false">J32 &amp;","&amp; K32</f>
        <v>50.8118193,12.8487202</v>
      </c>
      <c r="J32" s="1" t="n">
        <v>50.8118193</v>
      </c>
      <c r="K32" s="1" t="n">
        <v>12.8487202</v>
      </c>
      <c r="L32" s="0" t="str">
        <f aca="false">IF(D32=Kategorien!$B$4,Kategorien!$C$4,IF(D32=Kategorien!$B$5,Kategorien!$C$5,IF(D32=Kategorien!$B$6,Kategorien!$C$6,IF(D32=Kategorien!$B$7,Kategorien!$C$7,IF(D32=Kategorien!$B$8,Kategorien!$C$8,Kategorien!$C$9)))))</f>
        <v>green</v>
      </c>
      <c r="M32" s="0" t="str">
        <f aca="false">IF(D32=Kategorien!$B$4,Kategorien!$D$4,IF(D32=Kategorien!$B$5,Kategorien!$D$5,IF(D32=Kategorien!$B$6,Kategorien!$D$6,IF(D32=Kategorien!$B$7,Kategorien!$D$7,IF(D32=Kategorien!$B$8,Kategorien!$D$8,Kategorien!$D$9)))))</f>
        <v>flask</v>
      </c>
      <c r="N32" s="2" t="s">
        <v>21</v>
      </c>
      <c r="O32" s="2" t="s">
        <v>22</v>
      </c>
    </row>
    <row r="33" customFormat="false" ht="15" hidden="false" customHeight="false" outlineLevel="0" collapsed="false">
      <c r="A33" s="0" t="s">
        <v>165</v>
      </c>
      <c r="B33" s="0" t="s">
        <v>166</v>
      </c>
      <c r="C33" s="0" t="str">
        <f aca="false">B33&amp;" "&amp;CHAR(10)&amp;N33&amp;H33&amp;O33</f>
        <v>Forschung im Bereich Montagetechnik und Robotik. 
&lt;a href="https://www.iwu.fraunhofer.de/de/forschung/leistungsangebot/kompetenzen-von-a-bis-z/montagetechnik-und-robotik.html"&gt;Homepage&lt;/a&gt;</v>
      </c>
      <c r="D33" s="5" t="s">
        <v>126</v>
      </c>
      <c r="E33" s="0" t="s">
        <v>167</v>
      </c>
      <c r="F33" s="0" t="s">
        <v>168</v>
      </c>
      <c r="G33" s="0" t="str">
        <f aca="false">F33&amp;" "&amp;E33</f>
        <v>Reichenhainer Straße 88 09126 Chemnitz</v>
      </c>
      <c r="H33" s="0" t="s">
        <v>169</v>
      </c>
      <c r="I33" s="0" t="str">
        <f aca="false">J33 &amp;","&amp; K33</f>
        <v>50.813682,12.9252375258595</v>
      </c>
      <c r="J33" s="1" t="n">
        <v>50.813682</v>
      </c>
      <c r="K33" s="1" t="n">
        <v>12.9252375258595</v>
      </c>
      <c r="L33" s="0" t="str">
        <f aca="false">IF(D33=Kategorien!$B$4,Kategorien!$C$4,IF(D33=Kategorien!$B$5,Kategorien!$C$5,IF(D33=Kategorien!$B$6,Kategorien!$C$6,IF(D33=Kategorien!$B$7,Kategorien!$C$7,IF(D33=Kategorien!$B$8,Kategorien!$C$8,Kategorien!$C$9)))))</f>
        <v>green</v>
      </c>
      <c r="M33" s="0" t="str">
        <f aca="false">IF(D33=Kategorien!$B$4,Kategorien!$D$4,IF(D33=Kategorien!$B$5,Kategorien!$D$5,IF(D33=Kategorien!$B$6,Kategorien!$D$6,IF(D33=Kategorien!$B$7,Kategorien!$D$7,IF(D33=Kategorien!$B$8,Kategorien!$D$8,Kategorien!$D$9)))))</f>
        <v>flask</v>
      </c>
      <c r="N33" s="2" t="s">
        <v>21</v>
      </c>
      <c r="O33" s="2" t="s">
        <v>22</v>
      </c>
    </row>
    <row r="34" customFormat="false" ht="15" hidden="false" customHeight="false" outlineLevel="0" collapsed="false">
      <c r="A34" s="0" t="s">
        <v>170</v>
      </c>
      <c r="B34" s="9" t="s">
        <v>171</v>
      </c>
      <c r="C34" s="0" t="str">
        <f aca="false">B34&amp;" "&amp;CHAR(10)&amp;N34&amp;H34&amp;O34</f>
        <v>RoboSAX ist ein sachsenweiter Roboterwettbewerb 
&lt;a href="https://robosax.de/"&gt;Homepage&lt;/a&gt;</v>
      </c>
      <c r="D34" s="5" t="s">
        <v>89</v>
      </c>
      <c r="E34" s="0" t="s">
        <v>167</v>
      </c>
      <c r="F34" s="0" t="s">
        <v>172</v>
      </c>
      <c r="G34" s="0" t="str">
        <f aca="false">F34&amp;" "&amp;E34</f>
        <v>Bernsdorfer Str. 81 09126 Chemnitz</v>
      </c>
      <c r="H34" s="0" t="s">
        <v>173</v>
      </c>
      <c r="I34" s="0" t="str">
        <f aca="false">J34 &amp;","&amp; K34</f>
        <v>50.814,12.9260016802931</v>
      </c>
      <c r="J34" s="1" t="n">
        <v>50.814</v>
      </c>
      <c r="K34" s="1" t="n">
        <v>12.9260016802931</v>
      </c>
      <c r="L34" s="0" t="str">
        <f aca="false">IF(D34=Kategorien!$B$4,Kategorien!$C$4,IF(D34=Kategorien!$B$5,Kategorien!$C$5,IF(D34=Kategorien!$B$6,Kategorien!$C$6,IF(D34=Kategorien!$B$7,Kategorien!$C$7,IF(D34=Kategorien!$B$8,Kategorien!$C$8,Kategorien!$C$9)))))</f>
        <v>black</v>
      </c>
      <c r="M34" s="0" t="str">
        <f aca="false">IF(D34=Kategorien!$B$4,Kategorien!$D$4,IF(D34=Kategorien!$B$5,Kategorien!$D$5,IF(D34=Kategorien!$B$6,Kategorien!$D$6,IF(D34=Kategorien!$B$7,Kategorien!$D$7,IF(D34=Kategorien!$B$8,Kategorien!$D$8,Kategorien!$D$9)))))</f>
        <v>comments</v>
      </c>
      <c r="N34" s="2" t="s">
        <v>21</v>
      </c>
      <c r="O34" s="2" t="s">
        <v>22</v>
      </c>
    </row>
    <row r="35" customFormat="false" ht="15" hidden="false" customHeight="false" outlineLevel="0" collapsed="false">
      <c r="A35" s="0" t="s">
        <v>174</v>
      </c>
      <c r="B35" s="0" t="s">
        <v>175</v>
      </c>
      <c r="C35" s="0" t="str">
        <f aca="false">B35&amp;" "&amp;CHAR(10)&amp;N35&amp;H35&amp;O35</f>
        <v>Förderung junger Technologieunternehmen.  
&lt;a href="http://www.tcc-chemnitz.de/"&gt;Homepage&lt;/a&gt;</v>
      </c>
      <c r="D35" s="5" t="s">
        <v>89</v>
      </c>
      <c r="E35" s="0" t="s">
        <v>167</v>
      </c>
      <c r="F35" s="0" t="s">
        <v>176</v>
      </c>
      <c r="G35" s="0" t="str">
        <f aca="false">F35&amp;" "&amp;E35</f>
        <v>Technologie-Campus 1 09126 Chemnitz</v>
      </c>
      <c r="H35" s="8" t="s">
        <v>177</v>
      </c>
      <c r="I35" s="0" t="str">
        <f aca="false">J35 &amp;","&amp; K35</f>
        <v>50.8160677,12.9260096802931</v>
      </c>
      <c r="J35" s="1" t="n">
        <v>50.8160677</v>
      </c>
      <c r="K35" s="1" t="n">
        <v>12.9260096802931</v>
      </c>
      <c r="L35" s="0" t="str">
        <f aca="false">IF(D35=Kategorien!$B$4,Kategorien!$C$4,IF(D35=Kategorien!$B$5,Kategorien!$C$5,IF(D35=Kategorien!$B$6,Kategorien!$C$6,IF(D35=Kategorien!$B$7,Kategorien!$C$7,IF(D35=Kategorien!$B$8,Kategorien!$C$8,Kategorien!$C$9)))))</f>
        <v>black</v>
      </c>
      <c r="M35" s="0" t="str">
        <f aca="false">IF(D35=Kategorien!$B$4,Kategorien!$D$4,IF(D35=Kategorien!$B$5,Kategorien!$D$5,IF(D35=Kategorien!$B$6,Kategorien!$D$6,IF(D35=Kategorien!$B$7,Kategorien!$D$7,IF(D35=Kategorien!$B$8,Kategorien!$D$8,Kategorien!$D$9)))))</f>
        <v>comments</v>
      </c>
      <c r="N35" s="2" t="s">
        <v>21</v>
      </c>
      <c r="O35" s="2" t="s">
        <v>22</v>
      </c>
    </row>
    <row r="36" customFormat="false" ht="15" hidden="false" customHeight="false" outlineLevel="0" collapsed="false">
      <c r="A36" s="0" t="s">
        <v>178</v>
      </c>
      <c r="B36" s="0" t="s">
        <v>179</v>
      </c>
      <c r="C36" s="0" t="str">
        <f aca="false">B36&amp;" "&amp;CHAR(10)&amp;N36&amp;H36&amp;O36</f>
        <v>3D-Micromac AG entwickeln Verfahren, Maschinen und komplette Anlagen zur automatisierten Laserbearbeitung.  
&lt;a href="https://3d-micromac.de"&gt;Homepage&lt;/a&gt;</v>
      </c>
      <c r="D36" s="5" t="s">
        <v>17</v>
      </c>
      <c r="E36" s="0" t="s">
        <v>167</v>
      </c>
      <c r="F36" s="0" t="s">
        <v>180</v>
      </c>
      <c r="G36" s="0" t="str">
        <f aca="false">F36&amp;" "&amp;E36</f>
        <v>Technologie-Campus 8 09126 Chemnitz</v>
      </c>
      <c r="H36" s="8" t="s">
        <v>181</v>
      </c>
      <c r="I36" s="0" t="str">
        <f aca="false">J36 &amp;","&amp; K36</f>
        <v>50.81736435,12.9241407757053</v>
      </c>
      <c r="J36" s="1" t="n">
        <v>50.81736435</v>
      </c>
      <c r="K36" s="1" t="n">
        <v>12.9241407757053</v>
      </c>
      <c r="L36" s="0" t="str">
        <f aca="false">IF(D36=Kategorien!$B$4,Kategorien!$C$4,IF(D36=Kategorien!$B$5,Kategorien!$C$5,IF(D36=Kategorien!$B$6,Kategorien!$C$6,IF(D36=Kategorien!$B$7,Kategorien!$C$7,IF(D36=Kategorien!$B$8,Kategorien!$C$8,Kategorien!$C$9)))))</f>
        <v>darkgreen</v>
      </c>
      <c r="M36" s="0" t="str">
        <f aca="false">IF(D36=Kategorien!$B$4,Kategorien!$D$4,IF(D36=Kategorien!$B$5,Kategorien!$D$5,IF(D36=Kategorien!$B$6,Kategorien!$D$6,IF(D36=Kategorien!$B$7,Kategorien!$D$7,IF(D36=Kategorien!$B$8,Kategorien!$D$8,Kategorien!$D$9)))))</f>
        <v>cogs</v>
      </c>
      <c r="N36" s="2" t="s">
        <v>21</v>
      </c>
      <c r="O36" s="2" t="s">
        <v>22</v>
      </c>
    </row>
    <row r="37" customFormat="false" ht="15" hidden="false" customHeight="false" outlineLevel="0" collapsed="false">
      <c r="A37" s="0" t="s">
        <v>182</v>
      </c>
      <c r="B37" s="0" t="s">
        <v>183</v>
      </c>
      <c r="C37" s="0" t="str">
        <f aca="false">B37&amp;" "&amp;CHAR(10)&amp;N37&amp;H37&amp;O37</f>
        <v>Konstruktion, Simulation und Analyse von Maschinen.  
&lt;a href="https://www.opal-entwicklung.de/"&gt;Homepage&lt;/a&gt;</v>
      </c>
      <c r="D37" s="5" t="s">
        <v>41</v>
      </c>
      <c r="E37" s="0" t="s">
        <v>184</v>
      </c>
      <c r="F37" s="0" t="s">
        <v>185</v>
      </c>
      <c r="G37" s="0" t="str">
        <f aca="false">F37&amp;" "&amp;E37</f>
        <v>Neefestraße 80A 09119 Chemnitz</v>
      </c>
      <c r="H37" s="0" t="s">
        <v>186</v>
      </c>
      <c r="I37" s="0" t="str">
        <f aca="false">J37 &amp;","&amp; K37</f>
        <v>50.8203915,12.8915905</v>
      </c>
      <c r="J37" s="1" t="n">
        <v>50.8203915</v>
      </c>
      <c r="K37" s="1" t="n">
        <v>12.8915905</v>
      </c>
      <c r="L37" s="0" t="str">
        <f aca="false">IF(D37=Kategorien!$B$4,Kategorien!$C$4,IF(D37=Kategorien!$B$5,Kategorien!$C$5,IF(D37=Kategorien!$B$6,Kategorien!$C$6,IF(D37=Kategorien!$B$7,Kategorien!$C$7,IF(D37=Kategorien!$B$8,Kategorien!$C$8,Kategorien!$C$9)))))</f>
        <v>lightgray</v>
      </c>
      <c r="M37" s="0" t="str">
        <f aca="false">IF(D37=Kategorien!$B$4,Kategorien!$D$4,IF(D37=Kategorien!$B$5,Kategorien!$D$5,IF(D37=Kategorien!$B$6,Kategorien!$D$6,IF(D37=Kategorien!$B$7,Kategorien!$D$7,IF(D37=Kategorien!$B$8,Kategorien!$D$8,Kategorien!$D$9)))))</f>
        <v>code</v>
      </c>
      <c r="N37" s="2" t="s">
        <v>21</v>
      </c>
      <c r="O37" s="2" t="s">
        <v>22</v>
      </c>
    </row>
    <row r="38" customFormat="false" ht="15" hidden="false" customHeight="false" outlineLevel="0" collapsed="false">
      <c r="A38" s="0" t="s">
        <v>187</v>
      </c>
      <c r="B38" s="0" t="s">
        <v>188</v>
      </c>
      <c r="C38" s="0" t="str">
        <f aca="false">B38&amp;" "&amp;CHAR(10)&amp;N38&amp;H38&amp;O38</f>
        <v>Weiterbildungsleistungen im Bereich der CAD Konstruktion, Robotik &amp; Automatisierung, Projektmanagement, dem technischen Vertrieb &amp; Lean Management. 
&lt;a href="https://automation-engineering.leadec-services.com/de/leistungen/automation/weitere-leistungen-automation/education-center"&gt;Homepage&lt;/a&gt;</v>
      </c>
      <c r="D38" s="5" t="s">
        <v>89</v>
      </c>
      <c r="E38" s="0" t="s">
        <v>189</v>
      </c>
      <c r="F38" s="0" t="s">
        <v>190</v>
      </c>
      <c r="G38" s="0" t="str">
        <f aca="false">F38&amp;" "&amp;E38</f>
        <v>Deubners Weg 10 09112 Chemnitz</v>
      </c>
      <c r="H38" s="8" t="s">
        <v>191</v>
      </c>
      <c r="I38" s="0" t="str">
        <f aca="false">J38 &amp;","&amp; K38</f>
        <v>50.82697005,12.9155497022715</v>
      </c>
      <c r="J38" s="1" t="n">
        <v>50.82697005</v>
      </c>
      <c r="K38" s="1" t="n">
        <v>12.9155497022715</v>
      </c>
      <c r="L38" s="0" t="str">
        <f aca="false">IF(D38=Kategorien!$B$4,Kategorien!$C$4,IF(D38=Kategorien!$B$5,Kategorien!$C$5,IF(D38=Kategorien!$B$6,Kategorien!$C$6,IF(D38=Kategorien!$B$7,Kategorien!$C$7,IF(D38=Kategorien!$B$8,Kategorien!$C$8,Kategorien!$C$9)))))</f>
        <v>black</v>
      </c>
      <c r="M38" s="0" t="str">
        <f aca="false">IF(D38=Kategorien!$B$4,Kategorien!$D$4,IF(D38=Kategorien!$B$5,Kategorien!$D$5,IF(D38=Kategorien!$B$6,Kategorien!$D$6,IF(D38=Kategorien!$B$7,Kategorien!$D$7,IF(D38=Kategorien!$B$8,Kategorien!$D$8,Kategorien!$D$9)))))</f>
        <v>comments</v>
      </c>
      <c r="N38" s="2" t="s">
        <v>21</v>
      </c>
      <c r="O38" s="2" t="s">
        <v>22</v>
      </c>
    </row>
    <row r="39" customFormat="false" ht="15" hidden="false" customHeight="false" outlineLevel="0" collapsed="false">
      <c r="A39" s="0" t="s">
        <v>87</v>
      </c>
      <c r="B39" s="0" t="s">
        <v>88</v>
      </c>
      <c r="C39" s="0" t="str">
        <f aca="false">B39&amp;" "&amp;CHAR(10)&amp;N39&amp;H39&amp;O39</f>
        <v>Technologie Beratung: Roadmaps, innovative Produkte und Geschäftsmodelle, sowie Personalvermittlung. 
&lt;a href="https://www.modis.com/de-de/"&gt;Homepage&lt;/a&gt;</v>
      </c>
      <c r="D39" s="5" t="s">
        <v>89</v>
      </c>
      <c r="E39" s="0" t="s">
        <v>189</v>
      </c>
      <c r="F39" s="0" t="s">
        <v>192</v>
      </c>
      <c r="G39" s="0" t="str">
        <f aca="false">F39&amp;" "&amp;E39</f>
        <v>Zwickauer Straße 56 09112 Chemnitz</v>
      </c>
      <c r="H39" s="0" t="s">
        <v>91</v>
      </c>
      <c r="I39" s="0" t="str">
        <f aca="false">J39 &amp;","&amp; K39</f>
        <v>50.8273257,12.9086138</v>
      </c>
      <c r="J39" s="1" t="n">
        <v>50.8273257</v>
      </c>
      <c r="K39" s="1" t="n">
        <v>12.9086138</v>
      </c>
      <c r="L39" s="0" t="str">
        <f aca="false">IF(D39=Kategorien!$B$4,Kategorien!$C$4,IF(D39=Kategorien!$B$5,Kategorien!$C$5,IF(D39=Kategorien!$B$6,Kategorien!$C$6,IF(D39=Kategorien!$B$7,Kategorien!$C$7,IF(D39=Kategorien!$B$8,Kategorien!$C$8,Kategorien!$C$9)))))</f>
        <v>black</v>
      </c>
      <c r="M39" s="0" t="str">
        <f aca="false">IF(D39=Kategorien!$B$4,Kategorien!$D$4,IF(D39=Kategorien!$B$5,Kategorien!$D$5,IF(D39=Kategorien!$B$6,Kategorien!$D$6,IF(D39=Kategorien!$B$7,Kategorien!$D$7,IF(D39=Kategorien!$B$8,Kategorien!$D$8,Kategorien!$D$9)))))</f>
        <v>comments</v>
      </c>
      <c r="N39" s="2" t="s">
        <v>21</v>
      </c>
      <c r="O39" s="2" t="s">
        <v>22</v>
      </c>
    </row>
    <row r="40" customFormat="false" ht="15" hidden="false" customHeight="false" outlineLevel="0" collapsed="false">
      <c r="A40" s="0" t="s">
        <v>193</v>
      </c>
      <c r="B40" s="0" t="s">
        <v>194</v>
      </c>
      <c r="C40" s="0" t="str">
        <f aca="false">B40&amp;" "&amp;CHAR(10)&amp;N40&amp;H40&amp;O40</f>
        <v>Systemintegrator für robotergestützten Automatisierung. 
&lt;a href="https://www.hls-group.com/de/content/standorte"&gt;Homepage&lt;/a&gt;</v>
      </c>
      <c r="D40" s="5" t="s">
        <v>17</v>
      </c>
      <c r="E40" s="0" t="s">
        <v>162</v>
      </c>
      <c r="F40" s="0" t="s">
        <v>195</v>
      </c>
      <c r="G40" s="0" t="str">
        <f aca="false">F40&amp;" "&amp;E40</f>
        <v>Oberfrohnaer Str. 94 09117 Chemnitz</v>
      </c>
      <c r="H40" s="0" t="s">
        <v>196</v>
      </c>
      <c r="I40" s="0" t="str">
        <f aca="false">J40 &amp;","&amp; K40</f>
        <v>50.82952935,12.8249918611601</v>
      </c>
      <c r="J40" s="1" t="n">
        <v>50.82952935</v>
      </c>
      <c r="K40" s="1" t="n">
        <v>12.8249918611601</v>
      </c>
      <c r="L40" s="0" t="str">
        <f aca="false">IF(D40=Kategorien!$B$4,Kategorien!$C$4,IF(D40=Kategorien!$B$5,Kategorien!$C$5,IF(D40=Kategorien!$B$6,Kategorien!$C$6,IF(D40=Kategorien!$B$7,Kategorien!$C$7,IF(D40=Kategorien!$B$8,Kategorien!$C$8,Kategorien!$C$9)))))</f>
        <v>darkgreen</v>
      </c>
      <c r="M40" s="0" t="str">
        <f aca="false">IF(D40=Kategorien!$B$4,Kategorien!$D$4,IF(D40=Kategorien!$B$5,Kategorien!$D$5,IF(D40=Kategorien!$B$6,Kategorien!$D$6,IF(D40=Kategorien!$B$7,Kategorien!$D$7,IF(D40=Kategorien!$B$8,Kategorien!$D$8,Kategorien!$D$9)))))</f>
        <v>cogs</v>
      </c>
      <c r="N40" s="2" t="s">
        <v>21</v>
      </c>
      <c r="O40" s="2" t="s">
        <v>22</v>
      </c>
    </row>
    <row r="41" customFormat="false" ht="15" hidden="false" customHeight="false" outlineLevel="0" collapsed="false">
      <c r="A41" s="0" t="s">
        <v>197</v>
      </c>
      <c r="B41" s="0" t="s">
        <v>198</v>
      </c>
      <c r="C41" s="0" t="str">
        <f aca="false">B41&amp;" "&amp;CHAR(10)&amp;N41&amp;H41&amp;O41</f>
        <v>Herstellung von Bauelementen und Metallbauarbeiten mit Hilfe einer  Robotik-Totalstation. 
&lt;a href="https://koschmieder-bauelemente.de/"&gt;Homepage&lt;/a&gt;</v>
      </c>
      <c r="D41" s="5" t="s">
        <v>35</v>
      </c>
      <c r="E41" s="0" t="s">
        <v>199</v>
      </c>
      <c r="F41" s="0" t="s">
        <v>200</v>
      </c>
      <c r="G41" s="0" t="str">
        <f aca="false">F41&amp;" "&amp;E41</f>
        <v>Hohensteiner Str. 194 09212 Limbach-Oberfrohna</v>
      </c>
      <c r="H41" s="0" t="s">
        <v>201</v>
      </c>
      <c r="I41" s="0" t="str">
        <f aca="false">J41 &amp;","&amp; K41</f>
        <v>50.8295448,12.7538624652249</v>
      </c>
      <c r="J41" s="1" t="n">
        <v>50.8295448</v>
      </c>
      <c r="K41" s="1" t="n">
        <v>12.7538624652249</v>
      </c>
      <c r="L41" s="0" t="str">
        <f aca="false">IF(D41=Kategorien!$B$4,Kategorien!$C$4,IF(D41=Kategorien!$B$5,Kategorien!$C$5,IF(D41=Kategorien!$B$6,Kategorien!$C$6,IF(D41=Kategorien!$B$7,Kategorien!$C$7,IF(D41=Kategorien!$B$8,Kategorien!$C$8,Kategorien!$C$9)))))</f>
        <v>gray</v>
      </c>
      <c r="M41" s="0" t="str">
        <f aca="false">IF(D41=Kategorien!$B$4,Kategorien!$D$4,IF(D41=Kategorien!$B$5,Kategorien!$D$5,IF(D41=Kategorien!$B$6,Kategorien!$D$6,IF(D41=Kategorien!$B$7,Kategorien!$D$7,IF(D41=Kategorien!$B$8,Kategorien!$D$8,Kategorien!$D$9)))))</f>
        <v>thumbs-up</v>
      </c>
      <c r="N41" s="2" t="s">
        <v>21</v>
      </c>
      <c r="O41" s="2" t="s">
        <v>22</v>
      </c>
    </row>
    <row r="42" customFormat="false" ht="15" hidden="false" customHeight="false" outlineLevel="0" collapsed="false">
      <c r="A42" s="0" t="s">
        <v>202</v>
      </c>
      <c r="B42" s="0" t="s">
        <v>203</v>
      </c>
      <c r="C42" s="0" t="str">
        <f aca="false">B42&amp;" "&amp;CHAR(10)&amp;N42&amp;H42&amp;O42</f>
        <v>Automation von Holzbearbeitungsmaschinen, Lager- und Verpackungstechnik. 
&lt;a href="https://www.homag.com/homag-automation"&gt;Homepage&lt;/a&gt;</v>
      </c>
      <c r="D42" s="5" t="s">
        <v>17</v>
      </c>
      <c r="E42" s="0" t="s">
        <v>204</v>
      </c>
      <c r="F42" s="0" t="s">
        <v>205</v>
      </c>
      <c r="G42" s="0" t="str">
        <f aca="false">F42&amp;" "&amp;E42</f>
        <v>Homagstraße 1 09638 Lichtenberg/Erzgebirge</v>
      </c>
      <c r="H42" s="0" t="s">
        <v>206</v>
      </c>
      <c r="I42" s="0" t="str">
        <f aca="false">J42 &amp;","&amp; K42</f>
        <v>50.8348762,13.436433945024</v>
      </c>
      <c r="J42" s="1" t="n">
        <v>50.8348762</v>
      </c>
      <c r="K42" s="1" t="n">
        <v>13.436433945024</v>
      </c>
      <c r="L42" s="0" t="str">
        <f aca="false">IF(D42=Kategorien!$B$4,Kategorien!$C$4,IF(D42=Kategorien!$B$5,Kategorien!$C$5,IF(D42=Kategorien!$B$6,Kategorien!$C$6,IF(D42=Kategorien!$B$7,Kategorien!$C$7,IF(D42=Kategorien!$B$8,Kategorien!$C$8,Kategorien!$C$9)))))</f>
        <v>darkgreen</v>
      </c>
      <c r="M42" s="0" t="str">
        <f aca="false">IF(D42=Kategorien!$B$4,Kategorien!$D$4,IF(D42=Kategorien!$B$5,Kategorien!$D$5,IF(D42=Kategorien!$B$6,Kategorien!$D$6,IF(D42=Kategorien!$B$7,Kategorien!$D$7,IF(D42=Kategorien!$B$8,Kategorien!$D$8,Kategorien!$D$9)))))</f>
        <v>cogs</v>
      </c>
      <c r="N42" s="2" t="s">
        <v>21</v>
      </c>
      <c r="O42" s="2" t="s">
        <v>22</v>
      </c>
    </row>
    <row r="43" customFormat="false" ht="15" hidden="false" customHeight="false" outlineLevel="0" collapsed="false">
      <c r="A43" s="0" t="s">
        <v>207</v>
      </c>
      <c r="B43" s="0" t="s">
        <v>208</v>
      </c>
      <c r="C43" s="0" t="str">
        <f aca="false">B43&amp;" "&amp;CHAR(10)&amp;N43&amp;H43&amp;O43</f>
        <v>Technischer Fachplanungen im industriellen Sektor mit Fokus auf Produktionstechnologien und Fabrikplanung. 
&lt;a href="https://hoermann-rawema.de/"&gt;Homepage&lt;/a&gt;</v>
      </c>
      <c r="D43" s="5" t="s">
        <v>89</v>
      </c>
      <c r="E43" s="0" t="s">
        <v>209</v>
      </c>
      <c r="F43" s="0" t="s">
        <v>210</v>
      </c>
      <c r="G43" s="0" t="str">
        <f aca="false">F43&amp;" "&amp;E43</f>
        <v>Brückenstraße 8 09111 Chemnitz</v>
      </c>
      <c r="H43" s="0" t="s">
        <v>211</v>
      </c>
      <c r="I43" s="0" t="str">
        <f aca="false">J43 &amp;","&amp; K43</f>
        <v>50.8350414,12.9248779</v>
      </c>
      <c r="J43" s="1" t="n">
        <v>50.8350414</v>
      </c>
      <c r="K43" s="1" t="n">
        <v>12.9248779</v>
      </c>
      <c r="L43" s="0" t="str">
        <f aca="false">IF(D43=Kategorien!$B$4,Kategorien!$C$4,IF(D43=Kategorien!$B$5,Kategorien!$C$5,IF(D43=Kategorien!$B$6,Kategorien!$C$6,IF(D43=Kategorien!$B$7,Kategorien!$C$7,IF(D43=Kategorien!$B$8,Kategorien!$C$8,Kategorien!$C$9)))))</f>
        <v>black</v>
      </c>
      <c r="M43" s="0" t="str">
        <f aca="false">IF(D43=Kategorien!$B$4,Kategorien!$D$4,IF(D43=Kategorien!$B$5,Kategorien!$D$5,IF(D43=Kategorien!$B$6,Kategorien!$D$6,IF(D43=Kategorien!$B$7,Kategorien!$D$7,IF(D43=Kategorien!$B$8,Kategorien!$D$8,Kategorien!$D$9)))))</f>
        <v>comments</v>
      </c>
      <c r="N43" s="2" t="s">
        <v>21</v>
      </c>
      <c r="O43" s="2" t="s">
        <v>22</v>
      </c>
    </row>
    <row r="44" customFormat="false" ht="15" hidden="false" customHeight="false" outlineLevel="0" collapsed="false">
      <c r="A44" s="0" t="s">
        <v>212</v>
      </c>
      <c r="B44" s="0" t="s">
        <v>213</v>
      </c>
      <c r="C44" s="0" t="str">
        <f aca="false">B44&amp;" "&amp;CHAR(10)&amp;N44&amp;H44&amp;O44</f>
        <v>Maschienenbauunternehmen mit  mehreren "Industrie 4.0" Verbundprojekte in Forschung und Entwicklung.  
&lt;a href="https://www.kieselstein.com/"&gt;Homepage&lt;/a&gt;</v>
      </c>
      <c r="D44" s="5" t="s">
        <v>126</v>
      </c>
      <c r="E44" s="0" t="s">
        <v>135</v>
      </c>
      <c r="F44" s="0" t="s">
        <v>214</v>
      </c>
      <c r="G44" s="0" t="str">
        <f aca="false">F44&amp;" "&amp;E44</f>
        <v>Erzbergerstraße 3 09116 Chemnitz</v>
      </c>
      <c r="H44" s="0" t="s">
        <v>215</v>
      </c>
      <c r="I44" s="0" t="str">
        <f aca="false">J44 &amp;","&amp; K44</f>
        <v>50.83528875,12.8926134892516</v>
      </c>
      <c r="J44" s="1" t="n">
        <v>50.83528875</v>
      </c>
      <c r="K44" s="1" t="n">
        <v>12.8926134892516</v>
      </c>
      <c r="L44" s="0" t="str">
        <f aca="false">IF(D44=Kategorien!$B$4,Kategorien!$C$4,IF(D44=Kategorien!$B$5,Kategorien!$C$5,IF(D44=Kategorien!$B$6,Kategorien!$C$6,IF(D44=Kategorien!$B$7,Kategorien!$C$7,IF(D44=Kategorien!$B$8,Kategorien!$C$8,Kategorien!$C$9)))))</f>
        <v>green</v>
      </c>
      <c r="M44" s="0" t="str">
        <f aca="false">IF(D44=Kategorien!$B$4,Kategorien!$D$4,IF(D44=Kategorien!$B$5,Kategorien!$D$5,IF(D44=Kategorien!$B$6,Kategorien!$D$6,IF(D44=Kategorien!$B$7,Kategorien!$D$7,IF(D44=Kategorien!$B$8,Kategorien!$D$8,Kategorien!$D$9)))))</f>
        <v>flask</v>
      </c>
      <c r="N44" s="2" t="s">
        <v>21</v>
      </c>
      <c r="O44" s="2" t="s">
        <v>22</v>
      </c>
    </row>
    <row r="45" customFormat="false" ht="15" hidden="false" customHeight="false" outlineLevel="0" collapsed="false">
      <c r="A45" s="0" t="s">
        <v>216</v>
      </c>
      <c r="B45" s="0" t="s">
        <v>217</v>
      </c>
      <c r="C45" s="0" t="str">
        <f aca="false">B45&amp;" "&amp;CHAR(10)&amp;N45&amp;H45&amp;O45</f>
        <v>Produkt- und anwendungsbezogenen Erschließung von Potenzialen in Produktionsprozessen für mikro- und makroskopische Anwendungen. 
&lt;a href="https://scale-netzwerk.de/home.html"&gt;Homepage&lt;/a&gt;</v>
      </c>
      <c r="D45" s="5" t="s">
        <v>126</v>
      </c>
      <c r="E45" s="0" t="s">
        <v>209</v>
      </c>
      <c r="F45" s="0" t="s">
        <v>218</v>
      </c>
      <c r="G45" s="0" t="str">
        <f aca="false">F45&amp;" "&amp;E45</f>
        <v>Straße der Nationen 62 09111 Chemnitz</v>
      </c>
      <c r="H45" s="0" t="s">
        <v>219</v>
      </c>
      <c r="I45" s="0" t="str">
        <f aca="false">J45 &amp;","&amp; K45</f>
        <v>50.8391689,12.9282995839173</v>
      </c>
      <c r="J45" s="1" t="n">
        <v>50.8391689</v>
      </c>
      <c r="K45" s="1" t="n">
        <v>12.9282995839173</v>
      </c>
      <c r="L45" s="0" t="str">
        <f aca="false">IF(D45=Kategorien!$B$4,Kategorien!$C$4,IF(D45=Kategorien!$B$5,Kategorien!$C$5,IF(D45=Kategorien!$B$6,Kategorien!$C$6,IF(D45=Kategorien!$B$7,Kategorien!$C$7,IF(D45=Kategorien!$B$8,Kategorien!$C$8,Kategorien!$C$9)))))</f>
        <v>green</v>
      </c>
      <c r="M45" s="0" t="str">
        <f aca="false">IF(D45=Kategorien!$B$4,Kategorien!$D$4,IF(D45=Kategorien!$B$5,Kategorien!$D$5,IF(D45=Kategorien!$B$6,Kategorien!$D$6,IF(D45=Kategorien!$B$7,Kategorien!$D$7,IF(D45=Kategorien!$B$8,Kategorien!$D$8,Kategorien!$D$9)))))</f>
        <v>flask</v>
      </c>
      <c r="N45" s="2" t="s">
        <v>21</v>
      </c>
      <c r="O45" s="2" t="s">
        <v>22</v>
      </c>
    </row>
    <row r="46" customFormat="false" ht="15" hidden="false" customHeight="false" outlineLevel="0" collapsed="false">
      <c r="A46" s="0" t="s">
        <v>220</v>
      </c>
      <c r="B46" s="0" t="s">
        <v>221</v>
      </c>
      <c r="C46" s="0" t="str">
        <f aca="false">B46&amp;" "&amp;CHAR(10)&amp;N46&amp;H46&amp;O46</f>
        <v>Forschung zu Roboteranwendungen, die den Menschen unterstützen.  
&lt;a href="https://www.tu-chemnitz.de/etit/robosys/"&gt;Homepage&lt;/a&gt;</v>
      </c>
      <c r="D46" s="5" t="s">
        <v>126</v>
      </c>
      <c r="E46" s="0" t="s">
        <v>209</v>
      </c>
      <c r="F46" s="0" t="s">
        <v>218</v>
      </c>
      <c r="G46" s="0" t="str">
        <f aca="false">F46&amp;" "&amp;E46</f>
        <v>Straße der Nationen 62 09111 Chemnitz</v>
      </c>
      <c r="H46" s="0" t="s">
        <v>222</v>
      </c>
      <c r="I46" s="0" t="str">
        <f aca="false">J46 &amp;","&amp; K46</f>
        <v>50.8391669,12.9282993839173</v>
      </c>
      <c r="J46" s="1" t="n">
        <v>50.8391669</v>
      </c>
      <c r="K46" s="1" t="n">
        <v>12.9282993839173</v>
      </c>
      <c r="L46" s="0" t="str">
        <f aca="false">IF(D46=Kategorien!$B$4,Kategorien!$C$4,IF(D46=Kategorien!$B$5,Kategorien!$C$5,IF(D46=Kategorien!$B$6,Kategorien!$C$6,IF(D46=Kategorien!$B$7,Kategorien!$C$7,IF(D46=Kategorien!$B$8,Kategorien!$C$8,Kategorien!$C$9)))))</f>
        <v>green</v>
      </c>
      <c r="M46" s="0" t="str">
        <f aca="false">IF(D46=Kategorien!$B$4,Kategorien!$D$4,IF(D46=Kategorien!$B$5,Kategorien!$D$5,IF(D46=Kategorien!$B$6,Kategorien!$D$6,IF(D46=Kategorien!$B$7,Kategorien!$D$7,IF(D46=Kategorien!$B$8,Kategorien!$D$8,Kategorien!$D$9)))))</f>
        <v>flask</v>
      </c>
      <c r="N46" s="2" t="s">
        <v>21</v>
      </c>
      <c r="O46" s="2" t="s">
        <v>22</v>
      </c>
    </row>
    <row r="47" customFormat="false" ht="15" hidden="false" customHeight="false" outlineLevel="0" collapsed="false">
      <c r="A47" s="0" t="s">
        <v>223</v>
      </c>
      <c r="B47" s="0" t="s">
        <v>224</v>
      </c>
      <c r="C47" s="0" t="str">
        <f aca="false">B47&amp;" "&amp;CHAR(10)&amp;N47&amp;H47&amp;O47</f>
        <v>Sondermaschinen- und -vorrichtungsbau mit Fokus auf die Serienfertigung. 
&lt;a href="https://tisora.de/"&gt;Homepage&lt;/a&gt;</v>
      </c>
      <c r="D47" s="5" t="s">
        <v>17</v>
      </c>
      <c r="E47" s="0" t="s">
        <v>225</v>
      </c>
      <c r="F47" s="0" t="s">
        <v>226</v>
      </c>
      <c r="G47" s="0" t="str">
        <f aca="false">F47&amp;" "&amp;E47</f>
        <v>Nordstraße 46 09113 Chemnitz</v>
      </c>
      <c r="H47" s="0" t="s">
        <v>227</v>
      </c>
      <c r="I47" s="0" t="str">
        <f aca="false">J47 &amp;","&amp; K47</f>
        <v>50.8482782,12.9214875</v>
      </c>
      <c r="J47" s="1" t="n">
        <v>50.8482782</v>
      </c>
      <c r="K47" s="1" t="n">
        <v>12.9214875</v>
      </c>
      <c r="L47" s="0" t="str">
        <f aca="false">IF(D47=Kategorien!$B$4,Kategorien!$C$4,IF(D47=Kategorien!$B$5,Kategorien!$C$5,IF(D47=Kategorien!$B$6,Kategorien!$C$6,IF(D47=Kategorien!$B$7,Kategorien!$C$7,IF(D47=Kategorien!$B$8,Kategorien!$C$8,Kategorien!$C$9)))))</f>
        <v>darkgreen</v>
      </c>
      <c r="M47" s="0" t="str">
        <f aca="false">IF(D47=Kategorien!$B$4,Kategorien!$D$4,IF(D47=Kategorien!$B$5,Kategorien!$D$5,IF(D47=Kategorien!$B$6,Kategorien!$D$6,IF(D47=Kategorien!$B$7,Kategorien!$D$7,IF(D47=Kategorien!$B$8,Kategorien!$D$8,Kategorien!$D$9)))))</f>
        <v>cogs</v>
      </c>
      <c r="N47" s="2" t="s">
        <v>21</v>
      </c>
      <c r="O47" s="2" t="s">
        <v>22</v>
      </c>
    </row>
    <row r="48" customFormat="false" ht="15" hidden="false" customHeight="false" outlineLevel="0" collapsed="false">
      <c r="A48" s="0" t="s">
        <v>228</v>
      </c>
      <c r="B48" s="0" t="s">
        <v>229</v>
      </c>
      <c r="C48" s="0" t="str">
        <f aca="false">B48&amp;" "&amp;CHAR(10)&amp;N48&amp;H48&amp;O48</f>
        <v>Roboterprogrammierung und Simulation.  
&lt;a href="https://www.mw-robotics.de/"&gt;Homepage&lt;/a&gt;</v>
      </c>
      <c r="D48" s="5" t="s">
        <v>41</v>
      </c>
      <c r="E48" s="0" t="s">
        <v>230</v>
      </c>
      <c r="F48" s="0" t="s">
        <v>231</v>
      </c>
      <c r="G48" s="0" t="str">
        <f aca="false">F48&amp;" "&amp;E48</f>
        <v>Spielsdorf 4 09337 Callenberg</v>
      </c>
      <c r="H48" s="0" t="s">
        <v>232</v>
      </c>
      <c r="I48" s="0" t="str">
        <f aca="false">J48 &amp;","&amp; K48</f>
        <v>50.8532699999999,12.639887858797</v>
      </c>
      <c r="J48" s="1" t="n">
        <v>50.8532699999999</v>
      </c>
      <c r="K48" s="1" t="n">
        <v>12.639887858797</v>
      </c>
      <c r="L48" s="0" t="str">
        <f aca="false">IF(D48=Kategorien!$B$4,Kategorien!$C$4,IF(D48=Kategorien!$B$5,Kategorien!$C$5,IF(D48=Kategorien!$B$6,Kategorien!$C$6,IF(D48=Kategorien!$B$7,Kategorien!$C$7,IF(D48=Kategorien!$B$8,Kategorien!$C$8,Kategorien!$C$9)))))</f>
        <v>lightgray</v>
      </c>
      <c r="M48" s="0" t="str">
        <f aca="false">IF(D48=Kategorien!$B$4,Kategorien!$D$4,IF(D48=Kategorien!$B$5,Kategorien!$D$5,IF(D48=Kategorien!$B$6,Kategorien!$D$6,IF(D48=Kategorien!$B$7,Kategorien!$D$7,IF(D48=Kategorien!$B$8,Kategorien!$D$8,Kategorien!$D$9)))))</f>
        <v>code</v>
      </c>
      <c r="N48" s="2" t="s">
        <v>21</v>
      </c>
      <c r="O48" s="2" t="s">
        <v>22</v>
      </c>
    </row>
    <row r="49" customFormat="false" ht="15" hidden="false" customHeight="false" outlineLevel="0" collapsed="false">
      <c r="A49" s="0" t="s">
        <v>233</v>
      </c>
      <c r="B49" s="0" t="s">
        <v>234</v>
      </c>
      <c r="C49" s="0" t="str">
        <f aca="false">B49&amp;" "&amp;CHAR(10)&amp;N49&amp;H49&amp;O49</f>
        <v>Sondermaschinenbau und Automatisierungstechnik. 
&lt;a href="https://www.mieruchundhofmann.de/"&gt;Homepage&lt;/a&gt;</v>
      </c>
      <c r="D49" s="5" t="s">
        <v>17</v>
      </c>
      <c r="E49" s="0" t="s">
        <v>199</v>
      </c>
      <c r="F49" s="0" t="s">
        <v>235</v>
      </c>
      <c r="G49" s="0" t="str">
        <f aca="false">F49&amp;" "&amp;E49</f>
        <v>Hauptstraße 63 09212 Limbach-Oberfrohna</v>
      </c>
      <c r="H49" s="0" t="s">
        <v>236</v>
      </c>
      <c r="I49" s="0" t="str">
        <f aca="false">J49 &amp;","&amp; K49</f>
        <v>50.85884315,12.7994987836875</v>
      </c>
      <c r="J49" s="1" t="n">
        <v>50.85884315</v>
      </c>
      <c r="K49" s="1" t="n">
        <v>12.7994987836875</v>
      </c>
      <c r="L49" s="0" t="str">
        <f aca="false">IF(D49=Kategorien!$B$4,Kategorien!$C$4,IF(D49=Kategorien!$B$5,Kategorien!$C$5,IF(D49=Kategorien!$B$6,Kategorien!$C$6,IF(D49=Kategorien!$B$7,Kategorien!$C$7,IF(D49=Kategorien!$B$8,Kategorien!$C$8,Kategorien!$C$9)))))</f>
        <v>darkgreen</v>
      </c>
      <c r="M49" s="0" t="str">
        <f aca="false">IF(D49=Kategorien!$B$4,Kategorien!$D$4,IF(D49=Kategorien!$B$5,Kategorien!$D$5,IF(D49=Kategorien!$B$6,Kategorien!$D$6,IF(D49=Kategorien!$B$7,Kategorien!$D$7,IF(D49=Kategorien!$B$8,Kategorien!$D$8,Kategorien!$D$9)))))</f>
        <v>cogs</v>
      </c>
      <c r="N49" s="2" t="s">
        <v>21</v>
      </c>
      <c r="O49" s="2" t="s">
        <v>22</v>
      </c>
    </row>
    <row r="50" customFormat="false" ht="15" hidden="false" customHeight="false" outlineLevel="0" collapsed="false">
      <c r="A50" s="0" t="s">
        <v>237</v>
      </c>
      <c r="B50" s="0" t="s">
        <v>238</v>
      </c>
      <c r="C50" s="0" t="str">
        <f aca="false">B50&amp;" "&amp;CHAR(10)&amp;N50&amp;H50&amp;O50</f>
        <v>Fertigung von Küchen mittels automatisierter Produktion und Roboterunterstützung.  
&lt;a href="https://www.sachsenkuechen.de/"&gt;Homepage&lt;/a&gt;</v>
      </c>
      <c r="D50" s="5" t="s">
        <v>35</v>
      </c>
      <c r="E50" s="0" t="s">
        <v>239</v>
      </c>
      <c r="F50" s="0" t="s">
        <v>240</v>
      </c>
      <c r="G50" s="0" t="str">
        <f aca="false">F50&amp;" "&amp;E50</f>
        <v>Dresdner Straße 78 01744 Dippoldiswalde</v>
      </c>
      <c r="H50" s="0" t="s">
        <v>241</v>
      </c>
      <c r="I50" s="0" t="str">
        <f aca="false">J50 &amp;","&amp; K50</f>
        <v>50.8596059,13.6645282</v>
      </c>
      <c r="J50" s="1" t="n">
        <v>50.8596059</v>
      </c>
      <c r="K50" s="1" t="n">
        <v>13.6645282</v>
      </c>
      <c r="L50" s="0" t="str">
        <f aca="false">IF(D50=Kategorien!$B$4,Kategorien!$C$4,IF(D50=Kategorien!$B$5,Kategorien!$C$5,IF(D50=Kategorien!$B$6,Kategorien!$C$6,IF(D50=Kategorien!$B$7,Kategorien!$C$7,IF(D50=Kategorien!$B$8,Kategorien!$C$8,Kategorien!$C$9)))))</f>
        <v>gray</v>
      </c>
      <c r="M50" s="0" t="str">
        <f aca="false">IF(D50=Kategorien!$B$4,Kategorien!$D$4,IF(D50=Kategorien!$B$5,Kategorien!$D$5,IF(D50=Kategorien!$B$6,Kategorien!$D$6,IF(D50=Kategorien!$B$7,Kategorien!$D$7,IF(D50=Kategorien!$B$8,Kategorien!$D$8,Kategorien!$D$9)))))</f>
        <v>thumbs-up</v>
      </c>
      <c r="N50" s="2" t="s">
        <v>21</v>
      </c>
      <c r="O50" s="2" t="s">
        <v>22</v>
      </c>
    </row>
    <row r="51" customFormat="false" ht="15" hidden="false" customHeight="false" outlineLevel="0" collapsed="false">
      <c r="A51" s="0" t="s">
        <v>242</v>
      </c>
      <c r="B51" s="0" t="s">
        <v>243</v>
      </c>
      <c r="C51" s="0" t="str">
        <f aca="false">B51&amp;" "&amp;CHAR(10)&amp;N51&amp;H51&amp;O51</f>
        <v>Projektierungs-, Konstruktions- und Fertigungsleistungen für Wärmebehandlungsanlagen, Sondermaschinen und den Musterbau 
&lt;a href=" "&gt;Homepage&lt;/a&gt;</v>
      </c>
      <c r="D51" s="5" t="s">
        <v>17</v>
      </c>
      <c r="E51" s="0" t="s">
        <v>199</v>
      </c>
      <c r="F51" s="0" t="s">
        <v>244</v>
      </c>
      <c r="G51" s="0" t="str">
        <f aca="false">F51&amp;" "&amp;E51</f>
        <v>Christophstraße 20-22 09212 Limbach-Oberfrohna</v>
      </c>
      <c r="H51" s="0" t="s">
        <v>245</v>
      </c>
      <c r="I51" s="0" t="str">
        <f aca="false">J51 &amp;","&amp; K51</f>
        <v>50.8610266,12.7611043</v>
      </c>
      <c r="J51" s="1" t="n">
        <v>50.8610266</v>
      </c>
      <c r="K51" s="1" t="n">
        <v>12.7611043</v>
      </c>
      <c r="L51" s="0" t="str">
        <f aca="false">IF(D51=Kategorien!$B$4,Kategorien!$C$4,IF(D51=Kategorien!$B$5,Kategorien!$C$5,IF(D51=Kategorien!$B$6,Kategorien!$C$6,IF(D51=Kategorien!$B$7,Kategorien!$C$7,IF(D51=Kategorien!$B$8,Kategorien!$C$8,Kategorien!$C$9)))))</f>
        <v>darkgreen</v>
      </c>
      <c r="M51" s="0" t="str">
        <f aca="false">IF(D51=Kategorien!$B$4,Kategorien!$D$4,IF(D51=Kategorien!$B$5,Kategorien!$D$5,IF(D51=Kategorien!$B$6,Kategorien!$D$6,IF(D51=Kategorien!$B$7,Kategorien!$D$7,IF(D51=Kategorien!$B$8,Kategorien!$D$8,Kategorien!$D$9)))))</f>
        <v>cogs</v>
      </c>
      <c r="N51" s="2" t="s">
        <v>21</v>
      </c>
      <c r="O51" s="2" t="s">
        <v>22</v>
      </c>
    </row>
    <row r="52" customFormat="false" ht="15" hidden="false" customHeight="false" outlineLevel="0" collapsed="false">
      <c r="A52" s="0" t="s">
        <v>246</v>
      </c>
      <c r="B52" s="0" t="s">
        <v>247</v>
      </c>
      <c r="C52" s="0" t="str">
        <f aca="false">B52&amp;" "&amp;CHAR(10)&amp;N52&amp;H52&amp;O52</f>
        <v>Automatisierte Produktionstechnik.  
&lt;a href="https://www.sitec-technology.de/"&gt;Homepage&lt;/a&gt;</v>
      </c>
      <c r="D52" s="5" t="s">
        <v>17</v>
      </c>
      <c r="E52" s="0" t="s">
        <v>248</v>
      </c>
      <c r="F52" s="0" t="s">
        <v>249</v>
      </c>
      <c r="G52" s="0" t="str">
        <f aca="false">F52&amp;" "&amp;E52</f>
        <v>Bornaer Str. 192 09114 Chemnitz</v>
      </c>
      <c r="H52" s="0" t="s">
        <v>250</v>
      </c>
      <c r="I52" s="0" t="str">
        <f aca="false">J52 &amp;","&amp; K52</f>
        <v>50.8674906,12.9067597</v>
      </c>
      <c r="J52" s="1" t="n">
        <v>50.8674906</v>
      </c>
      <c r="K52" s="1" t="n">
        <v>12.9067597</v>
      </c>
      <c r="L52" s="0" t="str">
        <f aca="false">IF(D52=Kategorien!$B$4,Kategorien!$C$4,IF(D52=Kategorien!$B$5,Kategorien!$C$5,IF(D52=Kategorien!$B$6,Kategorien!$C$6,IF(D52=Kategorien!$B$7,Kategorien!$C$7,IF(D52=Kategorien!$B$8,Kategorien!$C$8,Kategorien!$C$9)))))</f>
        <v>darkgreen</v>
      </c>
      <c r="M52" s="0" t="str">
        <f aca="false">IF(D52=Kategorien!$B$4,Kategorien!$D$4,IF(D52=Kategorien!$B$5,Kategorien!$D$5,IF(D52=Kategorien!$B$6,Kategorien!$D$6,IF(D52=Kategorien!$B$7,Kategorien!$D$7,IF(D52=Kategorien!$B$8,Kategorien!$D$8,Kategorien!$D$9)))))</f>
        <v>cogs</v>
      </c>
      <c r="N52" s="2" t="s">
        <v>21</v>
      </c>
      <c r="O52" s="2" t="s">
        <v>22</v>
      </c>
    </row>
    <row r="53" customFormat="false" ht="15" hidden="false" customHeight="false" outlineLevel="0" collapsed="false">
      <c r="A53" s="0" t="s">
        <v>251</v>
      </c>
      <c r="B53" s="0" t="s">
        <v>252</v>
      </c>
      <c r="C53" s="0" t="str">
        <f aca="false">B53&amp;" "&amp;CHAR(10)&amp;N53&amp;H53&amp;O53</f>
        <v>Forschung zu automatisierten flexiblen Fertigungs- und Montagesystemen 
&lt;a href="https://www.hszg.de/hochschule/struktur-und-organisation/fakultaeten/maschinenwesen"&gt;Homepage&lt;/a&gt;</v>
      </c>
      <c r="D53" s="5" t="s">
        <v>126</v>
      </c>
      <c r="E53" s="0" t="s">
        <v>253</v>
      </c>
      <c r="F53" s="0" t="s">
        <v>254</v>
      </c>
      <c r="G53" s="0" t="str">
        <f aca="false">F53&amp;" "&amp;E53</f>
        <v>Theodor-Körner-Allee 8 02763 Zittau</v>
      </c>
      <c r="H53" s="0" t="s">
        <v>255</v>
      </c>
      <c r="I53" s="0" t="str">
        <f aca="false">J53 &amp;","&amp; K53</f>
        <v>50.89317945,14.80441745</v>
      </c>
      <c r="J53" s="1" t="n">
        <v>50.89317945</v>
      </c>
      <c r="K53" s="1" t="n">
        <v>14.80441745</v>
      </c>
      <c r="L53" s="0" t="str">
        <f aca="false">IF(D53=Kategorien!$B$4,Kategorien!$C$4,IF(D53=Kategorien!$B$5,Kategorien!$C$5,IF(D53=Kategorien!$B$6,Kategorien!$C$6,IF(D53=Kategorien!$B$7,Kategorien!$C$7,IF(D53=Kategorien!$B$8,Kategorien!$C$8,Kategorien!$C$9)))))</f>
        <v>green</v>
      </c>
      <c r="M53" s="0" t="str">
        <f aca="false">IF(D53=Kategorien!$B$4,Kategorien!$D$4,IF(D53=Kategorien!$B$5,Kategorien!$D$5,IF(D53=Kategorien!$B$6,Kategorien!$D$6,IF(D53=Kategorien!$B$7,Kategorien!$D$7,IF(D53=Kategorien!$B$8,Kategorien!$D$8,Kategorien!$D$9)))))</f>
        <v>flask</v>
      </c>
      <c r="N53" s="2" t="s">
        <v>21</v>
      </c>
      <c r="O53" s="2" t="s">
        <v>22</v>
      </c>
    </row>
    <row r="54" customFormat="false" ht="15" hidden="false" customHeight="false" outlineLevel="0" collapsed="false">
      <c r="A54" s="0" t="s">
        <v>256</v>
      </c>
      <c r="B54" s="0" t="s">
        <v>257</v>
      </c>
      <c r="C54" s="0" t="str">
        <f aca="false">B54&amp;" "&amp;CHAR(10)&amp;N54&amp;H54&amp;O54</f>
        <v>Dienstleister rund um die Automatisierungstechnik. 
&lt;a href="https://www.gatgmbh.de/"&gt;Homepage&lt;/a&gt;</v>
      </c>
      <c r="D54" s="5" t="s">
        <v>17</v>
      </c>
      <c r="E54" s="0" t="s">
        <v>258</v>
      </c>
      <c r="F54" s="0" t="s">
        <v>259</v>
      </c>
      <c r="G54" s="0" t="str">
        <f aca="false">F54&amp;" "&amp;E54</f>
        <v>Burkersdorfer Weg 4 09232 Hartmannsdorf</v>
      </c>
      <c r="H54" s="0" t="s">
        <v>260</v>
      </c>
      <c r="I54" s="0" t="str">
        <f aca="false">J54 &amp;","&amp; K54</f>
        <v>50.897634,12.7960258701075</v>
      </c>
      <c r="J54" s="1" t="n">
        <v>50.897634</v>
      </c>
      <c r="K54" s="1" t="n">
        <v>12.7960258701075</v>
      </c>
      <c r="L54" s="0" t="str">
        <f aca="false">IF(D54=Kategorien!$B$4,Kategorien!$C$4,IF(D54=Kategorien!$B$5,Kategorien!$C$5,IF(D54=Kategorien!$B$6,Kategorien!$C$6,IF(D54=Kategorien!$B$7,Kategorien!$C$7,IF(D54=Kategorien!$B$8,Kategorien!$C$8,Kategorien!$C$9)))))</f>
        <v>darkgreen</v>
      </c>
      <c r="M54" s="0" t="str">
        <f aca="false">IF(D54=Kategorien!$B$4,Kategorien!$D$4,IF(D54=Kategorien!$B$5,Kategorien!$D$5,IF(D54=Kategorien!$B$6,Kategorien!$D$6,IF(D54=Kategorien!$B$7,Kategorien!$D$7,IF(D54=Kategorien!$B$8,Kategorien!$D$8,Kategorien!$D$9)))))</f>
        <v>cogs</v>
      </c>
      <c r="N54" s="2" t="s">
        <v>21</v>
      </c>
      <c r="O54" s="2" t="s">
        <v>22</v>
      </c>
    </row>
    <row r="55" customFormat="false" ht="15" hidden="false" customHeight="false" outlineLevel="0" collapsed="false">
      <c r="A55" s="0" t="s">
        <v>261</v>
      </c>
      <c r="B55" s="0" t="s">
        <v>262</v>
      </c>
      <c r="C55" s="0" t="str">
        <f aca="false">B55&amp;" "&amp;CHAR(10)&amp;N55&amp;H55&amp;O55</f>
        <v>Innovative Bearbeitungsmaschinen mit Robotertechnik und z.B. parallelkinematische Maschinen zur Bearbeitung. 
&lt;a href="https://www.metrom-mobil.com/"&gt;Homepage&lt;/a&gt;</v>
      </c>
      <c r="D55" s="5" t="s">
        <v>152</v>
      </c>
      <c r="E55" s="0" t="s">
        <v>258</v>
      </c>
      <c r="F55" s="0" t="s">
        <v>263</v>
      </c>
      <c r="G55" s="0" t="str">
        <f aca="false">F55&amp;" "&amp;E55</f>
        <v>Schönaicher Str. 6 09232 Hartmannsdorf</v>
      </c>
      <c r="H55" s="0" t="s">
        <v>264</v>
      </c>
      <c r="I55" s="0" t="str">
        <f aca="false">J55 &amp;","&amp; K55</f>
        <v>50.899139,12.7922917065434</v>
      </c>
      <c r="J55" s="1" t="n">
        <v>50.899139</v>
      </c>
      <c r="K55" s="1" t="n">
        <v>12.7922917065434</v>
      </c>
      <c r="L55" s="0" t="str">
        <f aca="false">IF(D55=Kategorien!$B$4,Kategorien!$C$4,IF(D55=Kategorien!$B$5,Kategorien!$C$5,IF(D55=Kategorien!$B$6,Kategorien!$C$6,IF(D55=Kategorien!$B$7,Kategorien!$C$7,IF(D55=Kategorien!$B$8,Kategorien!$C$8,Kategorien!$C$9)))))</f>
        <v>lightgreen</v>
      </c>
      <c r="M55" s="0" t="str">
        <f aca="false">IF(D55=Kategorien!$B$4,Kategorien!$D$4,IF(D55=Kategorien!$B$5,Kategorien!$D$5,IF(D55=Kategorien!$B$6,Kategorien!$D$6,IF(D55=Kategorien!$B$7,Kategorien!$D$7,IF(D55=Kategorien!$B$8,Kategorien!$D$8,Kategorien!$D$9)))))</f>
        <v>wrench</v>
      </c>
      <c r="N55" s="2" t="s">
        <v>21</v>
      </c>
      <c r="O55" s="2" t="s">
        <v>22</v>
      </c>
    </row>
    <row r="56" customFormat="false" ht="15" hidden="false" customHeight="false" outlineLevel="0" collapsed="false">
      <c r="A56" s="0" t="s">
        <v>265</v>
      </c>
      <c r="B56" s="0" t="s">
        <v>266</v>
      </c>
      <c r="C56" s="0" t="str">
        <f aca="false">B56&amp;" "&amp;CHAR(10)&amp;N56&amp;H56&amp;O56</f>
        <v>Sondermaschinen und Automatisierungslösungen. 
&lt;a href="http://www.rtt-zittau.de"&gt;Homepage&lt;/a&gt;</v>
      </c>
      <c r="D56" s="5" t="s">
        <v>17</v>
      </c>
      <c r="E56" s="0" t="s">
        <v>253</v>
      </c>
      <c r="F56" s="0" t="s">
        <v>267</v>
      </c>
      <c r="G56" s="0" t="str">
        <f aca="false">F56&amp;" "&amp;E56</f>
        <v>Hirschfelder Ring 9a 02763 Zittau</v>
      </c>
      <c r="H56" s="0" t="s">
        <v>268</v>
      </c>
      <c r="I56" s="0" t="str">
        <f aca="false">J56 &amp;","&amp; K56</f>
        <v>50.90550165,14.833019001039</v>
      </c>
      <c r="J56" s="1" t="n">
        <v>50.90550165</v>
      </c>
      <c r="K56" s="1" t="n">
        <v>14.833019001039</v>
      </c>
      <c r="L56" s="0" t="str">
        <f aca="false">IF(D56=Kategorien!$B$4,Kategorien!$C$4,IF(D56=Kategorien!$B$5,Kategorien!$C$5,IF(D56=Kategorien!$B$6,Kategorien!$C$6,IF(D56=Kategorien!$B$7,Kategorien!$C$7,IF(D56=Kategorien!$B$8,Kategorien!$C$8,Kategorien!$C$9)))))</f>
        <v>darkgreen</v>
      </c>
      <c r="M56" s="0" t="str">
        <f aca="false">IF(D56=Kategorien!$B$4,Kategorien!$D$4,IF(D56=Kategorien!$B$5,Kategorien!$D$5,IF(D56=Kategorien!$B$6,Kategorien!$D$6,IF(D56=Kategorien!$B$7,Kategorien!$D$7,IF(D56=Kategorien!$B$8,Kategorien!$D$8,Kategorien!$D$9)))))</f>
        <v>cogs</v>
      </c>
      <c r="N56" s="2" t="s">
        <v>21</v>
      </c>
      <c r="O56" s="2" t="s">
        <v>22</v>
      </c>
    </row>
    <row r="57" customFormat="false" ht="15" hidden="false" customHeight="false" outlineLevel="0" collapsed="false">
      <c r="A57" s="0" t="s">
        <v>269</v>
      </c>
      <c r="B57" s="0" t="s">
        <v>270</v>
      </c>
      <c r="C57" s="0" t="str">
        <f aca="false">B57&amp;" "&amp;CHAR(10)&amp;N57&amp;H57&amp;O57</f>
        <v>Datenerfassung und Visualisierung von Maschinen und Anlagen.  
&lt;a href="https://apromace.de/"&gt;Homepage&lt;/a&gt;</v>
      </c>
      <c r="D57" s="5" t="s">
        <v>41</v>
      </c>
      <c r="E57" s="0" t="s">
        <v>271</v>
      </c>
      <c r="F57" s="0" t="s">
        <v>272</v>
      </c>
      <c r="G57" s="0" t="str">
        <f aca="false">F57&amp;" "&amp;E57</f>
        <v>Am Bahnhof 7 09599 Freiberg</v>
      </c>
      <c r="H57" s="0" t="s">
        <v>273</v>
      </c>
      <c r="I57" s="0" t="str">
        <f aca="false">J57 &amp;","&amp; K57</f>
        <v>50.9093556,13.3442086</v>
      </c>
      <c r="J57" s="1" t="n">
        <v>50.9093556</v>
      </c>
      <c r="K57" s="1" t="n">
        <v>13.3442086</v>
      </c>
      <c r="L57" s="0" t="str">
        <f aca="false">IF(D57=Kategorien!$B$4,Kategorien!$C$4,IF(D57=Kategorien!$B$5,Kategorien!$C$5,IF(D57=Kategorien!$B$6,Kategorien!$C$6,IF(D57=Kategorien!$B$7,Kategorien!$C$7,IF(D57=Kategorien!$B$8,Kategorien!$C$8,Kategorien!$C$9)))))</f>
        <v>lightgray</v>
      </c>
      <c r="M57" s="0" t="str">
        <f aca="false">IF(D57=Kategorien!$B$4,Kategorien!$D$4,IF(D57=Kategorien!$B$5,Kategorien!$D$5,IF(D57=Kategorien!$B$6,Kategorien!$D$6,IF(D57=Kategorien!$B$7,Kategorien!$D$7,IF(D57=Kategorien!$B$8,Kategorien!$D$8,Kategorien!$D$9)))))</f>
        <v>code</v>
      </c>
      <c r="N57" s="2" t="s">
        <v>21</v>
      </c>
      <c r="O57" s="2" t="s">
        <v>22</v>
      </c>
    </row>
    <row r="58" customFormat="false" ht="15" hidden="false" customHeight="false" outlineLevel="0" collapsed="false">
      <c r="A58" s="0" t="s">
        <v>274</v>
      </c>
      <c r="B58" s="0" t="s">
        <v>275</v>
      </c>
      <c r="C58" s="0" t="str">
        <f aca="false">B58&amp;" "&amp;CHAR(10)&amp;N58&amp;H58&amp;O58</f>
        <v>Forschung an Robotern (Serviceroboter und Einsatz im Bergwerk unter Tage). 
&lt;a href="https://tu-freiberg.de/fakult1"&gt;Homepage&lt;/a&gt;</v>
      </c>
      <c r="D58" s="5" t="s">
        <v>126</v>
      </c>
      <c r="E58" s="0" t="s">
        <v>271</v>
      </c>
      <c r="F58" s="0" t="s">
        <v>276</v>
      </c>
      <c r="G58" s="0" t="str">
        <f aca="false">F58&amp;" "&amp;E58</f>
        <v>Prüferstraße 9 09599 Freiberg</v>
      </c>
      <c r="H58" s="0" t="s">
        <v>277</v>
      </c>
      <c r="I58" s="0" t="str">
        <f aca="false">J58 &amp;","&amp; K58</f>
        <v>50.91844705,13.3410296948802</v>
      </c>
      <c r="J58" s="1" t="n">
        <v>50.91844705</v>
      </c>
      <c r="K58" s="1" t="n">
        <v>13.3410296948802</v>
      </c>
      <c r="L58" s="0" t="str">
        <f aca="false">IF(D58=Kategorien!$B$4,Kategorien!$C$4,IF(D58=Kategorien!$B$5,Kategorien!$C$5,IF(D58=Kategorien!$B$6,Kategorien!$C$6,IF(D58=Kategorien!$B$7,Kategorien!$C$7,IF(D58=Kategorien!$B$8,Kategorien!$C$8,Kategorien!$C$9)))))</f>
        <v>green</v>
      </c>
      <c r="M58" s="0" t="str">
        <f aca="false">IF(D58=Kategorien!$B$4,Kategorien!$D$4,IF(D58=Kategorien!$B$5,Kategorien!$D$5,IF(D58=Kategorien!$B$6,Kategorien!$D$6,IF(D58=Kategorien!$B$7,Kategorien!$D$7,IF(D58=Kategorien!$B$8,Kategorien!$D$8,Kategorien!$D$9)))))</f>
        <v>flask</v>
      </c>
      <c r="N58" s="2" t="s">
        <v>21</v>
      </c>
      <c r="O58" s="2" t="s">
        <v>22</v>
      </c>
    </row>
    <row r="59" customFormat="false" ht="15" hidden="false" customHeight="false" outlineLevel="0" collapsed="false">
      <c r="A59" s="0" t="s">
        <v>278</v>
      </c>
      <c r="B59" s="0" t="s">
        <v>279</v>
      </c>
      <c r="C59" s="0" t="str">
        <f aca="false">B59&amp;" "&amp;CHAR(10)&amp;N59&amp;H59&amp;O59</f>
        <v>Forschung an intelligenten Robotersystem zur Wasserkontrolle.  
&lt;a href="https://tu-freiberg.de/esm"&gt;Homepage&lt;/a&gt;</v>
      </c>
      <c r="D59" s="5" t="s">
        <v>126</v>
      </c>
      <c r="E59" s="0" t="s">
        <v>271</v>
      </c>
      <c r="F59" s="0" t="s">
        <v>280</v>
      </c>
      <c r="G59" s="0" t="str">
        <f aca="false">F59&amp;" "&amp;E59</f>
        <v>Akademiestraße 6 09599 Freiberg</v>
      </c>
      <c r="H59" s="0" t="s">
        <v>281</v>
      </c>
      <c r="I59" s="0" t="str">
        <f aca="false">J59 &amp;","&amp; K59</f>
        <v>50.91847225,13.3406080654746</v>
      </c>
      <c r="J59" s="1" t="n">
        <v>50.91847225</v>
      </c>
      <c r="K59" s="1" t="n">
        <v>13.3406080654746</v>
      </c>
      <c r="L59" s="0" t="str">
        <f aca="false">IF(D59=Kategorien!$B$4,Kategorien!$C$4,IF(D59=Kategorien!$B$5,Kategorien!$C$5,IF(D59=Kategorien!$B$6,Kategorien!$C$6,IF(D59=Kategorien!$B$7,Kategorien!$C$7,IF(D59=Kategorien!$B$8,Kategorien!$C$8,Kategorien!$C$9)))))</f>
        <v>green</v>
      </c>
      <c r="M59" s="0" t="str">
        <f aca="false">IF(D59=Kategorien!$B$4,Kategorien!$D$4,IF(D59=Kategorien!$B$5,Kategorien!$D$5,IF(D59=Kategorien!$B$6,Kategorien!$D$6,IF(D59=Kategorien!$B$7,Kategorien!$D$7,IF(D59=Kategorien!$B$8,Kategorien!$D$8,Kategorien!$D$9)))))</f>
        <v>flask</v>
      </c>
      <c r="N59" s="2" t="s">
        <v>21</v>
      </c>
      <c r="O59" s="2" t="s">
        <v>22</v>
      </c>
    </row>
    <row r="60" customFormat="false" ht="15" hidden="false" customHeight="false" outlineLevel="0" collapsed="false">
      <c r="A60" s="0" t="s">
        <v>282</v>
      </c>
      <c r="B60" s="0" t="s">
        <v>283</v>
      </c>
      <c r="C60" s="0" t="str">
        <f aca="false">B60&amp;" "&amp;CHAR(10)&amp;N60&amp;H60&amp;O60</f>
        <v>Start-Up: dezentrales IoT für vereinfachten Datenaustausch zwischen Geräten. 
&lt;a href="https://www.peeriot.io/"&gt;Homepage&lt;/a&gt;</v>
      </c>
      <c r="D60" s="5" t="s">
        <v>41</v>
      </c>
      <c r="E60" s="0" t="s">
        <v>284</v>
      </c>
      <c r="F60" s="0" t="s">
        <v>285</v>
      </c>
      <c r="G60" s="0" t="str">
        <f aca="false">F60&amp;" "&amp;E60</f>
        <v>Zürchau 15a 04603 Nobitz</v>
      </c>
      <c r="H60" s="0" t="s">
        <v>286</v>
      </c>
      <c r="I60" s="0" t="str">
        <f aca="false">J60 &amp;","&amp; K60</f>
        <v>50.92160235,12.4327092</v>
      </c>
      <c r="J60" s="1" t="n">
        <v>50.92160235</v>
      </c>
      <c r="K60" s="1" t="n">
        <v>12.4327092</v>
      </c>
      <c r="L60" s="0" t="str">
        <f aca="false">IF(D60=Kategorien!$B$4,Kategorien!$C$4,IF(D60=Kategorien!$B$5,Kategorien!$C$5,IF(D60=Kategorien!$B$6,Kategorien!$C$6,IF(D60=Kategorien!$B$7,Kategorien!$C$7,IF(D60=Kategorien!$B$8,Kategorien!$C$8,Kategorien!$C$9)))))</f>
        <v>lightgray</v>
      </c>
      <c r="M60" s="0" t="str">
        <f aca="false">IF(D60=Kategorien!$B$4,Kategorien!$D$4,IF(D60=Kategorien!$B$5,Kategorien!$D$5,IF(D60=Kategorien!$B$6,Kategorien!$D$6,IF(D60=Kategorien!$B$7,Kategorien!$D$7,IF(D60=Kategorien!$B$8,Kategorien!$D$8,Kategorien!$D$9)))))</f>
        <v>code</v>
      </c>
      <c r="N60" s="2" t="s">
        <v>21</v>
      </c>
      <c r="O60" s="2" t="s">
        <v>22</v>
      </c>
    </row>
    <row r="61" customFormat="false" ht="15" hidden="false" customHeight="false" outlineLevel="0" collapsed="false">
      <c r="A61" s="0" t="s">
        <v>287</v>
      </c>
      <c r="B61" s="0" t="s">
        <v>288</v>
      </c>
      <c r="C61" s="0" t="str">
        <f aca="false">B61&amp;" "&amp;CHAR(10)&amp;N61&amp;H61&amp;O61</f>
        <v>Onlineshop für Haushaltsroboter. 
&lt;a href="https://www.buymyrobot.de/"&gt;Homepage&lt;/a&gt;</v>
      </c>
      <c r="D61" s="5" t="s">
        <v>41</v>
      </c>
      <c r="E61" s="0" t="s">
        <v>271</v>
      </c>
      <c r="F61" s="0" t="s">
        <v>289</v>
      </c>
      <c r="G61" s="0" t="str">
        <f aca="false">F61&amp;" "&amp;E61</f>
        <v>Agricolastraße 24 09599 Freiberg</v>
      </c>
      <c r="H61" s="0" t="s">
        <v>290</v>
      </c>
      <c r="I61" s="0" t="str">
        <f aca="false">J61 &amp;","&amp; K61</f>
        <v>50.9273947,13.3384631</v>
      </c>
      <c r="J61" s="1" t="n">
        <v>50.9273947</v>
      </c>
      <c r="K61" s="1" t="n">
        <v>13.3384631</v>
      </c>
      <c r="L61" s="0" t="str">
        <f aca="false">IF(D61=Kategorien!$B$4,Kategorien!$C$4,IF(D61=Kategorien!$B$5,Kategorien!$C$5,IF(D61=Kategorien!$B$6,Kategorien!$C$6,IF(D61=Kategorien!$B$7,Kategorien!$C$7,IF(D61=Kategorien!$B$8,Kategorien!$C$8,Kategorien!$C$9)))))</f>
        <v>lightgray</v>
      </c>
      <c r="M61" s="0" t="str">
        <f aca="false">IF(D61=Kategorien!$B$4,Kategorien!$D$4,IF(D61=Kategorien!$B$5,Kategorien!$D$5,IF(D61=Kategorien!$B$6,Kategorien!$D$6,IF(D61=Kategorien!$B$7,Kategorien!$D$7,IF(D61=Kategorien!$B$8,Kategorien!$D$8,Kategorien!$D$9)))))</f>
        <v>code</v>
      </c>
      <c r="N61" s="2" t="s">
        <v>21</v>
      </c>
      <c r="O61" s="2" t="s">
        <v>22</v>
      </c>
    </row>
    <row r="62" customFormat="false" ht="15" hidden="false" customHeight="false" outlineLevel="0" collapsed="false">
      <c r="A62" s="0" t="s">
        <v>291</v>
      </c>
      <c r="B62" s="0" t="s">
        <v>292</v>
      </c>
      <c r="C62" s="0" t="str">
        <f aca="false">B62&amp;" "&amp;CHAR(10)&amp;N62&amp;H62&amp;O62</f>
        <v>Spezialisten für elektrische Automatisierungs- und Antriebstechnik 
&lt;a href="https://www.eaat.de/de/"&gt;Homepage&lt;/a&gt;</v>
      </c>
      <c r="D62" s="5" t="s">
        <v>17</v>
      </c>
      <c r="E62" s="0" t="s">
        <v>293</v>
      </c>
      <c r="F62" s="0" t="s">
        <v>294</v>
      </c>
      <c r="G62" s="0" t="str">
        <f aca="false">F62&amp;" "&amp;E62</f>
        <v>Gottfried-Schenker-Straße 4 09244 Lichtenau</v>
      </c>
      <c r="H62" s="0" t="s">
        <v>295</v>
      </c>
      <c r="I62" s="0" t="str">
        <f aca="false">J62 &amp;","&amp; K62</f>
        <v>50.92863395,12.980844662344</v>
      </c>
      <c r="J62" s="1" t="n">
        <v>50.92863395</v>
      </c>
      <c r="K62" s="1" t="n">
        <v>12.980844662344</v>
      </c>
      <c r="L62" s="0" t="str">
        <f aca="false">IF(D62=Kategorien!$B$4,Kategorien!$C$4,IF(D62=Kategorien!$B$5,Kategorien!$C$5,IF(D62=Kategorien!$B$6,Kategorien!$C$6,IF(D62=Kategorien!$B$7,Kategorien!$C$7,IF(D62=Kategorien!$B$8,Kategorien!$C$8,Kategorien!$C$9)))))</f>
        <v>darkgreen</v>
      </c>
      <c r="M62" s="0" t="str">
        <f aca="false">IF(D62=Kategorien!$B$4,Kategorien!$D$4,IF(D62=Kategorien!$B$5,Kategorien!$D$5,IF(D62=Kategorien!$B$6,Kategorien!$D$6,IF(D62=Kategorien!$B$7,Kategorien!$D$7,IF(D62=Kategorien!$B$8,Kategorien!$D$8,Kategorien!$D$9)))))</f>
        <v>cogs</v>
      </c>
      <c r="N62" s="2" t="s">
        <v>21</v>
      </c>
      <c r="O62" s="2" t="s">
        <v>22</v>
      </c>
    </row>
    <row r="63" customFormat="false" ht="15" hidden="false" customHeight="false" outlineLevel="0" collapsed="false">
      <c r="A63" s="0" t="s">
        <v>296</v>
      </c>
      <c r="B63" s="0" t="s">
        <v>297</v>
      </c>
      <c r="C63" s="0" t="str">
        <f aca="false">B63&amp;" "&amp;CHAR(10)&amp;N63&amp;H63&amp;O63</f>
        <v>Unterstützung der Herstellung von beschichteten Kunststoff mittels Beladeroboter. 
&lt;a href="https://systec-sci.de/"&gt;Homepage&lt;/a&gt;</v>
      </c>
      <c r="D63" s="5" t="s">
        <v>35</v>
      </c>
      <c r="E63" s="0" t="s">
        <v>298</v>
      </c>
      <c r="F63" s="0" t="s">
        <v>299</v>
      </c>
      <c r="G63" s="0" t="str">
        <f aca="false">F63&amp;" "&amp;E63</f>
        <v>Am Gewerbepark 1 02763 Mittelherwigsdorf</v>
      </c>
      <c r="H63" s="0" t="s">
        <v>300</v>
      </c>
      <c r="I63" s="0" t="str">
        <f aca="false">J63 &amp;","&amp; K63</f>
        <v>50.9371026,14.797077855568</v>
      </c>
      <c r="J63" s="1" t="n">
        <v>50.9371026</v>
      </c>
      <c r="K63" s="1" t="n">
        <v>14.797077855568</v>
      </c>
      <c r="L63" s="0" t="str">
        <f aca="false">IF(D63=Kategorien!$B$4,Kategorien!$C$4,IF(D63=Kategorien!$B$5,Kategorien!$C$5,IF(D63=Kategorien!$B$6,Kategorien!$C$6,IF(D63=Kategorien!$B$7,Kategorien!$C$7,IF(D63=Kategorien!$B$8,Kategorien!$C$8,Kategorien!$C$9)))))</f>
        <v>gray</v>
      </c>
      <c r="M63" s="0" t="str">
        <f aca="false">IF(D63=Kategorien!$B$4,Kategorien!$D$4,IF(D63=Kategorien!$B$5,Kategorien!$D$5,IF(D63=Kategorien!$B$6,Kategorien!$D$6,IF(D63=Kategorien!$B$7,Kategorien!$D$7,IF(D63=Kategorien!$B$8,Kategorien!$D$8,Kategorien!$D$9)))))</f>
        <v>thumbs-up</v>
      </c>
      <c r="N63" s="2" t="s">
        <v>21</v>
      </c>
      <c r="O63" s="2" t="s">
        <v>22</v>
      </c>
    </row>
    <row r="64" customFormat="false" ht="15" hidden="false" customHeight="false" outlineLevel="0" collapsed="false">
      <c r="A64" s="0" t="s">
        <v>301</v>
      </c>
      <c r="B64" s="0" t="s">
        <v>302</v>
      </c>
      <c r="C64" s="0" t="str">
        <f aca="false">B64&amp;" "&amp;CHAR(10)&amp;N64&amp;H64&amp;O64</f>
        <v>Automationsunternehmen. 
&lt;a href="https://www.fs-group.de/de/"&gt;Homepage&lt;/a&gt;</v>
      </c>
      <c r="D64" s="5" t="s">
        <v>17</v>
      </c>
      <c r="E64" s="0" t="s">
        <v>303</v>
      </c>
      <c r="F64" s="0" t="s">
        <v>304</v>
      </c>
      <c r="G64" s="0" t="str">
        <f aca="false">F64&amp;" "&amp;E64</f>
        <v>Gewerbering 35 01809 Dohna</v>
      </c>
      <c r="H64" s="0" t="s">
        <v>305</v>
      </c>
      <c r="I64" s="0" t="str">
        <f aca="false">J64 &amp;","&amp; K64</f>
        <v>50.9493016,13.8641414188391</v>
      </c>
      <c r="J64" s="1" t="n">
        <v>50.9493016</v>
      </c>
      <c r="K64" s="1" t="n">
        <v>13.8641414188391</v>
      </c>
      <c r="L64" s="0" t="str">
        <f aca="false">IF(D64=Kategorien!$B$4,Kategorien!$C$4,IF(D64=Kategorien!$B$5,Kategorien!$C$5,IF(D64=Kategorien!$B$6,Kategorien!$C$6,IF(D64=Kategorien!$B$7,Kategorien!$C$7,IF(D64=Kategorien!$B$8,Kategorien!$C$8,Kategorien!$C$9)))))</f>
        <v>darkgreen</v>
      </c>
      <c r="M64" s="0" t="str">
        <f aca="false">IF(D64=Kategorien!$B$4,Kategorien!$D$4,IF(D64=Kategorien!$B$5,Kategorien!$D$5,IF(D64=Kategorien!$B$6,Kategorien!$D$6,IF(D64=Kategorien!$B$7,Kategorien!$D$7,IF(D64=Kategorien!$B$8,Kategorien!$D$8,Kategorien!$D$9)))))</f>
        <v>cogs</v>
      </c>
      <c r="N64" s="2" t="s">
        <v>21</v>
      </c>
      <c r="O64" s="2" t="s">
        <v>22</v>
      </c>
    </row>
    <row r="65" customFormat="false" ht="15" hidden="false" customHeight="false" outlineLevel="0" collapsed="false">
      <c r="A65" s="0" t="s">
        <v>306</v>
      </c>
      <c r="B65" s="7" t="s">
        <v>307</v>
      </c>
      <c r="C65" s="0" t="str">
        <f aca="false">B65&amp;" "&amp;CHAR(10)&amp;N65&amp;H65&amp;O65</f>
        <v>Sondermaschinen- und Werkzeugbau, Fertigung von Schweißbau­­­­ruppen, Konstruktion und Entwicklung sowie Auto­­matisierungslösungen durch Robotertechnik. 
&lt;a href="http://www.ssl-eibau.de/"&gt;Homepage&lt;/a&gt;</v>
      </c>
      <c r="D65" s="5" t="s">
        <v>17</v>
      </c>
      <c r="E65" s="0" t="s">
        <v>308</v>
      </c>
      <c r="F65" s="0" t="s">
        <v>309</v>
      </c>
      <c r="G65" s="0" t="str">
        <f aca="false">F65&amp;" "&amp;E65</f>
        <v>Obercunnersdorfer Str. 5 02739 Kottmar</v>
      </c>
      <c r="H65" s="0" t="s">
        <v>310</v>
      </c>
      <c r="I65" s="0" t="str">
        <f aca="false">J65 &amp;","&amp; K65</f>
        <v>50.98582095,14.6612434625</v>
      </c>
      <c r="J65" s="1" t="n">
        <v>50.98582095</v>
      </c>
      <c r="K65" s="1" t="n">
        <v>14.6612434625</v>
      </c>
      <c r="L65" s="0" t="str">
        <f aca="false">IF(D65=Kategorien!$B$4,Kategorien!$C$4,IF(D65=Kategorien!$B$5,Kategorien!$C$5,IF(D65=Kategorien!$B$6,Kategorien!$C$6,IF(D65=Kategorien!$B$7,Kategorien!$C$7,IF(D65=Kategorien!$B$8,Kategorien!$C$8,Kategorien!$C$9)))))</f>
        <v>darkgreen</v>
      </c>
      <c r="M65" s="0" t="str">
        <f aca="false">IF(D65=Kategorien!$B$4,Kategorien!$D$4,IF(D65=Kategorien!$B$5,Kategorien!$D$5,IF(D65=Kategorien!$B$6,Kategorien!$D$6,IF(D65=Kategorien!$B$7,Kategorien!$D$7,IF(D65=Kategorien!$B$8,Kategorien!$D$8,Kategorien!$D$9)))))</f>
        <v>cogs</v>
      </c>
      <c r="N65" s="2" t="s">
        <v>21</v>
      </c>
      <c r="O65" s="2" t="s">
        <v>22</v>
      </c>
    </row>
    <row r="66" customFormat="false" ht="15" hidden="false" customHeight="false" outlineLevel="0" collapsed="false">
      <c r="A66" s="0" t="s">
        <v>311</v>
      </c>
      <c r="B66" s="0" t="s">
        <v>312</v>
      </c>
      <c r="C66" s="0" t="str">
        <f aca="false">B66&amp;" "&amp;CHAR(10)&amp;N66&amp;H66&amp;O66</f>
        <v>Lehr- und Forschungsarbeit zur Fertigungsautomatisierung (Automatisierungetechnik, Hydraulik und Pneumatik und Robotik) 
&lt;a href="https://www.inw.hs-mittweida.de/"&gt;Homepage&lt;/a&gt;</v>
      </c>
      <c r="D66" s="5" t="s">
        <v>126</v>
      </c>
      <c r="E66" s="0" t="s">
        <v>313</v>
      </c>
      <c r="F66" s="0" t="s">
        <v>314</v>
      </c>
      <c r="G66" s="0" t="str">
        <f aca="false">F66&amp;" "&amp;E66</f>
        <v>Technikumplatz 17  09648 Mittweida</v>
      </c>
      <c r="H66" s="0" t="s">
        <v>315</v>
      </c>
      <c r="I66" s="0" t="str">
        <f aca="false">J66 &amp;","&amp; K66</f>
        <v>50.98738,12.972824</v>
      </c>
      <c r="J66" s="1" t="n">
        <v>50.98738</v>
      </c>
      <c r="K66" s="1" t="n">
        <v>12.972824</v>
      </c>
      <c r="L66" s="0" t="str">
        <f aca="false">IF(D66=Kategorien!$B$4,Kategorien!$C$4,IF(D66=Kategorien!$B$5,Kategorien!$C$5,IF(D66=Kategorien!$B$6,Kategorien!$C$6,IF(D66=Kategorien!$B$7,Kategorien!$C$7,IF(D66=Kategorien!$B$8,Kategorien!$C$8,Kategorien!$C$9)))))</f>
        <v>green</v>
      </c>
      <c r="M66" s="0" t="str">
        <f aca="false">IF(D66=Kategorien!$B$4,Kategorien!$D$4,IF(D66=Kategorien!$B$5,Kategorien!$D$5,IF(D66=Kategorien!$B$6,Kategorien!$D$6,IF(D66=Kategorien!$B$7,Kategorien!$D$7,IF(D66=Kategorien!$B$8,Kategorien!$D$8,Kategorien!$D$9)))))</f>
        <v>flask</v>
      </c>
      <c r="N66" s="2" t="s">
        <v>21</v>
      </c>
      <c r="O66" s="2" t="s">
        <v>22</v>
      </c>
    </row>
    <row r="67" customFormat="false" ht="15" hidden="false" customHeight="false" outlineLevel="0" collapsed="false">
      <c r="A67" s="0" t="s">
        <v>316</v>
      </c>
      <c r="B67" s="0" t="s">
        <v>317</v>
      </c>
      <c r="C67" s="0" t="str">
        <f aca="false">B67&amp;" "&amp;CHAR(10)&amp;N67&amp;H67&amp;O67</f>
        <v>Hard- und Softwareentwicklung und Konstruktion im Bereich der Industrieautomation.  
&lt;a href="https://www.imm-electronics.de/"&gt;Homepage&lt;/a&gt;</v>
      </c>
      <c r="D67" s="5" t="s">
        <v>89</v>
      </c>
      <c r="E67" s="0" t="s">
        <v>313</v>
      </c>
      <c r="F67" s="0" t="s">
        <v>318</v>
      </c>
      <c r="G67" s="0" t="str">
        <f aca="false">F67&amp;" "&amp;E67</f>
        <v>Leipziger Str. 32  09648 Mittweida</v>
      </c>
      <c r="H67" s="0" t="s">
        <v>319</v>
      </c>
      <c r="I67" s="0" t="str">
        <f aca="false">J67 &amp;","&amp; K67</f>
        <v>50.9909011999999,12.9581717</v>
      </c>
      <c r="J67" s="1" t="n">
        <v>50.9909011999999</v>
      </c>
      <c r="K67" s="1" t="n">
        <v>12.9581717</v>
      </c>
      <c r="L67" s="0" t="str">
        <f aca="false">IF(D67=Kategorien!$B$4,Kategorien!$C$4,IF(D67=Kategorien!$B$5,Kategorien!$C$5,IF(D67=Kategorien!$B$6,Kategorien!$C$6,IF(D67=Kategorien!$B$7,Kategorien!$C$7,IF(D67=Kategorien!$B$8,Kategorien!$C$8,Kategorien!$C$9)))))</f>
        <v>black</v>
      </c>
      <c r="M67" s="0" t="str">
        <f aca="false">IF(D67=Kategorien!$B$4,Kategorien!$D$4,IF(D67=Kategorien!$B$5,Kategorien!$D$5,IF(D67=Kategorien!$B$6,Kategorien!$D$6,IF(D67=Kategorien!$B$7,Kategorien!$D$7,IF(D67=Kategorien!$B$8,Kategorien!$D$8,Kategorien!$D$9)))))</f>
        <v>comments</v>
      </c>
      <c r="N67" s="2" t="s">
        <v>21</v>
      </c>
      <c r="O67" s="2" t="s">
        <v>22</v>
      </c>
    </row>
    <row r="68" customFormat="false" ht="15" hidden="false" customHeight="false" outlineLevel="0" collapsed="false">
      <c r="A68" s="0" t="s">
        <v>320</v>
      </c>
      <c r="B68" s="0" t="s">
        <v>321</v>
      </c>
      <c r="C68" s="0" t="str">
        <f aca="false">B68&amp;" "&amp;CHAR(10)&amp;N68&amp;H68&amp;O68</f>
        <v>Steuerungen für Maschinen und Anlagen von der Konzeption über die Realisierung bis zum Service. 
&lt;a href="https://www.elnic-dresden.de/"&gt;Homepage&lt;/a&gt;</v>
      </c>
      <c r="D68" s="5" t="s">
        <v>17</v>
      </c>
      <c r="E68" s="0" t="s">
        <v>322</v>
      </c>
      <c r="F68" s="0" t="s">
        <v>323</v>
      </c>
      <c r="G68" s="0" t="str">
        <f aca="false">F68&amp;" "&amp;E68</f>
        <v>Bosewitzer Straße 20 01259 Dresden</v>
      </c>
      <c r="H68" s="0" t="s">
        <v>324</v>
      </c>
      <c r="I68" s="0" t="str">
        <f aca="false">J68 &amp;","&amp; K68</f>
        <v>50.9963748,13.835865</v>
      </c>
      <c r="J68" s="1" t="n">
        <v>50.9963748</v>
      </c>
      <c r="K68" s="1" t="n">
        <v>13.835865</v>
      </c>
      <c r="L68" s="0" t="str">
        <f aca="false">IF(D68=Kategorien!$B$4,Kategorien!$C$4,IF(D68=Kategorien!$B$5,Kategorien!$C$5,IF(D68=Kategorien!$B$6,Kategorien!$C$6,IF(D68=Kategorien!$B$7,Kategorien!$C$7,IF(D68=Kategorien!$B$8,Kategorien!$C$8,Kategorien!$C$9)))))</f>
        <v>darkgreen</v>
      </c>
      <c r="M68" s="0" t="str">
        <f aca="false">IF(D68=Kategorien!$B$4,Kategorien!$D$4,IF(D68=Kategorien!$B$5,Kategorien!$D$5,IF(D68=Kategorien!$B$6,Kategorien!$D$6,IF(D68=Kategorien!$B$7,Kategorien!$D$7,IF(D68=Kategorien!$B$8,Kategorien!$D$8,Kategorien!$D$9)))))</f>
        <v>cogs</v>
      </c>
      <c r="N68" s="2" t="s">
        <v>21</v>
      </c>
      <c r="O68" s="2" t="s">
        <v>22</v>
      </c>
    </row>
    <row r="69" customFormat="false" ht="15" hidden="false" customHeight="false" outlineLevel="0" collapsed="false">
      <c r="A69" s="0" t="s">
        <v>325</v>
      </c>
      <c r="B69" s="0" t="s">
        <v>326</v>
      </c>
      <c r="C69" s="0" t="str">
        <f aca="false">B69&amp;" "&amp;CHAR(10)&amp;N69&amp;H69&amp;O69</f>
        <v>Sonderlösungen für die Fertigungs- und Automatisierungstechnik 
&lt;a href="https://www.fad-dresden.de/"&gt;Homepage&lt;/a&gt;</v>
      </c>
      <c r="D69" s="5" t="s">
        <v>17</v>
      </c>
      <c r="E69" s="0" t="s">
        <v>322</v>
      </c>
      <c r="F69" s="0" t="s">
        <v>327</v>
      </c>
      <c r="G69" s="0" t="str">
        <f aca="false">F69&amp;" "&amp;E69</f>
        <v>Bosewitzer Str. 20 01259 Dresden</v>
      </c>
      <c r="H69" s="8" t="s">
        <v>328</v>
      </c>
      <c r="I69" s="0" t="str">
        <f aca="false">J69 &amp;","&amp; K69</f>
        <v>50.9963748,13.835865</v>
      </c>
      <c r="J69" s="1" t="n">
        <v>50.9963748</v>
      </c>
      <c r="K69" s="1" t="n">
        <v>13.835865</v>
      </c>
      <c r="L69" s="0" t="str">
        <f aca="false">IF(D69=Kategorien!$B$4,Kategorien!$C$4,IF(D69=Kategorien!$B$5,Kategorien!$C$5,IF(D69=Kategorien!$B$6,Kategorien!$C$6,IF(D69=Kategorien!$B$7,Kategorien!$C$7,IF(D69=Kategorien!$B$8,Kategorien!$C$8,Kategorien!$C$9)))))</f>
        <v>darkgreen</v>
      </c>
      <c r="M69" s="0" t="str">
        <f aca="false">IF(D69=Kategorien!$B$4,Kategorien!$D$4,IF(D69=Kategorien!$B$5,Kategorien!$D$5,IF(D69=Kategorien!$B$6,Kategorien!$D$6,IF(D69=Kategorien!$B$7,Kategorien!$D$7,IF(D69=Kategorien!$B$8,Kategorien!$D$8,Kategorien!$D$9)))))</f>
        <v>cogs</v>
      </c>
      <c r="N69" s="2" t="s">
        <v>21</v>
      </c>
      <c r="O69" s="2" t="s">
        <v>22</v>
      </c>
    </row>
    <row r="70" customFormat="false" ht="15" hidden="false" customHeight="false" outlineLevel="0" collapsed="false">
      <c r="A70" s="0" t="s">
        <v>329</v>
      </c>
      <c r="B70" s="0" t="s">
        <v>330</v>
      </c>
      <c r="C70" s="0" t="str">
        <f aca="false">B70&amp;" "&amp;CHAR(10)&amp;N70&amp;H70&amp;O70</f>
        <v>Systemintegrator für Automation, Robotik und Spezialmaschinenbau. 
&lt;a href="https://www.ekf-dd.de/"&gt;Homepage&lt;/a&gt;</v>
      </c>
      <c r="D70" s="5" t="s">
        <v>17</v>
      </c>
      <c r="E70" s="0" t="s">
        <v>331</v>
      </c>
      <c r="F70" s="0" t="s">
        <v>332</v>
      </c>
      <c r="G70" s="0" t="str">
        <f aca="false">F70&amp;" "&amp;E70</f>
        <v>Dresdner Str. 172 01705 Freital</v>
      </c>
      <c r="H70" s="8" t="s">
        <v>333</v>
      </c>
      <c r="I70" s="0" t="str">
        <f aca="false">J70 &amp;","&amp; K70</f>
        <v>51.00054335,13.6500297039596</v>
      </c>
      <c r="J70" s="1" t="n">
        <v>51.00054335</v>
      </c>
      <c r="K70" s="1" t="n">
        <v>13.6500297039596</v>
      </c>
      <c r="L70" s="0" t="str">
        <f aca="false">IF(D70=Kategorien!$B$4,Kategorien!$C$4,IF(D70=Kategorien!$B$5,Kategorien!$C$5,IF(D70=Kategorien!$B$6,Kategorien!$C$6,IF(D70=Kategorien!$B$7,Kategorien!$C$7,IF(D70=Kategorien!$B$8,Kategorien!$C$8,Kategorien!$C$9)))))</f>
        <v>darkgreen</v>
      </c>
      <c r="M70" s="0" t="str">
        <f aca="false">IF(D70=Kategorien!$B$4,Kategorien!$D$4,IF(D70=Kategorien!$B$5,Kategorien!$D$5,IF(D70=Kategorien!$B$6,Kategorien!$D$6,IF(D70=Kategorien!$B$7,Kategorien!$D$7,IF(D70=Kategorien!$B$8,Kategorien!$D$8,Kategorien!$D$9)))))</f>
        <v>cogs</v>
      </c>
      <c r="N70" s="2" t="s">
        <v>21</v>
      </c>
      <c r="O70" s="2" t="s">
        <v>22</v>
      </c>
    </row>
    <row r="71" customFormat="false" ht="15" hidden="false" customHeight="false" outlineLevel="0" collapsed="false">
      <c r="A71" s="0" t="s">
        <v>334</v>
      </c>
      <c r="B71" s="0" t="s">
        <v>335</v>
      </c>
      <c r="C71" s="0" t="str">
        <f aca="false">B71&amp;" "&amp;CHAR(10)&amp;N71&amp;H71&amp;O71</f>
        <v>Forschungsprojekte zu automatisierten Verarbeitungs- und Verpackungsmaschinen.  
&lt;a href="https://www.ivv.fraunhofer.de/"&gt;Homepage&lt;/a&gt;</v>
      </c>
      <c r="D71" s="5" t="s">
        <v>126</v>
      </c>
      <c r="E71" s="0" t="s">
        <v>336</v>
      </c>
      <c r="F71" s="0" t="s">
        <v>337</v>
      </c>
      <c r="G71" s="0" t="str">
        <f aca="false">F71&amp;" "&amp;E71</f>
        <v>Heidelberger Str. 20 01189 Dresden</v>
      </c>
      <c r="H71" s="8" t="s">
        <v>338</v>
      </c>
      <c r="I71" s="0" t="str">
        <f aca="false">J71 &amp;","&amp; K71</f>
        <v>51.0096501999999,13.6978968424098</v>
      </c>
      <c r="J71" s="1" t="n">
        <v>51.0096501999999</v>
      </c>
      <c r="K71" s="1" t="n">
        <v>13.6978968424098</v>
      </c>
      <c r="L71" s="0" t="str">
        <f aca="false">IF(D71=Kategorien!$B$4,Kategorien!$C$4,IF(D71=Kategorien!$B$5,Kategorien!$C$5,IF(D71=Kategorien!$B$6,Kategorien!$C$6,IF(D71=Kategorien!$B$7,Kategorien!$C$7,IF(D71=Kategorien!$B$8,Kategorien!$C$8,Kategorien!$C$9)))))</f>
        <v>green</v>
      </c>
      <c r="M71" s="0" t="str">
        <f aca="false">IF(D71=Kategorien!$B$4,Kategorien!$D$4,IF(D71=Kategorien!$B$5,Kategorien!$D$5,IF(D71=Kategorien!$B$6,Kategorien!$D$6,IF(D71=Kategorien!$B$7,Kategorien!$D$7,IF(D71=Kategorien!$B$8,Kategorien!$D$8,Kategorien!$D$9)))))</f>
        <v>flask</v>
      </c>
      <c r="N71" s="2" t="s">
        <v>21</v>
      </c>
      <c r="O71" s="2" t="s">
        <v>22</v>
      </c>
    </row>
    <row r="72" customFormat="false" ht="15" hidden="false" customHeight="false" outlineLevel="0" collapsed="false">
      <c r="A72" s="0" t="s">
        <v>339</v>
      </c>
      <c r="B72" s="0" t="s">
        <v>340</v>
      </c>
      <c r="C72" s="0" t="str">
        <f aca="false">B72&amp;" "&amp;CHAR(10)&amp;N72&amp;H72&amp;O72</f>
        <v>Verwaltung und Auswertung großer Datenmengen mit praxisnahen Software-Lösungen 
&lt;a href="https://www.robotron.de/"&gt;Homepage&lt;/a&gt;</v>
      </c>
      <c r="D72" s="5" t="s">
        <v>41</v>
      </c>
      <c r="E72" s="0" t="s">
        <v>336</v>
      </c>
      <c r="F72" s="0" t="s">
        <v>341</v>
      </c>
      <c r="G72" s="0" t="str">
        <f aca="false">F72&amp;" "&amp;E72</f>
        <v>Stuttgarter Str. 29 01189 Dresden</v>
      </c>
      <c r="H72" s="0" t="s">
        <v>342</v>
      </c>
      <c r="I72" s="0" t="str">
        <f aca="false">J72 &amp;","&amp; K72</f>
        <v>51.01000855,13.7008454002133</v>
      </c>
      <c r="J72" s="1" t="n">
        <v>51.01000855</v>
      </c>
      <c r="K72" s="1" t="n">
        <v>13.7008454002133</v>
      </c>
      <c r="L72" s="0" t="str">
        <f aca="false">IF(D72=Kategorien!$B$4,Kategorien!$C$4,IF(D72=Kategorien!$B$5,Kategorien!$C$5,IF(D72=Kategorien!$B$6,Kategorien!$C$6,IF(D72=Kategorien!$B$7,Kategorien!$C$7,IF(D72=Kategorien!$B$8,Kategorien!$C$8,Kategorien!$C$9)))))</f>
        <v>lightgray</v>
      </c>
      <c r="M72" s="0" t="str">
        <f aca="false">IF(D72=Kategorien!$B$4,Kategorien!$D$4,IF(D72=Kategorien!$B$5,Kategorien!$D$5,IF(D72=Kategorien!$B$6,Kategorien!$D$6,IF(D72=Kategorien!$B$7,Kategorien!$D$7,IF(D72=Kategorien!$B$8,Kategorien!$D$8,Kategorien!$D$9)))))</f>
        <v>code</v>
      </c>
      <c r="N72" s="2" t="s">
        <v>21</v>
      </c>
      <c r="O72" s="2" t="s">
        <v>22</v>
      </c>
    </row>
    <row r="73" customFormat="false" ht="15" hidden="false" customHeight="false" outlineLevel="0" collapsed="false">
      <c r="A73" s="0" t="s">
        <v>343</v>
      </c>
      <c r="B73" s="0" t="s">
        <v>344</v>
      </c>
      <c r="C73" s="0" t="str">
        <f aca="false">B73&amp;" "&amp;CHAR(10)&amp;N73&amp;H73&amp;O73</f>
        <v>Verwaltung und Auswertung großer Datenmengen mit  Software-Lösungen 
&lt;a href="https://www.robotron.de/"&gt;Homepage&lt;/a&gt;</v>
      </c>
      <c r="D73" s="5" t="s">
        <v>41</v>
      </c>
      <c r="E73" s="0" t="s">
        <v>336</v>
      </c>
      <c r="F73" s="0" t="s">
        <v>341</v>
      </c>
      <c r="G73" s="0" t="str">
        <f aca="false">F73&amp;" "&amp;E73</f>
        <v>Stuttgarter Str. 29 01189 Dresden</v>
      </c>
      <c r="H73" s="0" t="s">
        <v>342</v>
      </c>
      <c r="I73" s="0" t="str">
        <f aca="false">J73 &amp;","&amp; K73</f>
        <v>51.01000875,13.7008454005133</v>
      </c>
      <c r="J73" s="1" t="n">
        <v>51.01000875</v>
      </c>
      <c r="K73" s="1" t="n">
        <v>13.7008454005133</v>
      </c>
      <c r="L73" s="0" t="str">
        <f aca="false">IF(D73=Kategorien!$B$4,Kategorien!$C$4,IF(D73=Kategorien!$B$5,Kategorien!$C$5,IF(D73=Kategorien!$B$6,Kategorien!$C$6,IF(D73=Kategorien!$B$7,Kategorien!$C$7,IF(D73=Kategorien!$B$8,Kategorien!$C$8,Kategorien!$C$9)))))</f>
        <v>lightgray</v>
      </c>
      <c r="M73" s="0" t="str">
        <f aca="false">IF(D73=Kategorien!$B$4,Kategorien!$D$4,IF(D73=Kategorien!$B$5,Kategorien!$D$5,IF(D73=Kategorien!$B$6,Kategorien!$D$6,IF(D73=Kategorien!$B$7,Kategorien!$D$7,IF(D73=Kategorien!$B$8,Kategorien!$D$8,Kategorien!$D$9)))))</f>
        <v>code</v>
      </c>
      <c r="N73" s="2" t="s">
        <v>21</v>
      </c>
      <c r="O73" s="2" t="s">
        <v>22</v>
      </c>
    </row>
    <row r="74" customFormat="false" ht="15" hidden="false" customHeight="false" outlineLevel="0" collapsed="false">
      <c r="A74" s="0" t="s">
        <v>345</v>
      </c>
      <c r="B74" s="0" t="s">
        <v>346</v>
      </c>
      <c r="C74" s="0" t="str">
        <f aca="false">B74&amp;" "&amp;CHAR(10)&amp;N74&amp;H74&amp;O74</f>
        <v>Montageanlagen und Prüfanlagen zur Automatisierung der Fertigung von mechatronischen Komponenten 
&lt;a href="https://www.xenon-automation.com/de"&gt;Homepage&lt;/a&gt;</v>
      </c>
      <c r="D74" s="5" t="s">
        <v>17</v>
      </c>
      <c r="E74" s="0" t="s">
        <v>336</v>
      </c>
      <c r="F74" s="0" t="s">
        <v>347</v>
      </c>
      <c r="G74" s="0" t="str">
        <f aca="false">F74&amp;" "&amp;E74</f>
        <v>Pforzheimer Str. 16 01189 Dresden</v>
      </c>
      <c r="H74" s="8" t="s">
        <v>348</v>
      </c>
      <c r="I74" s="0" t="str">
        <f aca="false">J74 &amp;","&amp; K74</f>
        <v>51.0108208,13.7057583</v>
      </c>
      <c r="J74" s="1" t="n">
        <v>51.0108208</v>
      </c>
      <c r="K74" s="1" t="n">
        <v>13.7057583</v>
      </c>
      <c r="L74" s="0" t="str">
        <f aca="false">IF(D74=Kategorien!$B$4,Kategorien!$C$4,IF(D74=Kategorien!$B$5,Kategorien!$C$5,IF(D74=Kategorien!$B$6,Kategorien!$C$6,IF(D74=Kategorien!$B$7,Kategorien!$C$7,IF(D74=Kategorien!$B$8,Kategorien!$C$8,Kategorien!$C$9)))))</f>
        <v>darkgreen</v>
      </c>
      <c r="M74" s="0" t="str">
        <f aca="false">IF(D74=Kategorien!$B$4,Kategorien!$D$4,IF(D74=Kategorien!$B$5,Kategorien!$D$5,IF(D74=Kategorien!$B$6,Kategorien!$D$6,IF(D74=Kategorien!$B$7,Kategorien!$D$7,IF(D74=Kategorien!$B$8,Kategorien!$D$8,Kategorien!$D$9)))))</f>
        <v>cogs</v>
      </c>
      <c r="N74" s="2" t="s">
        <v>21</v>
      </c>
      <c r="O74" s="2" t="s">
        <v>22</v>
      </c>
    </row>
    <row r="75" customFormat="false" ht="15" hidden="false" customHeight="false" outlineLevel="0" collapsed="false">
      <c r="A75" s="0" t="s">
        <v>349</v>
      </c>
      <c r="B75" s="0" t="s">
        <v>350</v>
      </c>
      <c r="C75" s="0" t="str">
        <f aca="false">B75&amp;" "&amp;CHAR(10)&amp;N75&amp;H75&amp;O75</f>
        <v>Entwickelt das Assistenzsystem "MADDOX", das Bediener von Maschinen in der Verarbeitungs- und Verpackungstechnik bei der Fehlerbehebung helfen soll.  
&lt;a href="https://peerox.de/"&gt;Homepage&lt;/a&gt;</v>
      </c>
      <c r="D75" s="5" t="s">
        <v>41</v>
      </c>
      <c r="E75" s="0" t="s">
        <v>336</v>
      </c>
      <c r="F75" s="0" t="s">
        <v>351</v>
      </c>
      <c r="G75" s="0" t="str">
        <f aca="false">F75&amp;" "&amp;E75</f>
        <v>Tübinger Str. 10 01189 Dresden</v>
      </c>
      <c r="H75" s="0" t="s">
        <v>352</v>
      </c>
      <c r="I75" s="0" t="str">
        <f aca="false">J75 &amp;","&amp; K75</f>
        <v>51.0108647,13.7025043201</v>
      </c>
      <c r="J75" s="1" t="n">
        <v>51.0108647</v>
      </c>
      <c r="K75" s="1" t="n">
        <v>13.7025043201</v>
      </c>
      <c r="L75" s="0" t="str">
        <f aca="false">IF(D75=Kategorien!$B$4,Kategorien!$C$4,IF(D75=Kategorien!$B$5,Kategorien!$C$5,IF(D75=Kategorien!$B$6,Kategorien!$C$6,IF(D75=Kategorien!$B$7,Kategorien!$C$7,IF(D75=Kategorien!$B$8,Kategorien!$C$8,Kategorien!$C$9)))))</f>
        <v>lightgray</v>
      </c>
      <c r="M75" s="0" t="str">
        <f aca="false">IF(D75=Kategorien!$B$4,Kategorien!$D$4,IF(D75=Kategorien!$B$5,Kategorien!$D$5,IF(D75=Kategorien!$B$6,Kategorien!$D$6,IF(D75=Kategorien!$B$7,Kategorien!$D$7,IF(D75=Kategorien!$B$8,Kategorien!$D$8,Kategorien!$D$9)))))</f>
        <v>code</v>
      </c>
      <c r="N75" s="2" t="s">
        <v>21</v>
      </c>
      <c r="O75" s="2" t="s">
        <v>22</v>
      </c>
    </row>
    <row r="76" customFormat="false" ht="15" hidden="false" customHeight="false" outlineLevel="0" collapsed="false">
      <c r="A76" s="0" t="s">
        <v>353</v>
      </c>
      <c r="B76" s="0" t="s">
        <v>354</v>
      </c>
      <c r="C76" s="0" t="str">
        <f aca="false">B76&amp;" "&amp;CHAR(10)&amp;N76&amp;H76&amp;O76</f>
        <v>Automatisierungslösungen für Mess-, Steuer- und Regelungstechnik für die Halbleiterproduktion.  
&lt;a href="https://atv-systems.de"&gt;Homepage&lt;/a&gt;</v>
      </c>
      <c r="D76" s="5" t="s">
        <v>17</v>
      </c>
      <c r="E76" s="0" t="s">
        <v>336</v>
      </c>
      <c r="F76" s="0" t="s">
        <v>355</v>
      </c>
      <c r="G76" s="0" t="str">
        <f aca="false">F76&amp;" "&amp;E76</f>
        <v>Heilbronner Str. 17 01189 Dresden</v>
      </c>
      <c r="H76" s="0" t="s">
        <v>356</v>
      </c>
      <c r="I76" s="0" t="str">
        <f aca="false">J76 &amp;","&amp; K76</f>
        <v>51.01102715,13.7004408553077</v>
      </c>
      <c r="J76" s="1" t="n">
        <v>51.01102715</v>
      </c>
      <c r="K76" s="1" t="n">
        <v>13.7004408553077</v>
      </c>
      <c r="L76" s="0" t="str">
        <f aca="false">IF(D76=Kategorien!$B$4,Kategorien!$C$4,IF(D76=Kategorien!$B$5,Kategorien!$C$5,IF(D76=Kategorien!$B$6,Kategorien!$C$6,IF(D76=Kategorien!$B$7,Kategorien!$C$7,IF(D76=Kategorien!$B$8,Kategorien!$C$8,Kategorien!$C$9)))))</f>
        <v>darkgreen</v>
      </c>
      <c r="M76" s="0" t="str">
        <f aca="false">IF(D76=Kategorien!$B$4,Kategorien!$D$4,IF(D76=Kategorien!$B$5,Kategorien!$D$5,IF(D76=Kategorien!$B$6,Kategorien!$D$6,IF(D76=Kategorien!$B$7,Kategorien!$D$7,IF(D76=Kategorien!$B$8,Kategorien!$D$8,Kategorien!$D$9)))))</f>
        <v>cogs</v>
      </c>
      <c r="N76" s="2" t="s">
        <v>21</v>
      </c>
      <c r="O76" s="2" t="s">
        <v>22</v>
      </c>
    </row>
    <row r="77" customFormat="false" ht="15" hidden="false" customHeight="false" outlineLevel="0" collapsed="false">
      <c r="A77" s="0" t="s">
        <v>357</v>
      </c>
      <c r="B77" s="0" t="s">
        <v>358</v>
      </c>
      <c r="C77" s="0" t="str">
        <f aca="false">B77&amp;" "&amp;CHAR(10)&amp;N77&amp;H77&amp;O77</f>
        <v>Präzisionswerkzeugmaschinen und Automationslösungen. 
&lt;a href="http://www.mikromat-wzm.de/"&gt;Homepage&lt;/a&gt;</v>
      </c>
      <c r="D77" s="5" t="s">
        <v>17</v>
      </c>
      <c r="E77" s="0" t="s">
        <v>359</v>
      </c>
      <c r="F77" s="0" t="s">
        <v>360</v>
      </c>
      <c r="G77" s="0" t="str">
        <f aca="false">F77&amp;" "&amp;E77</f>
        <v>Niedersedlitzer Str. 37 01239 Dresden</v>
      </c>
      <c r="H77" s="0" t="s">
        <v>361</v>
      </c>
      <c r="I77" s="0" t="str">
        <f aca="false">J77 &amp;","&amp; K77</f>
        <v>51.0116235,13.798922</v>
      </c>
      <c r="J77" s="1" t="n">
        <v>51.0116235</v>
      </c>
      <c r="K77" s="1" t="n">
        <v>13.798922</v>
      </c>
      <c r="L77" s="0" t="str">
        <f aca="false">IF(D77=Kategorien!$B$4,Kategorien!$C$4,IF(D77=Kategorien!$B$5,Kategorien!$C$5,IF(D77=Kategorien!$B$6,Kategorien!$C$6,IF(D77=Kategorien!$B$7,Kategorien!$C$7,IF(D77=Kategorien!$B$8,Kategorien!$C$8,Kategorien!$C$9)))))</f>
        <v>darkgreen</v>
      </c>
      <c r="M77" s="0" t="str">
        <f aca="false">IF(D77=Kategorien!$B$4,Kategorien!$D$4,IF(D77=Kategorien!$B$5,Kategorien!$D$5,IF(D77=Kategorien!$B$6,Kategorien!$D$6,IF(D77=Kategorien!$B$7,Kategorien!$D$7,IF(D77=Kategorien!$B$8,Kategorien!$D$8,Kategorien!$D$9)))))</f>
        <v>cogs</v>
      </c>
      <c r="N77" s="2" t="s">
        <v>21</v>
      </c>
      <c r="O77" s="2" t="s">
        <v>22</v>
      </c>
    </row>
    <row r="78" customFormat="false" ht="15" hidden="false" customHeight="false" outlineLevel="0" collapsed="false">
      <c r="A78" s="0" t="s">
        <v>362</v>
      </c>
      <c r="B78" s="0" t="s">
        <v>363</v>
      </c>
      <c r="C78" s="0" t="str">
        <f aca="false">B78&amp;" "&amp;CHAR(10)&amp;N78&amp;H78&amp;O78</f>
        <v>Beratung und Unterstützung zum Unternehmens-, Marketing- und Finanzierungskonzept für Technologieunternehmen.  
&lt;a href="https://tzdresden.de/"&gt;Homepage&lt;/a&gt;</v>
      </c>
      <c r="D78" s="5" t="s">
        <v>89</v>
      </c>
      <c r="E78" s="0" t="s">
        <v>364</v>
      </c>
      <c r="F78" s="0" t="s">
        <v>365</v>
      </c>
      <c r="G78" s="0" t="str">
        <f aca="false">F78&amp;" "&amp;E78</f>
        <v>Gostritzer Str. 61 01217 Dresden</v>
      </c>
      <c r="H78" s="0" t="s">
        <v>366</v>
      </c>
      <c r="I78" s="0" t="str">
        <f aca="false">J78 &amp;","&amp; K78</f>
        <v>51.01384255,13.7550863987307</v>
      </c>
      <c r="J78" s="1" t="n">
        <v>51.01384255</v>
      </c>
      <c r="K78" s="1" t="n">
        <v>13.7550863987307</v>
      </c>
      <c r="L78" s="0" t="str">
        <f aca="false">IF(D78=Kategorien!$B$4,Kategorien!$C$4,IF(D78=Kategorien!$B$5,Kategorien!$C$5,IF(D78=Kategorien!$B$6,Kategorien!$C$6,IF(D78=Kategorien!$B$7,Kategorien!$C$7,IF(D78=Kategorien!$B$8,Kategorien!$C$8,Kategorien!$C$9)))))</f>
        <v>black</v>
      </c>
      <c r="M78" s="0" t="str">
        <f aca="false">IF(D78=Kategorien!$B$4,Kategorien!$D$4,IF(D78=Kategorien!$B$5,Kategorien!$D$5,IF(D78=Kategorien!$B$6,Kategorien!$D$6,IF(D78=Kategorien!$B$7,Kategorien!$D$7,IF(D78=Kategorien!$B$8,Kategorien!$D$8,Kategorien!$D$9)))))</f>
        <v>comments</v>
      </c>
      <c r="N78" s="2" t="s">
        <v>21</v>
      </c>
      <c r="O78" s="2" t="s">
        <v>22</v>
      </c>
    </row>
    <row r="79" customFormat="false" ht="15" hidden="false" customHeight="false" outlineLevel="0" collapsed="false">
      <c r="A79" s="0" t="s">
        <v>367</v>
      </c>
      <c r="B79" s="0" t="s">
        <v>368</v>
      </c>
      <c r="C79" s="0" t="str">
        <f aca="false">B79&amp;" "&amp;CHAR(10)&amp;N79&amp;H79&amp;O79</f>
        <v>Anbieter für ganzheitliche industrieller Automation. 
&lt;a href="https://kontron-ais.com/"&gt;Homepage&lt;/a&gt;</v>
      </c>
      <c r="D79" s="5" t="s">
        <v>17</v>
      </c>
      <c r="E79" s="0" t="s">
        <v>369</v>
      </c>
      <c r="F79" s="0" t="s">
        <v>370</v>
      </c>
      <c r="G79" s="0" t="str">
        <f aca="false">F79&amp;" "&amp;E79</f>
        <v>Otto-Mohr-Straße 6 01237 Dresden</v>
      </c>
      <c r="H79" s="0" t="s">
        <v>371</v>
      </c>
      <c r="I79" s="0" t="str">
        <f aca="false">J79 &amp;","&amp; K79</f>
        <v>51.0139901,13.7925200116311</v>
      </c>
      <c r="J79" s="1" t="n">
        <v>51.0139901</v>
      </c>
      <c r="K79" s="1" t="n">
        <v>13.7925200116311</v>
      </c>
      <c r="L79" s="0" t="str">
        <f aca="false">IF(D79=Kategorien!$B$4,Kategorien!$C$4,IF(D79=Kategorien!$B$5,Kategorien!$C$5,IF(D79=Kategorien!$B$6,Kategorien!$C$6,IF(D79=Kategorien!$B$7,Kategorien!$C$7,IF(D79=Kategorien!$B$8,Kategorien!$C$8,Kategorien!$C$9)))))</f>
        <v>darkgreen</v>
      </c>
      <c r="M79" s="0" t="str">
        <f aca="false">IF(D79=Kategorien!$B$4,Kategorien!$D$4,IF(D79=Kategorien!$B$5,Kategorien!$D$5,IF(D79=Kategorien!$B$6,Kategorien!$D$6,IF(D79=Kategorien!$B$7,Kategorien!$D$7,IF(D79=Kategorien!$B$8,Kategorien!$D$8,Kategorien!$D$9)))))</f>
        <v>cogs</v>
      </c>
      <c r="N79" s="2" t="s">
        <v>21</v>
      </c>
      <c r="O79" s="2" t="s">
        <v>22</v>
      </c>
    </row>
    <row r="80" customFormat="false" ht="15" hidden="false" customHeight="false" outlineLevel="0" collapsed="false">
      <c r="A80" s="0" t="s">
        <v>372</v>
      </c>
      <c r="B80" s="0" t="s">
        <v>373</v>
      </c>
      <c r="C80" s="0" t="str">
        <f aca="false">B80&amp;" "&amp;CHAR(10)&amp;N80&amp;H80&amp;O80</f>
        <v>Autonomes Robotersystem für den Einsatz in Obstplantagen.  
&lt;a href="https://tu-dresden.de/ing/maschinenwesen/int/das-institut/agrarsystemtechnik"&gt;Homepage&lt;/a&gt;</v>
      </c>
      <c r="D80" s="5" t="s">
        <v>126</v>
      </c>
      <c r="E80" s="0" t="s">
        <v>374</v>
      </c>
      <c r="F80" s="0" t="s">
        <v>375</v>
      </c>
      <c r="G80" s="0" t="str">
        <f aca="false">F80&amp;" "&amp;E80</f>
        <v>Bergstraße 120 01069 Dresden</v>
      </c>
      <c r="H80" s="0" t="s">
        <v>376</v>
      </c>
      <c r="I80" s="0" t="str">
        <f aca="false">J80 &amp;","&amp; K80</f>
        <v>51.0205375,13.727780780684</v>
      </c>
      <c r="J80" s="1" t="n">
        <v>51.0205375</v>
      </c>
      <c r="K80" s="1" t="n">
        <v>13.727780780684</v>
      </c>
      <c r="L80" s="0" t="str">
        <f aca="false">IF(D80=Kategorien!$B$4,Kategorien!$C$4,IF(D80=Kategorien!$B$5,Kategorien!$C$5,IF(D80=Kategorien!$B$6,Kategorien!$C$6,IF(D80=Kategorien!$B$7,Kategorien!$C$7,IF(D80=Kategorien!$B$8,Kategorien!$C$8,Kategorien!$C$9)))))</f>
        <v>green</v>
      </c>
      <c r="M80" s="0" t="str">
        <f aca="false">IF(D80=Kategorien!$B$4,Kategorien!$D$4,IF(D80=Kategorien!$B$5,Kategorien!$D$5,IF(D80=Kategorien!$B$6,Kategorien!$D$6,IF(D80=Kategorien!$B$7,Kategorien!$D$7,IF(D80=Kategorien!$B$8,Kategorien!$D$8,Kategorien!$D$9)))))</f>
        <v>flask</v>
      </c>
      <c r="N80" s="2" t="s">
        <v>21</v>
      </c>
      <c r="O80" s="2" t="s">
        <v>22</v>
      </c>
    </row>
    <row r="81" customFormat="false" ht="15" hidden="false" customHeight="false" outlineLevel="0" collapsed="false">
      <c r="A81" s="0" t="s">
        <v>377</v>
      </c>
      <c r="B81" s="0" t="s">
        <v>378</v>
      </c>
      <c r="C81" s="0" t="str">
        <f aca="false">B81&amp;" "&amp;CHAR(10)&amp;N81&amp;H81&amp;O81</f>
        <v>Start-up: Intelligente soft Sensor- und Aktorlösungen für die Robotik und Schnittstellentechnologien 
&lt;a href="https://www.poweron.one/"&gt;Homepage&lt;/a&gt;</v>
      </c>
      <c r="D81" s="5" t="s">
        <v>152</v>
      </c>
      <c r="E81" s="0" t="s">
        <v>379</v>
      </c>
      <c r="F81" s="0" t="s">
        <v>380</v>
      </c>
      <c r="G81" s="0" t="str">
        <f aca="false">F81&amp;" "&amp;E81</f>
        <v>Nöthhnitzer Straße 64 01187 Dresden</v>
      </c>
      <c r="H81" s="0" t="s">
        <v>381</v>
      </c>
      <c r="I81" s="0" t="str">
        <f aca="false">J81 &amp;","&amp; K81</f>
        <v>51.02474565,13.7261028874633</v>
      </c>
      <c r="J81" s="1" t="n">
        <v>51.02474565</v>
      </c>
      <c r="K81" s="1" t="n">
        <v>13.7261028874633</v>
      </c>
      <c r="L81" s="0" t="str">
        <f aca="false">IF(D81=Kategorien!$B$4,Kategorien!$C$4,IF(D81=Kategorien!$B$5,Kategorien!$C$5,IF(D81=Kategorien!$B$6,Kategorien!$C$6,IF(D81=Kategorien!$B$7,Kategorien!$C$7,IF(D81=Kategorien!$B$8,Kategorien!$C$8,Kategorien!$C$9)))))</f>
        <v>lightgreen</v>
      </c>
      <c r="M81" s="0" t="str">
        <f aca="false">IF(D81=Kategorien!$B$4,Kategorien!$D$4,IF(D81=Kategorien!$B$5,Kategorien!$D$5,IF(D81=Kategorien!$B$6,Kategorien!$D$6,IF(D81=Kategorien!$B$7,Kategorien!$D$7,IF(D81=Kategorien!$B$8,Kategorien!$D$8,Kategorien!$D$9)))))</f>
        <v>wrench</v>
      </c>
      <c r="N81" s="2" t="s">
        <v>21</v>
      </c>
      <c r="O81" s="2" t="s">
        <v>22</v>
      </c>
    </row>
    <row r="82" customFormat="false" ht="15" hidden="false" customHeight="false" outlineLevel="0" collapsed="false">
      <c r="A82" s="0" t="s">
        <v>382</v>
      </c>
      <c r="B82" s="0" t="s">
        <v>383</v>
      </c>
      <c r="C82" s="0" t="str">
        <f aca="false">B82&amp;" "&amp;CHAR(10)&amp;N82&amp;H82&amp;O82</f>
        <v>Start-Up: Entwicklung drahtloser Mesh-Netzwerke für industrielle Maschinen. 
&lt;a href="https://www.meshmerize.net/"&gt;Homepage&lt;/a&gt;</v>
      </c>
      <c r="D82" s="5" t="s">
        <v>41</v>
      </c>
      <c r="E82" s="0" t="s">
        <v>379</v>
      </c>
      <c r="F82" s="0" t="s">
        <v>384</v>
      </c>
      <c r="G82" s="0" t="str">
        <f aca="false">F82&amp;" "&amp;E82</f>
        <v>Georg-Schumann-Straße 11 01187 Dresden</v>
      </c>
      <c r="H82" s="0" t="s">
        <v>385</v>
      </c>
      <c r="I82" s="0" t="str">
        <f aca="false">J82 &amp;","&amp; K82</f>
        <v>51.0264677,13.7225709</v>
      </c>
      <c r="J82" s="1" t="n">
        <v>51.0264677</v>
      </c>
      <c r="K82" s="1" t="n">
        <v>13.7225709</v>
      </c>
      <c r="L82" s="0" t="str">
        <f aca="false">IF(D82=Kategorien!$B$4,Kategorien!$C$4,IF(D82=Kategorien!$B$5,Kategorien!$C$5,IF(D82=Kategorien!$B$6,Kategorien!$C$6,IF(D82=Kategorien!$B$7,Kategorien!$C$7,IF(D82=Kategorien!$B$8,Kategorien!$C$8,Kategorien!$C$9)))))</f>
        <v>lightgray</v>
      </c>
      <c r="M82" s="0" t="str">
        <f aca="false">IF(D82=Kategorien!$B$4,Kategorien!$D$4,IF(D82=Kategorien!$B$5,Kategorien!$D$5,IF(D82=Kategorien!$B$6,Kategorien!$D$6,IF(D82=Kategorien!$B$7,Kategorien!$D$7,IF(D82=Kategorien!$B$8,Kategorien!$D$8,Kategorien!$D$9)))))</f>
        <v>code</v>
      </c>
      <c r="N82" s="2" t="s">
        <v>21</v>
      </c>
      <c r="O82" s="2" t="s">
        <v>22</v>
      </c>
    </row>
    <row r="83" customFormat="false" ht="15" hidden="false" customHeight="false" outlineLevel="0" collapsed="false">
      <c r="A83" s="0" t="s">
        <v>386</v>
      </c>
      <c r="B83" s="0" t="s">
        <v>387</v>
      </c>
      <c r="C83" s="0" t="str">
        <f aca="false">B83&amp;" "&amp;CHAR(10)&amp;N83&amp;H83&amp;O83</f>
        <v>Forschungsschwerpunkte: Robotik, Mechatronik, Systementwurf und Industrielle Automatisierung. 
&lt;a href="https://tu-dresden.de/ing/elektrotechnik/ifa"&gt;Homepage&lt;/a&gt;</v>
      </c>
      <c r="D83" s="5" t="s">
        <v>126</v>
      </c>
      <c r="E83" s="0" t="s">
        <v>379</v>
      </c>
      <c r="F83" s="0" t="s">
        <v>388</v>
      </c>
      <c r="G83" s="0" t="str">
        <f aca="false">F83&amp;" "&amp;E83</f>
        <v>Georg-Schumann-Str. 11 01187 Dresden</v>
      </c>
      <c r="H83" s="0" t="s">
        <v>389</v>
      </c>
      <c r="I83" s="0" t="str">
        <f aca="false">J83 &amp;","&amp; K83</f>
        <v>51.0264477,13.7225509</v>
      </c>
      <c r="J83" s="1" t="n">
        <v>51.0264477</v>
      </c>
      <c r="K83" s="1" t="n">
        <v>13.7225509</v>
      </c>
      <c r="L83" s="0" t="str">
        <f aca="false">IF(D83=Kategorien!$B$4,Kategorien!$C$4,IF(D83=Kategorien!$B$5,Kategorien!$C$5,IF(D83=Kategorien!$B$6,Kategorien!$C$6,IF(D83=Kategorien!$B$7,Kategorien!$C$7,IF(D83=Kategorien!$B$8,Kategorien!$C$8,Kategorien!$C$9)))))</f>
        <v>green</v>
      </c>
      <c r="M83" s="0" t="str">
        <f aca="false">IF(D83=Kategorien!$B$4,Kategorien!$D$4,IF(D83=Kategorien!$B$5,Kategorien!$D$5,IF(D83=Kategorien!$B$6,Kategorien!$D$6,IF(D83=Kategorien!$B$7,Kategorien!$D$7,IF(D83=Kategorien!$B$8,Kategorien!$D$8,Kategorien!$D$9)))))</f>
        <v>flask</v>
      </c>
      <c r="N83" s="2" t="s">
        <v>21</v>
      </c>
      <c r="O83" s="2" t="s">
        <v>22</v>
      </c>
    </row>
    <row r="84" customFormat="false" ht="15" hidden="false" customHeight="false" outlineLevel="0" collapsed="false">
      <c r="A84" s="0" t="s">
        <v>390</v>
      </c>
      <c r="B84" s="0" t="s">
        <v>391</v>
      </c>
      <c r="C84" s="0" t="str">
        <f aca="false">B84&amp;" "&amp;CHAR(10)&amp;N84&amp;H84&amp;O84</f>
        <v>Forschungsschwerpunkte: 5G Kommunikationsnetze und Zugangssysteme. 
&lt;a href="https://tu-dresden.de/ing/elektrotechnik/ifn"&gt;Homepage&lt;/a&gt;</v>
      </c>
      <c r="D84" s="5" t="s">
        <v>126</v>
      </c>
      <c r="E84" s="0" t="s">
        <v>379</v>
      </c>
      <c r="F84" s="0" t="s">
        <v>388</v>
      </c>
      <c r="G84" s="0" t="str">
        <f aca="false">F84&amp;" "&amp;E84</f>
        <v>Georg-Schumann-Str. 11 01187 Dresden</v>
      </c>
      <c r="H84" s="0" t="s">
        <v>392</v>
      </c>
      <c r="I84" s="0" t="str">
        <f aca="false">J84 &amp;","&amp; K84</f>
        <v>51.0264377,13.7225309</v>
      </c>
      <c r="J84" s="1" t="n">
        <v>51.0264377</v>
      </c>
      <c r="K84" s="1" t="n">
        <v>13.7225309</v>
      </c>
      <c r="L84" s="0" t="str">
        <f aca="false">IF(D84=Kategorien!$B$4,Kategorien!$C$4,IF(D84=Kategorien!$B$5,Kategorien!$C$5,IF(D84=Kategorien!$B$6,Kategorien!$C$6,IF(D84=Kategorien!$B$7,Kategorien!$C$7,IF(D84=Kategorien!$B$8,Kategorien!$C$8,Kategorien!$C$9)))))</f>
        <v>green</v>
      </c>
      <c r="M84" s="0" t="str">
        <f aca="false">IF(D84=Kategorien!$B$4,Kategorien!$D$4,IF(D84=Kategorien!$B$5,Kategorien!$D$5,IF(D84=Kategorien!$B$6,Kategorien!$D$6,IF(D84=Kategorien!$B$7,Kategorien!$D$7,IF(D84=Kategorien!$B$8,Kategorien!$D$8,Kategorien!$D$9)))))</f>
        <v>flask</v>
      </c>
      <c r="N84" s="2" t="s">
        <v>21</v>
      </c>
      <c r="O84" s="2" t="s">
        <v>22</v>
      </c>
    </row>
    <row r="85" customFormat="false" ht="15" hidden="false" customHeight="false" outlineLevel="0" collapsed="false">
      <c r="A85" s="0" t="s">
        <v>393</v>
      </c>
      <c r="B85" s="0" t="s">
        <v>394</v>
      </c>
      <c r="C85" s="0" t="str">
        <f aca="false">B85&amp;" "&amp;CHAR(10)&amp;N85&amp;H85&amp;O85</f>
        <v>Forschungscluster Mensch und Maschine interagieren in Echtzeit der TU Dresden 
&lt;a href="https://ceti.one/de/"&gt;Homepage&lt;/a&gt;</v>
      </c>
      <c r="D85" s="5" t="s">
        <v>126</v>
      </c>
      <c r="E85" s="0" t="s">
        <v>374</v>
      </c>
      <c r="F85" s="0" t="s">
        <v>395</v>
      </c>
      <c r="G85" s="0" t="str">
        <f aca="false">F85&amp;" "&amp;E85</f>
        <v>Helmholtzstraße 18 01069 Dresden</v>
      </c>
      <c r="H85" s="8" t="s">
        <v>396</v>
      </c>
      <c r="I85" s="0" t="str">
        <f aca="false">J85 &amp;","&amp; K85</f>
        <v>51.0268398,13.722932188807</v>
      </c>
      <c r="J85" s="1" t="n">
        <v>51.0268398</v>
      </c>
      <c r="K85" s="1" t="n">
        <v>13.722932188807</v>
      </c>
      <c r="L85" s="0" t="str">
        <f aca="false">IF(D85=Kategorien!$B$4,Kategorien!$C$4,IF(D85=Kategorien!$B$5,Kategorien!$C$5,IF(D85=Kategorien!$B$6,Kategorien!$C$6,IF(D85=Kategorien!$B$7,Kategorien!$C$7,IF(D85=Kategorien!$B$8,Kategorien!$C$8,Kategorien!$C$9)))))</f>
        <v>green</v>
      </c>
      <c r="M85" s="0" t="str">
        <f aca="false">IF(D85=Kategorien!$B$4,Kategorien!$D$4,IF(D85=Kategorien!$B$5,Kategorien!$D$5,IF(D85=Kategorien!$B$6,Kategorien!$D$6,IF(D85=Kategorien!$B$7,Kategorien!$D$7,IF(D85=Kategorien!$B$8,Kategorien!$D$8,Kategorien!$D$9)))))</f>
        <v>flask</v>
      </c>
      <c r="N85" s="2" t="s">
        <v>21</v>
      </c>
      <c r="O85" s="2" t="s">
        <v>22</v>
      </c>
    </row>
    <row r="86" customFormat="false" ht="15" hidden="false" customHeight="false" outlineLevel="0" collapsed="false">
      <c r="A86" s="0" t="s">
        <v>397</v>
      </c>
      <c r="B86" s="0" t="s">
        <v>398</v>
      </c>
      <c r="C86" s="0" t="str">
        <f aca="false">B86&amp;" "&amp;CHAR(10)&amp;N86&amp;H86&amp;O86</f>
        <v>Studentische Robotikarbeitsgruppe an der Technischen Universität. 
&lt;a href="https://turag.de/"&gt;Homepage&lt;/a&gt;</v>
      </c>
      <c r="D86" s="5" t="s">
        <v>126</v>
      </c>
      <c r="E86" s="0" t="s">
        <v>374</v>
      </c>
      <c r="F86" s="0" t="s">
        <v>399</v>
      </c>
      <c r="G86" s="0" t="str">
        <f aca="false">F86&amp;" "&amp;E86</f>
        <v>Helmholtzstr. 18 01069 Dresden</v>
      </c>
      <c r="H86" s="0" t="s">
        <v>400</v>
      </c>
      <c r="I86" s="0" t="str">
        <f aca="false">J86 &amp;","&amp; K86</f>
        <v>51.0268398,13.722932188807</v>
      </c>
      <c r="J86" s="1" t="n">
        <v>51.0268398</v>
      </c>
      <c r="K86" s="1" t="n">
        <v>13.722932188807</v>
      </c>
      <c r="L86" s="0" t="str">
        <f aca="false">IF(D86=Kategorien!$B$4,Kategorien!$C$4,IF(D86=Kategorien!$B$5,Kategorien!$C$5,IF(D86=Kategorien!$B$6,Kategorien!$C$6,IF(D86=Kategorien!$B$7,Kategorien!$C$7,IF(D86=Kategorien!$B$8,Kategorien!$C$8,Kategorien!$C$9)))))</f>
        <v>green</v>
      </c>
      <c r="M86" s="0" t="str">
        <f aca="false">IF(D86=Kategorien!$B$4,Kategorien!$D$4,IF(D86=Kategorien!$B$5,Kategorien!$D$5,IF(D86=Kategorien!$B$6,Kategorien!$D$6,IF(D86=Kategorien!$B$7,Kategorien!$D$7,IF(D86=Kategorien!$B$8,Kategorien!$D$8,Kategorien!$D$9)))))</f>
        <v>flask</v>
      </c>
      <c r="N86" s="2" t="s">
        <v>21</v>
      </c>
      <c r="O86" s="2" t="s">
        <v>22</v>
      </c>
    </row>
    <row r="87" customFormat="false" ht="15" hidden="false" customHeight="false" outlineLevel="0" collapsed="false">
      <c r="A87" s="0" t="s">
        <v>401</v>
      </c>
      <c r="B87" s="0" t="s">
        <v>402</v>
      </c>
      <c r="C87" s="0" t="str">
        <f aca="false">B87&amp;" "&amp;CHAR(10)&amp;N87&amp;H87&amp;O87</f>
        <v>Forschung im Bereich IoT-Technologien. 
&lt;a href="https://www.barkhauseninstitut.org/"&gt;Homepage&lt;/a&gt;</v>
      </c>
      <c r="D87" s="5" t="s">
        <v>126</v>
      </c>
      <c r="E87" s="0" t="s">
        <v>379</v>
      </c>
      <c r="F87" s="0" t="s">
        <v>403</v>
      </c>
      <c r="G87" s="0" t="str">
        <f aca="false">F87&amp;" "&amp;E87</f>
        <v>Würzburger Str. 46 01187 Dresden</v>
      </c>
      <c r="H87" s="0" t="s">
        <v>404</v>
      </c>
      <c r="I87" s="0" t="str">
        <f aca="false">J87 &amp;","&amp; K87</f>
        <v>51.03075905,13.7140929243658</v>
      </c>
      <c r="J87" s="1" t="n">
        <v>51.03075905</v>
      </c>
      <c r="K87" s="1" t="n">
        <v>13.7140929243658</v>
      </c>
      <c r="L87" s="0" t="str">
        <f aca="false">IF(D87=Kategorien!$B$4,Kategorien!$C$4,IF(D87=Kategorien!$B$5,Kategorien!$C$5,IF(D87=Kategorien!$B$6,Kategorien!$C$6,IF(D87=Kategorien!$B$7,Kategorien!$C$7,IF(D87=Kategorien!$B$8,Kategorien!$C$8,Kategorien!$C$9)))))</f>
        <v>green</v>
      </c>
      <c r="M87" s="0" t="str">
        <f aca="false">IF(D87=Kategorien!$B$4,Kategorien!$D$4,IF(D87=Kategorien!$B$5,Kategorien!$D$5,IF(D87=Kategorien!$B$6,Kategorien!$D$6,IF(D87=Kategorien!$B$7,Kategorien!$D$7,IF(D87=Kategorien!$B$8,Kategorien!$D$8,Kategorien!$D$9)))))</f>
        <v>flask</v>
      </c>
      <c r="N87" s="2" t="s">
        <v>21</v>
      </c>
      <c r="O87" s="2" t="s">
        <v>22</v>
      </c>
    </row>
    <row r="88" customFormat="false" ht="15" hidden="false" customHeight="false" outlineLevel="0" collapsed="false">
      <c r="A88" s="0" t="s">
        <v>405</v>
      </c>
      <c r="B88" s="0" t="s">
        <v>406</v>
      </c>
      <c r="C88" s="0" t="str">
        <f aca="false">B88&amp;" "&amp;CHAR(10)&amp;N88&amp;H88&amp;O88</f>
        <v>Funksensoren und intelligente Funknetzwerke. 
&lt;a href="https://www.nubix.de/"&gt;Homepage&lt;/a&gt;</v>
      </c>
      <c r="D88" s="5" t="s">
        <v>41</v>
      </c>
      <c r="E88" s="0" t="s">
        <v>407</v>
      </c>
      <c r="F88" s="0" t="s">
        <v>408</v>
      </c>
      <c r="G88" s="0" t="str">
        <f aca="false">F88&amp;" "&amp;E88</f>
        <v>Wiener Str. 80B 01219 Dresden</v>
      </c>
      <c r="H88" s="0" t="s">
        <v>409</v>
      </c>
      <c r="I88" s="0" t="str">
        <f aca="false">J88 &amp;","&amp; K88</f>
        <v>51.0321701999999,13.7582238571206</v>
      </c>
      <c r="J88" s="1" t="n">
        <v>51.0321701999999</v>
      </c>
      <c r="K88" s="1" t="n">
        <v>13.7582238571206</v>
      </c>
      <c r="L88" s="0" t="str">
        <f aca="false">IF(D88=Kategorien!$B$4,Kategorien!$C$4,IF(D88=Kategorien!$B$5,Kategorien!$C$5,IF(D88=Kategorien!$B$6,Kategorien!$C$6,IF(D88=Kategorien!$B$7,Kategorien!$C$7,IF(D88=Kategorien!$B$8,Kategorien!$C$8,Kategorien!$C$9)))))</f>
        <v>lightgray</v>
      </c>
      <c r="M88" s="0" t="str">
        <f aca="false">IF(D88=Kategorien!$B$4,Kategorien!$D$4,IF(D88=Kategorien!$B$5,Kategorien!$D$5,IF(D88=Kategorien!$B$6,Kategorien!$D$6,IF(D88=Kategorien!$B$7,Kategorien!$D$7,IF(D88=Kategorien!$B$8,Kategorien!$D$8,Kategorien!$D$9)))))</f>
        <v>code</v>
      </c>
      <c r="N88" s="2" t="s">
        <v>21</v>
      </c>
      <c r="O88" s="2" t="s">
        <v>22</v>
      </c>
    </row>
    <row r="89" customFormat="false" ht="15" hidden="false" customHeight="false" outlineLevel="0" collapsed="false">
      <c r="A89" s="0" t="s">
        <v>410</v>
      </c>
      <c r="B89" s="0" t="s">
        <v>411</v>
      </c>
      <c r="C89" s="0" t="str">
        <f aca="false">B89&amp;" "&amp;CHAR(10)&amp;N89&amp;H89&amp;O89</f>
        <v>Start-up: Roboter mittels Handbewergungen bewegen.  
&lt;a href="https://www.mimetik.com/"&gt;Homepage&lt;/a&gt;</v>
      </c>
      <c r="D89" s="5" t="s">
        <v>152</v>
      </c>
      <c r="E89" s="0" t="s">
        <v>407</v>
      </c>
      <c r="F89" s="0" t="s">
        <v>412</v>
      </c>
      <c r="G89" s="0" t="str">
        <f aca="false">F89&amp;" "&amp;E89</f>
        <v>Wiener Str. 82 01219 Dresden</v>
      </c>
      <c r="H89" s="0" t="s">
        <v>413</v>
      </c>
      <c r="I89" s="0" t="str">
        <f aca="false">J89 &amp;","&amp; K89</f>
        <v>51.03247255,13.7585671</v>
      </c>
      <c r="J89" s="1" t="n">
        <v>51.03247255</v>
      </c>
      <c r="K89" s="1" t="n">
        <v>13.7585671</v>
      </c>
      <c r="L89" s="0" t="str">
        <f aca="false">IF(D89=Kategorien!$B$4,Kategorien!$C$4,IF(D89=Kategorien!$B$5,Kategorien!$C$5,IF(D89=Kategorien!$B$6,Kategorien!$C$6,IF(D89=Kategorien!$B$7,Kategorien!$C$7,IF(D89=Kategorien!$B$8,Kategorien!$C$8,Kategorien!$C$9)))))</f>
        <v>lightgreen</v>
      </c>
      <c r="M89" s="0" t="str">
        <f aca="false">IF(D89=Kategorien!$B$4,Kategorien!$D$4,IF(D89=Kategorien!$B$5,Kategorien!$D$5,IF(D89=Kategorien!$B$6,Kategorien!$D$6,IF(D89=Kategorien!$B$7,Kategorien!$D$7,IF(D89=Kategorien!$B$8,Kategorien!$D$8,Kategorien!$D$9)))))</f>
        <v>wrench</v>
      </c>
      <c r="N89" s="2" t="s">
        <v>21</v>
      </c>
      <c r="O89" s="2" t="s">
        <v>22</v>
      </c>
    </row>
    <row r="90" customFormat="false" ht="15" hidden="false" customHeight="false" outlineLevel="0" collapsed="false">
      <c r="A90" s="0" t="s">
        <v>414</v>
      </c>
      <c r="B90" s="0" t="s">
        <v>415</v>
      </c>
      <c r="C90" s="0" t="str">
        <f aca="false">B90&amp;" "&amp;CHAR(10)&amp;N90&amp;H90&amp;O90</f>
        <v>Dresdner Start-Up das No-Code Robotics mittels Tracepen ermöglicht. 
&lt;a href="https://wandelbots.com/de/"&gt;Homepage&lt;/a&gt;</v>
      </c>
      <c r="D90" s="5" t="s">
        <v>152</v>
      </c>
      <c r="E90" s="0" t="s">
        <v>407</v>
      </c>
      <c r="F90" s="0" t="s">
        <v>416</v>
      </c>
      <c r="G90" s="0" t="str">
        <f aca="false">F90&amp;" "&amp;E90</f>
        <v>Tiergartenstraße 38 01219 Dresden</v>
      </c>
      <c r="H90" s="8" t="s">
        <v>417</v>
      </c>
      <c r="I90" s="0" t="str">
        <f aca="false">J90 &amp;","&amp; K90</f>
        <v>51.0330162,13.7610297563259</v>
      </c>
      <c r="J90" s="1" t="n">
        <v>51.0330162</v>
      </c>
      <c r="K90" s="1" t="n">
        <v>13.7610297563259</v>
      </c>
      <c r="L90" s="0" t="str">
        <f aca="false">IF(D90=Kategorien!$B$4,Kategorien!$C$4,IF(D90=Kategorien!$B$5,Kategorien!$C$5,IF(D90=Kategorien!$B$6,Kategorien!$C$6,IF(D90=Kategorien!$B$7,Kategorien!$C$7,IF(D90=Kategorien!$B$8,Kategorien!$C$8,Kategorien!$C$9)))))</f>
        <v>lightgreen</v>
      </c>
      <c r="M90" s="0" t="str">
        <f aca="false">IF(D90=Kategorien!$B$4,Kategorien!$D$4,IF(D90=Kategorien!$B$5,Kategorien!$D$5,IF(D90=Kategorien!$B$6,Kategorien!$D$6,IF(D90=Kategorien!$B$7,Kategorien!$D$7,IF(D90=Kategorien!$B$8,Kategorien!$D$8,Kategorien!$D$9)))))</f>
        <v>wrench</v>
      </c>
      <c r="N90" s="2" t="s">
        <v>21</v>
      </c>
      <c r="O90" s="2" t="s">
        <v>22</v>
      </c>
    </row>
    <row r="91" customFormat="false" ht="15" hidden="false" customHeight="false" outlineLevel="0" collapsed="false">
      <c r="A91" s="0" t="s">
        <v>418</v>
      </c>
      <c r="B91" s="0" t="s">
        <v>419</v>
      </c>
      <c r="C91" s="0" t="str">
        <f aca="false">B91&amp;" "&amp;CHAR(10)&amp;N91&amp;H91&amp;O91</f>
        <v>Forschungsaktivitäten konzentrieren sich auf die Entwicklung und Evaluierung von mobilen, interaktiven Service- und Assistenzsystemen. 
&lt;a href="https://www.htw-dresden.de/hochschule/fakultaeten/info-math/kuenstliche-intelligenz-kognitive-robotik"&gt;Homepage&lt;/a&gt;</v>
      </c>
      <c r="D91" s="5" t="s">
        <v>126</v>
      </c>
      <c r="E91" s="0" t="s">
        <v>374</v>
      </c>
      <c r="F91" s="0" t="s">
        <v>420</v>
      </c>
      <c r="G91" s="0" t="str">
        <f aca="false">F91&amp;" "&amp;E91</f>
        <v>Friedrich-List-Platz 1 01069 Dresden</v>
      </c>
      <c r="H91" s="0" t="s">
        <v>421</v>
      </c>
      <c r="I91" s="0" t="str">
        <f aca="false">J91 &amp;","&amp; K91</f>
        <v>51.03754545,13.735155687776</v>
      </c>
      <c r="J91" s="1" t="n">
        <v>51.03754545</v>
      </c>
      <c r="K91" s="1" t="n">
        <v>13.735155687776</v>
      </c>
      <c r="L91" s="0" t="str">
        <f aca="false">IF(D91=Kategorien!$B$4,Kategorien!$C$4,IF(D91=Kategorien!$B$5,Kategorien!$C$5,IF(D91=Kategorien!$B$6,Kategorien!$C$6,IF(D91=Kategorien!$B$7,Kategorien!$C$7,IF(D91=Kategorien!$B$8,Kategorien!$C$8,Kategorien!$C$9)))))</f>
        <v>green</v>
      </c>
      <c r="M91" s="0" t="str">
        <f aca="false">IF(D91=Kategorien!$B$4,Kategorien!$D$4,IF(D91=Kategorien!$B$5,Kategorien!$D$5,IF(D91=Kategorien!$B$6,Kategorien!$D$6,IF(D91=Kategorien!$B$7,Kategorien!$D$7,IF(D91=Kategorien!$B$8,Kategorien!$D$8,Kategorien!$D$9)))))</f>
        <v>flask</v>
      </c>
      <c r="N91" s="2" t="s">
        <v>21</v>
      </c>
      <c r="O91" s="2" t="s">
        <v>22</v>
      </c>
    </row>
    <row r="92" customFormat="false" ht="15" hidden="false" customHeight="false" outlineLevel="0" collapsed="false">
      <c r="A92" s="0" t="s">
        <v>422</v>
      </c>
      <c r="B92" s="0" t="s">
        <v>423</v>
      </c>
      <c r="C92" s="0" t="str">
        <f aca="false">B92&amp;" "&amp;CHAR(10)&amp;N92&amp;H92&amp;O92</f>
        <v>Start-Up für die Beratung und Umsetzung von Robotik- und Automatisierungsprojekte.  
&lt;a href="https://coboworx.com/"&gt;Homepage&lt;/a&gt;</v>
      </c>
      <c r="D92" s="5" t="s">
        <v>89</v>
      </c>
      <c r="E92" s="0" t="s">
        <v>374</v>
      </c>
      <c r="F92" s="0" t="s">
        <v>424</v>
      </c>
      <c r="G92" s="0" t="str">
        <f aca="false">F92&amp;" "&amp;E92</f>
        <v>Wiener Platz 4 01069 Dresden</v>
      </c>
      <c r="H92" s="8" t="s">
        <v>425</v>
      </c>
      <c r="I92" s="0" t="str">
        <f aca="false">J92 &amp;","&amp; K92</f>
        <v>51.0402482,13.7320788</v>
      </c>
      <c r="J92" s="1" t="n">
        <v>51.0402482</v>
      </c>
      <c r="K92" s="1" t="n">
        <v>13.7320788</v>
      </c>
      <c r="L92" s="0" t="str">
        <f aca="false">IF(D92=Kategorien!$B$4,Kategorien!$C$4,IF(D92=Kategorien!$B$5,Kategorien!$C$5,IF(D92=Kategorien!$B$6,Kategorien!$C$6,IF(D92=Kategorien!$B$7,Kategorien!$C$7,IF(D92=Kategorien!$B$8,Kategorien!$C$8,Kategorien!$C$9)))))</f>
        <v>black</v>
      </c>
      <c r="M92" s="0" t="str">
        <f aca="false">IF(D92=Kategorien!$B$4,Kategorien!$D$4,IF(D92=Kategorien!$B$5,Kategorien!$D$5,IF(D92=Kategorien!$B$6,Kategorien!$D$6,IF(D92=Kategorien!$B$7,Kategorien!$D$7,IF(D92=Kategorien!$B$8,Kategorien!$D$8,Kategorien!$D$9)))))</f>
        <v>comments</v>
      </c>
      <c r="N92" s="2" t="s">
        <v>21</v>
      </c>
      <c r="O92" s="2" t="s">
        <v>22</v>
      </c>
    </row>
    <row r="93" customFormat="false" ht="15" hidden="false" customHeight="false" outlineLevel="0" collapsed="false">
      <c r="A93" s="0" t="s">
        <v>426</v>
      </c>
      <c r="B93" s="0" t="s">
        <v>427</v>
      </c>
      <c r="C93" s="0" t="str">
        <f aca="false">B93&amp;" "&amp;CHAR(10)&amp;N93&amp;H93&amp;O93</f>
        <v>Software für fahrerlose Transportsysteme.  
&lt;a href="https://www.waku-robotics.com/de/"&gt;Homepage&lt;/a&gt;</v>
      </c>
      <c r="D93" s="5" t="s">
        <v>41</v>
      </c>
      <c r="E93" s="0" t="s">
        <v>428</v>
      </c>
      <c r="F93" s="0" t="s">
        <v>429</v>
      </c>
      <c r="G93" s="0" t="str">
        <f aca="false">F93&amp;" "&amp;E93</f>
        <v>Bastianstraße 6 13357 Berlin</v>
      </c>
      <c r="H93" s="8" t="s">
        <v>430</v>
      </c>
      <c r="I93" s="0" t="str">
        <f aca="false">J93 &amp;","&amp; K93</f>
        <v>51.0402452,13.7320768</v>
      </c>
      <c r="J93" s="1" t="n">
        <v>51.0402452</v>
      </c>
      <c r="K93" s="1" t="n">
        <v>13.7320768</v>
      </c>
      <c r="L93" s="0" t="str">
        <f aca="false">IF(D93=Kategorien!$B$4,Kategorien!$C$4,IF(D93=Kategorien!$B$5,Kategorien!$C$5,IF(D93=Kategorien!$B$6,Kategorien!$C$6,IF(D93=Kategorien!$B$7,Kategorien!$C$7,IF(D93=Kategorien!$B$8,Kategorien!$C$8,Kategorien!$C$9)))))</f>
        <v>lightgray</v>
      </c>
      <c r="M93" s="0" t="str">
        <f aca="false">IF(D93=Kategorien!$B$4,Kategorien!$D$4,IF(D93=Kategorien!$B$5,Kategorien!$D$5,IF(D93=Kategorien!$B$6,Kategorien!$D$6,IF(D93=Kategorien!$B$7,Kategorien!$D$7,IF(D93=Kategorien!$B$8,Kategorien!$D$8,Kategorien!$D$9)))))</f>
        <v>code</v>
      </c>
      <c r="N93" s="2" t="s">
        <v>21</v>
      </c>
      <c r="O93" s="2" t="s">
        <v>22</v>
      </c>
    </row>
    <row r="94" customFormat="false" ht="15" hidden="false" customHeight="false" outlineLevel="0" collapsed="false">
      <c r="A94" s="0" t="s">
        <v>431</v>
      </c>
      <c r="B94" s="0" t="s">
        <v>432</v>
      </c>
      <c r="C94" s="0" t="str">
        <f aca="false">B94&amp;" "&amp;CHAR(10)&amp;N94&amp;H94&amp;O94</f>
        <v>Technikum für Leichtbau und Kunststofftechnik und ein Startup-Zentrum für Ausgründungen aus der TU Dresden 
&lt;a href="https://tzdresden.de/project/universelle-werke/"&gt;Homepage&lt;/a&gt;</v>
      </c>
      <c r="D94" s="5" t="s">
        <v>126</v>
      </c>
      <c r="E94" s="0" t="s">
        <v>374</v>
      </c>
      <c r="F94" s="0" t="s">
        <v>433</v>
      </c>
      <c r="G94" s="0" t="str">
        <f aca="false">F94&amp;" "&amp;E94</f>
        <v>Zwickauer Str. 46 01069 Dresden</v>
      </c>
      <c r="H94" s="0" t="s">
        <v>434</v>
      </c>
      <c r="I94" s="0" t="str">
        <f aca="false">J94 &amp;","&amp; K94</f>
        <v>51.0403378,13.7159304</v>
      </c>
      <c r="J94" s="1" t="n">
        <v>51.0403378</v>
      </c>
      <c r="K94" s="1" t="n">
        <v>13.7159304</v>
      </c>
      <c r="L94" s="0" t="str">
        <f aca="false">IF(D94=Kategorien!$B$4,Kategorien!$C$4,IF(D94=Kategorien!$B$5,Kategorien!$C$5,IF(D94=Kategorien!$B$6,Kategorien!$C$6,IF(D94=Kategorien!$B$7,Kategorien!$C$7,IF(D94=Kategorien!$B$8,Kategorien!$C$8,Kategorien!$C$9)))))</f>
        <v>green</v>
      </c>
      <c r="M94" s="0" t="str">
        <f aca="false">IF(D94=Kategorien!$B$4,Kategorien!$D$4,IF(D94=Kategorien!$B$5,Kategorien!$D$5,IF(D94=Kategorien!$B$6,Kategorien!$D$6,IF(D94=Kategorien!$B$7,Kategorien!$D$7,IF(D94=Kategorien!$B$8,Kategorien!$D$8,Kategorien!$D$9)))))</f>
        <v>flask</v>
      </c>
      <c r="N94" s="2" t="s">
        <v>21</v>
      </c>
      <c r="O94" s="2" t="s">
        <v>22</v>
      </c>
    </row>
    <row r="95" customFormat="false" ht="15" hidden="false" customHeight="false" outlineLevel="0" collapsed="false">
      <c r="A95" s="0" t="s">
        <v>435</v>
      </c>
      <c r="B95" s="0" t="s">
        <v>436</v>
      </c>
      <c r="C95" s="0" t="str">
        <f aca="false">B95&amp;" "&amp;CHAR(10)&amp;N95&amp;H95&amp;O95</f>
        <v>Serienfertigung von elektrischen Fahrzeugen mittels Industrierobotern, sowie Forschung und Entwicklung zu Cobots.  
&lt;a href="https://www.glaesernemanufaktur.de/"&gt;Homepage&lt;/a&gt;</v>
      </c>
      <c r="D95" s="5" t="s">
        <v>35</v>
      </c>
      <c r="E95" s="0" t="s">
        <v>374</v>
      </c>
      <c r="F95" s="0" t="s">
        <v>437</v>
      </c>
      <c r="G95" s="0" t="str">
        <f aca="false">F95&amp;" "&amp;E95</f>
        <v>Lennéstraße 1 01069 Dresden</v>
      </c>
      <c r="H95" s="0" t="s">
        <v>438</v>
      </c>
      <c r="I95" s="0" t="str">
        <f aca="false">J95 &amp;","&amp; K95</f>
        <v>51.0445459,13.75593389375</v>
      </c>
      <c r="J95" s="1" t="n">
        <v>51.0445459</v>
      </c>
      <c r="K95" s="1" t="n">
        <v>13.75593389375</v>
      </c>
      <c r="L95" s="0" t="str">
        <f aca="false">IF(D95=Kategorien!$B$4,Kategorien!$C$4,IF(D95=Kategorien!$B$5,Kategorien!$C$5,IF(D95=Kategorien!$B$6,Kategorien!$C$6,IF(D95=Kategorien!$B$7,Kategorien!$C$7,IF(D95=Kategorien!$B$8,Kategorien!$C$8,Kategorien!$C$9)))))</f>
        <v>gray</v>
      </c>
      <c r="M95" s="0" t="str">
        <f aca="false">IF(D95=Kategorien!$B$4,Kategorien!$D$4,IF(D95=Kategorien!$B$5,Kategorien!$D$5,IF(D95=Kategorien!$B$6,Kategorien!$D$6,IF(D95=Kategorien!$B$7,Kategorien!$D$7,IF(D95=Kategorien!$B$8,Kategorien!$D$8,Kategorien!$D$9)))))</f>
        <v>thumbs-up</v>
      </c>
      <c r="N95" s="2" t="s">
        <v>21</v>
      </c>
      <c r="O95" s="2" t="s">
        <v>22</v>
      </c>
    </row>
    <row r="96" customFormat="false" ht="15" hidden="false" customHeight="false" outlineLevel="0" collapsed="false">
      <c r="A96" s="0" t="s">
        <v>439</v>
      </c>
      <c r="B96" s="0" t="s">
        <v>440</v>
      </c>
      <c r="C96" s="0" t="str">
        <f aca="false">B96&amp;" "&amp;CHAR(10)&amp;N96&amp;H96&amp;O96</f>
        <v>Steuerung, Regelung und Automatisierung von Prozessen im Bereich des Maschinen- und Anlagenbaus 
&lt;a href="http://www.cep-dresden.de/"&gt;Homepage&lt;/a&gt;</v>
      </c>
      <c r="D96" s="5" t="s">
        <v>17</v>
      </c>
      <c r="E96" s="0" t="s">
        <v>441</v>
      </c>
      <c r="F96" s="0" t="s">
        <v>442</v>
      </c>
      <c r="G96" s="0" t="str">
        <f aca="false">F96&amp;" "&amp;E96</f>
        <v>Löbtauer Str. 71 01159 Dresden</v>
      </c>
      <c r="H96" s="0" t="s">
        <v>443</v>
      </c>
      <c r="I96" s="0" t="str">
        <f aca="false">J96 &amp;","&amp; K96</f>
        <v>51.0453134,13.7066184</v>
      </c>
      <c r="J96" s="1" t="n">
        <v>51.0453134</v>
      </c>
      <c r="K96" s="1" t="n">
        <v>13.7066184</v>
      </c>
      <c r="L96" s="0" t="str">
        <f aca="false">IF(D96=Kategorien!$B$4,Kategorien!$C$4,IF(D96=Kategorien!$B$5,Kategorien!$C$5,IF(D96=Kategorien!$B$6,Kategorien!$C$6,IF(D96=Kategorien!$B$7,Kategorien!$C$7,IF(D96=Kategorien!$B$8,Kategorien!$C$8,Kategorien!$C$9)))))</f>
        <v>darkgreen</v>
      </c>
      <c r="M96" s="0" t="str">
        <f aca="false">IF(D96=Kategorien!$B$4,Kategorien!$D$4,IF(D96=Kategorien!$B$5,Kategorien!$D$5,IF(D96=Kategorien!$B$6,Kategorien!$D$6,IF(D96=Kategorien!$B$7,Kategorien!$D$7,IF(D96=Kategorien!$B$8,Kategorien!$D$8,Kategorien!$D$9)))))</f>
        <v>cogs</v>
      </c>
      <c r="N96" s="2" t="s">
        <v>21</v>
      </c>
      <c r="O96" s="2" t="s">
        <v>22</v>
      </c>
    </row>
    <row r="97" customFormat="false" ht="15" hidden="false" customHeight="false" outlineLevel="0" collapsed="false">
      <c r="A97" s="0" t="s">
        <v>444</v>
      </c>
      <c r="B97" s="0" t="s">
        <v>445</v>
      </c>
      <c r="C97" s="0" t="str">
        <f aca="false">B97&amp;" "&amp;CHAR(10)&amp;N97&amp;H97&amp;O97</f>
        <v>Onlineshop für DIY-Robotikprojekte. 
&lt;a href="http://www.roboter-teile.de/Oxid/"&gt;Homepage&lt;/a&gt;</v>
      </c>
      <c r="D97" s="5" t="s">
        <v>89</v>
      </c>
      <c r="E97" s="0" t="s">
        <v>441</v>
      </c>
      <c r="F97" s="0" t="s">
        <v>446</v>
      </c>
      <c r="G97" s="0" t="str">
        <f aca="false">F97&amp;" "&amp;E97</f>
        <v>Baluschekstr. 9 01159 Dresden</v>
      </c>
      <c r="H97" s="8" t="s">
        <v>447</v>
      </c>
      <c r="I97" s="0" t="str">
        <f aca="false">J97 &amp;","&amp; K97</f>
        <v>51.04570215,13.7036915482057</v>
      </c>
      <c r="J97" s="1" t="n">
        <v>51.04570215</v>
      </c>
      <c r="K97" s="1" t="n">
        <v>13.7036915482057</v>
      </c>
      <c r="L97" s="0" t="str">
        <f aca="false">IF(D97=Kategorien!$B$4,Kategorien!$C$4,IF(D97=Kategorien!$B$5,Kategorien!$C$5,IF(D97=Kategorien!$B$6,Kategorien!$C$6,IF(D97=Kategorien!$B$7,Kategorien!$C$7,IF(D97=Kategorien!$B$8,Kategorien!$C$8,Kategorien!$C$9)))))</f>
        <v>black</v>
      </c>
      <c r="M97" s="0" t="str">
        <f aca="false">IF(D97=Kategorien!$B$4,Kategorien!$D$4,IF(D97=Kategorien!$B$5,Kategorien!$D$5,IF(D97=Kategorien!$B$6,Kategorien!$D$6,IF(D97=Kategorien!$B$7,Kategorien!$D$7,IF(D97=Kategorien!$B$8,Kategorien!$D$8,Kategorien!$D$9)))))</f>
        <v>comments</v>
      </c>
      <c r="N97" s="2" t="s">
        <v>21</v>
      </c>
      <c r="O97" s="2" t="s">
        <v>22</v>
      </c>
    </row>
    <row r="98" customFormat="false" ht="15" hidden="false" customHeight="false" outlineLevel="0" collapsed="false">
      <c r="A98" s="0" t="s">
        <v>448</v>
      </c>
      <c r="B98" s="0" t="s">
        <v>449</v>
      </c>
      <c r="C98" s="0" t="str">
        <f aca="false">B98&amp;" "&amp;CHAR(10)&amp;N98&amp;H98&amp;O98</f>
        <v>Schaltanlagen für Automatisierungsanlagen. 
&lt;a href="https://www.tech-control.de/"&gt;Homepage&lt;/a&gt;</v>
      </c>
      <c r="D98" s="5" t="s">
        <v>17</v>
      </c>
      <c r="E98" s="0" t="s">
        <v>450</v>
      </c>
      <c r="F98" s="0" t="s">
        <v>451</v>
      </c>
      <c r="G98" s="0" t="str">
        <f aca="false">F98&amp;" "&amp;E98</f>
        <v>Gewerbestraße 4 01683 Nossen</v>
      </c>
      <c r="H98" s="0" t="s">
        <v>452</v>
      </c>
      <c r="I98" s="0" t="str">
        <f aca="false">J98 &amp;","&amp; K98</f>
        <v>51.0477429,13.2929577</v>
      </c>
      <c r="J98" s="1" t="n">
        <v>51.0477429</v>
      </c>
      <c r="K98" s="1" t="n">
        <v>13.2929577</v>
      </c>
      <c r="L98" s="0" t="str">
        <f aca="false">IF(D98=Kategorien!$B$4,Kategorien!$C$4,IF(D98=Kategorien!$B$5,Kategorien!$C$5,IF(D98=Kategorien!$B$6,Kategorien!$C$6,IF(D98=Kategorien!$B$7,Kategorien!$C$7,IF(D98=Kategorien!$B$8,Kategorien!$C$8,Kategorien!$C$9)))))</f>
        <v>darkgreen</v>
      </c>
      <c r="M98" s="0" t="str">
        <f aca="false">IF(D98=Kategorien!$B$4,Kategorien!$D$4,IF(D98=Kategorien!$B$5,Kategorien!$D$5,IF(D98=Kategorien!$B$6,Kategorien!$D$6,IF(D98=Kategorien!$B$7,Kategorien!$D$7,IF(D98=Kategorien!$B$8,Kategorien!$D$8,Kategorien!$D$9)))))</f>
        <v>cogs</v>
      </c>
      <c r="N98" s="2" t="s">
        <v>21</v>
      </c>
      <c r="O98" s="2" t="s">
        <v>22</v>
      </c>
    </row>
    <row r="99" customFormat="false" ht="15" hidden="false" customHeight="false" outlineLevel="0" collapsed="false">
      <c r="A99" s="0" t="s">
        <v>87</v>
      </c>
      <c r="B99" s="0" t="s">
        <v>88</v>
      </c>
      <c r="C99" s="0" t="str">
        <f aca="false">B99&amp;" "&amp;CHAR(10)&amp;N99&amp;H99&amp;O99</f>
        <v>Technologie Beratung: Roadmaps, innovative Produkte und Geschäftsmodelle, sowie Personalvermittlung. 
&lt;a href="https://www.modis.com/de-de/"&gt;Homepage&lt;/a&gt;</v>
      </c>
      <c r="D99" s="5" t="s">
        <v>89</v>
      </c>
      <c r="E99" s="0" t="s">
        <v>453</v>
      </c>
      <c r="F99" s="0" t="s">
        <v>454</v>
      </c>
      <c r="G99" s="0" t="str">
        <f aca="false">F99&amp;" "&amp;E99</f>
        <v>Schulgasse 2 01067 Dresden</v>
      </c>
      <c r="H99" s="0" t="s">
        <v>91</v>
      </c>
      <c r="I99" s="0" t="str">
        <f aca="false">J99 &amp;","&amp; K99</f>
        <v>51.0478888,13.7391399</v>
      </c>
      <c r="J99" s="1" t="n">
        <v>51.0478888</v>
      </c>
      <c r="K99" s="1" t="n">
        <v>13.7391399</v>
      </c>
      <c r="L99" s="0" t="str">
        <f aca="false">IF(D99=Kategorien!$B$4,Kategorien!$C$4,IF(D99=Kategorien!$B$5,Kategorien!$C$5,IF(D99=Kategorien!$B$6,Kategorien!$C$6,IF(D99=Kategorien!$B$7,Kategorien!$C$7,IF(D99=Kategorien!$B$8,Kategorien!$C$8,Kategorien!$C$9)))))</f>
        <v>black</v>
      </c>
      <c r="M99" s="0" t="str">
        <f aca="false">IF(D99=Kategorien!$B$4,Kategorien!$D$4,IF(D99=Kategorien!$B$5,Kategorien!$D$5,IF(D99=Kategorien!$B$6,Kategorien!$D$6,IF(D99=Kategorien!$B$7,Kategorien!$D$7,IF(D99=Kategorien!$B$8,Kategorien!$D$8,Kategorien!$D$9)))))</f>
        <v>comments</v>
      </c>
      <c r="N99" s="2" t="s">
        <v>21</v>
      </c>
      <c r="O99" s="2" t="s">
        <v>22</v>
      </c>
    </row>
    <row r="100" customFormat="false" ht="15" hidden="false" customHeight="false" outlineLevel="0" collapsed="false">
      <c r="A100" s="0" t="s">
        <v>455</v>
      </c>
      <c r="B100" s="0" t="s">
        <v>456</v>
      </c>
      <c r="C100" s="0" t="str">
        <f aca="false">B100&amp;" "&amp;CHAR(10)&amp;N100&amp;H100&amp;O100</f>
        <v>5G Lab der TU Dresden zur Erforschung neuer Märkte und Technologien.  
&lt;a href="https://5glab.de/"&gt;Homepage&lt;/a&gt;</v>
      </c>
      <c r="D100" s="5" t="s">
        <v>126</v>
      </c>
      <c r="E100" s="0" t="s">
        <v>453</v>
      </c>
      <c r="F100" s="0" t="s">
        <v>457</v>
      </c>
      <c r="G100" s="0" t="str">
        <f aca="false">F100&amp;" "&amp;E100</f>
        <v>Freiberger Str. 37 01067 Dresden</v>
      </c>
      <c r="H100" s="0" t="s">
        <v>458</v>
      </c>
      <c r="I100" s="0" t="str">
        <f aca="false">J100 &amp;","&amp; K100</f>
        <v>51.0488016,13.7219146</v>
      </c>
      <c r="J100" s="1" t="n">
        <v>51.0488016</v>
      </c>
      <c r="K100" s="1" t="n">
        <v>13.7219146</v>
      </c>
      <c r="L100" s="0" t="str">
        <f aca="false">IF(D100=Kategorien!$B$4,Kategorien!$C$4,IF(D100=Kategorien!$B$5,Kategorien!$C$5,IF(D100=Kategorien!$B$6,Kategorien!$C$6,IF(D100=Kategorien!$B$7,Kategorien!$C$7,IF(D100=Kategorien!$B$8,Kategorien!$C$8,Kategorien!$C$9)))))</f>
        <v>green</v>
      </c>
      <c r="M100" s="0" t="str">
        <f aca="false">IF(D100=Kategorien!$B$4,Kategorien!$D$4,IF(D100=Kategorien!$B$5,Kategorien!$D$5,IF(D100=Kategorien!$B$6,Kategorien!$D$6,IF(D100=Kategorien!$B$7,Kategorien!$D$7,IF(D100=Kategorien!$B$8,Kategorien!$D$8,Kategorien!$D$9)))))</f>
        <v>flask</v>
      </c>
      <c r="N100" s="2" t="s">
        <v>21</v>
      </c>
      <c r="O100" s="2" t="s">
        <v>22</v>
      </c>
    </row>
    <row r="101" customFormat="false" ht="15" hidden="false" customHeight="false" outlineLevel="0" collapsed="false">
      <c r="A101" s="0" t="s">
        <v>459</v>
      </c>
      <c r="B101" s="0" t="s">
        <v>460</v>
      </c>
      <c r="C101" s="0" t="str">
        <f aca="false">B101&amp;" "&amp;CHAR(10)&amp;N101&amp;H101&amp;O101</f>
        <v>Hard- und Softwareentwicklung für Mess-, Steuer- und Automatisierungstechnik 
&lt;a href="https://www.automatisierung-dresden.de/"&gt;Homepage&lt;/a&gt;</v>
      </c>
      <c r="D101" s="5" t="s">
        <v>17</v>
      </c>
      <c r="E101" s="0" t="s">
        <v>441</v>
      </c>
      <c r="F101" s="0" t="s">
        <v>461</v>
      </c>
      <c r="G101" s="0" t="str">
        <f aca="false">F101&amp;" "&amp;E101</f>
        <v>Cottaer Str. 4 01159 Dresden</v>
      </c>
      <c r="H101" s="8" t="s">
        <v>462</v>
      </c>
      <c r="I101" s="0" t="str">
        <f aca="false">J101 &amp;","&amp; K101</f>
        <v>51.0503962,13.71219</v>
      </c>
      <c r="J101" s="1" t="n">
        <v>51.0503962</v>
      </c>
      <c r="K101" s="1" t="n">
        <v>13.71219</v>
      </c>
      <c r="L101" s="0" t="str">
        <f aca="false">IF(D101=Kategorien!$B$4,Kategorien!$C$4,IF(D101=Kategorien!$B$5,Kategorien!$C$5,IF(D101=Kategorien!$B$6,Kategorien!$C$6,IF(D101=Kategorien!$B$7,Kategorien!$C$7,IF(D101=Kategorien!$B$8,Kategorien!$C$8,Kategorien!$C$9)))))</f>
        <v>darkgreen</v>
      </c>
      <c r="M101" s="0" t="str">
        <f aca="false">IF(D101=Kategorien!$B$4,Kategorien!$D$4,IF(D101=Kategorien!$B$5,Kategorien!$D$5,IF(D101=Kategorien!$B$6,Kategorien!$D$6,IF(D101=Kategorien!$B$7,Kategorien!$D$7,IF(D101=Kategorien!$B$8,Kategorien!$D$8,Kategorien!$D$9)))))</f>
        <v>cogs</v>
      </c>
      <c r="N101" s="2" t="s">
        <v>21</v>
      </c>
      <c r="O101" s="2" t="s">
        <v>22</v>
      </c>
    </row>
    <row r="102" customFormat="false" ht="15" hidden="false" customHeight="false" outlineLevel="0" collapsed="false">
      <c r="A102" s="0" t="s">
        <v>463</v>
      </c>
      <c r="B102" s="0" t="s">
        <v>464</v>
      </c>
      <c r="C102" s="0" t="str">
        <f aca="false">B102&amp;" "&amp;CHAR(10)&amp;N102&amp;H102&amp;O102</f>
        <v>Entwicklung von integrierende IoT-Systemlösungen. 
&lt;a href="https://smart-systems-hub.de/"&gt;Homepage&lt;/a&gt;</v>
      </c>
      <c r="D102" s="5" t="s">
        <v>41</v>
      </c>
      <c r="E102" s="0" t="s">
        <v>453</v>
      </c>
      <c r="F102" s="0" t="s">
        <v>465</v>
      </c>
      <c r="G102" s="0" t="str">
        <f aca="false">F102&amp;" "&amp;E102</f>
        <v>Postplatz 1 01067 Dresden</v>
      </c>
      <c r="H102" s="0" t="s">
        <v>466</v>
      </c>
      <c r="I102" s="0" t="str">
        <f aca="false">J102 &amp;","&amp; K102</f>
        <v>51.0510597,13.733793</v>
      </c>
      <c r="J102" s="1" t="n">
        <v>51.0510597</v>
      </c>
      <c r="K102" s="1" t="n">
        <v>13.733793</v>
      </c>
      <c r="L102" s="0" t="str">
        <f aca="false">IF(D102=Kategorien!$B$4,Kategorien!$C$4,IF(D102=Kategorien!$B$5,Kategorien!$C$5,IF(D102=Kategorien!$B$6,Kategorien!$C$6,IF(D102=Kategorien!$B$7,Kategorien!$C$7,IF(D102=Kategorien!$B$8,Kategorien!$C$8,Kategorien!$C$9)))))</f>
        <v>lightgray</v>
      </c>
      <c r="M102" s="0" t="str">
        <f aca="false">IF(D102=Kategorien!$B$4,Kategorien!$D$4,IF(D102=Kategorien!$B$5,Kategorien!$D$5,IF(D102=Kategorien!$B$6,Kategorien!$D$6,IF(D102=Kategorien!$B$7,Kategorien!$D$7,IF(D102=Kategorien!$B$8,Kategorien!$D$8,Kategorien!$D$9)))))</f>
        <v>code</v>
      </c>
      <c r="N102" s="2" t="s">
        <v>21</v>
      </c>
      <c r="O102" s="2" t="s">
        <v>22</v>
      </c>
    </row>
    <row r="103" customFormat="false" ht="15" hidden="false" customHeight="false" outlineLevel="0" collapsed="false">
      <c r="A103" s="0" t="s">
        <v>463</v>
      </c>
      <c r="B103" s="0" t="s">
        <v>467</v>
      </c>
      <c r="C103" s="0" t="str">
        <f aca="false">B103&amp;" "&amp;CHAR(10)&amp;N103&amp;H103&amp;O103</f>
        <v>Begleitung, Netzwerk und Beratung für IoT-Systemlösungen.  
&lt;a href="https://smart-systems-hub.de/#"&gt;Homepage&lt;/a&gt;</v>
      </c>
      <c r="D103" s="5" t="s">
        <v>41</v>
      </c>
      <c r="E103" s="0" t="s">
        <v>453</v>
      </c>
      <c r="F103" s="0" t="s">
        <v>465</v>
      </c>
      <c r="G103" s="0" t="str">
        <f aca="false">F103&amp;" "&amp;E103</f>
        <v>Postplatz 1 01067 Dresden</v>
      </c>
      <c r="H103" s="0" t="s">
        <v>468</v>
      </c>
      <c r="I103" s="0" t="str">
        <f aca="false">J103 &amp;","&amp; K103</f>
        <v>51.0510557,13.733773</v>
      </c>
      <c r="J103" s="1" t="n">
        <v>51.0510557</v>
      </c>
      <c r="K103" s="1" t="n">
        <v>13.733773</v>
      </c>
      <c r="L103" s="0" t="str">
        <f aca="false">IF(D103=Kategorien!$B$4,Kategorien!$C$4,IF(D103=Kategorien!$B$5,Kategorien!$C$5,IF(D103=Kategorien!$B$6,Kategorien!$C$6,IF(D103=Kategorien!$B$7,Kategorien!$C$7,IF(D103=Kategorien!$B$8,Kategorien!$C$8,Kategorien!$C$9)))))</f>
        <v>lightgray</v>
      </c>
      <c r="M103" s="0" t="str">
        <f aca="false">IF(D103=Kategorien!$B$4,Kategorien!$D$4,IF(D103=Kategorien!$B$5,Kategorien!$D$5,IF(D103=Kategorien!$B$6,Kategorien!$D$6,IF(D103=Kategorien!$B$7,Kategorien!$D$7,IF(D103=Kategorien!$B$8,Kategorien!$D$8,Kategorien!$D$9)))))</f>
        <v>code</v>
      </c>
      <c r="N103" s="2" t="s">
        <v>21</v>
      </c>
      <c r="O103" s="2" t="s">
        <v>22</v>
      </c>
    </row>
    <row r="104" customFormat="false" ht="15" hidden="false" customHeight="false" outlineLevel="0" collapsed="false">
      <c r="A104" s="0" t="s">
        <v>469</v>
      </c>
      <c r="B104" s="0" t="s">
        <v>470</v>
      </c>
      <c r="C104" s="0" t="str">
        <f aca="false">B104&amp;" "&amp;CHAR(10)&amp;N104&amp;H104&amp;O104</f>
        <v>Milchvieh-Großbetrieb mit 44 Melkrobotern. 
&lt;a href="https://www.osterland-agrar.com/"&gt;Homepage&lt;/a&gt;</v>
      </c>
      <c r="D104" s="5" t="s">
        <v>35</v>
      </c>
      <c r="E104" s="0" t="s">
        <v>471</v>
      </c>
      <c r="F104" s="0" t="s">
        <v>472</v>
      </c>
      <c r="G104" s="0" t="str">
        <f aca="false">F104&amp;" "&amp;E104</f>
        <v>Schäfereiweg 7 04654 Frohburg</v>
      </c>
      <c r="H104" s="0" t="s">
        <v>473</v>
      </c>
      <c r="I104" s="0" t="str">
        <f aca="false">J104 &amp;","&amp; K104</f>
        <v>51.0512365,12.5615873</v>
      </c>
      <c r="J104" s="1" t="n">
        <v>51.0512365</v>
      </c>
      <c r="K104" s="1" t="n">
        <v>12.5615873</v>
      </c>
      <c r="L104" s="0" t="str">
        <f aca="false">IF(D104=Kategorien!$B$4,Kategorien!$C$4,IF(D104=Kategorien!$B$5,Kategorien!$C$5,IF(D104=Kategorien!$B$6,Kategorien!$C$6,IF(D104=Kategorien!$B$7,Kategorien!$C$7,IF(D104=Kategorien!$B$8,Kategorien!$C$8,Kategorien!$C$9)))))</f>
        <v>gray</v>
      </c>
      <c r="M104" s="0" t="str">
        <f aca="false">IF(D104=Kategorien!$B$4,Kategorien!$D$4,IF(D104=Kategorien!$B$5,Kategorien!$D$5,IF(D104=Kategorien!$B$6,Kategorien!$D$6,IF(D104=Kategorien!$B$7,Kategorien!$D$7,IF(D104=Kategorien!$B$8,Kategorien!$D$8,Kategorien!$D$9)))))</f>
        <v>thumbs-up</v>
      </c>
      <c r="N104" s="2" t="s">
        <v>21</v>
      </c>
      <c r="O104" s="2" t="s">
        <v>22</v>
      </c>
    </row>
    <row r="105" customFormat="false" ht="15" hidden="false" customHeight="false" outlineLevel="0" collapsed="false">
      <c r="A105" s="0" t="s">
        <v>474</v>
      </c>
      <c r="B105" s="0" t="s">
        <v>475</v>
      </c>
      <c r="C105" s="0" t="str">
        <f aca="false">B105&amp;" "&amp;CHAR(10)&amp;N105&amp;H105&amp;O105</f>
        <v>Start-up: Innovative Spritzgieß-Anlagentechnik mit Roboter. 
&lt;a href="https://www.linkedin.com/company/anybrid/"&gt;Homepage&lt;/a&gt;</v>
      </c>
      <c r="D105" s="5" t="s">
        <v>152</v>
      </c>
      <c r="E105" s="0" t="s">
        <v>476</v>
      </c>
      <c r="F105" s="0" t="s">
        <v>477</v>
      </c>
      <c r="G105" s="0" t="str">
        <f aca="false">F105&amp;" "&amp;E105</f>
        <v>Marschnerstraße 39 01307 Dresden</v>
      </c>
      <c r="H105" s="0" t="s">
        <v>478</v>
      </c>
      <c r="I105" s="0" t="str">
        <f aca="false">J105 &amp;","&amp; K105</f>
        <v>51.0516238,13.7594285</v>
      </c>
      <c r="J105" s="1" t="n">
        <v>51.0516238</v>
      </c>
      <c r="K105" s="1" t="n">
        <v>13.7594285</v>
      </c>
      <c r="L105" s="0" t="str">
        <f aca="false">IF(D105=Kategorien!$B$4,Kategorien!$C$4,IF(D105=Kategorien!$B$5,Kategorien!$C$5,IF(D105=Kategorien!$B$6,Kategorien!$C$6,IF(D105=Kategorien!$B$7,Kategorien!$C$7,IF(D105=Kategorien!$B$8,Kategorien!$C$8,Kategorien!$C$9)))))</f>
        <v>lightgreen</v>
      </c>
      <c r="M105" s="0" t="str">
        <f aca="false">IF(D105=Kategorien!$B$4,Kategorien!$D$4,IF(D105=Kategorien!$B$5,Kategorien!$D$5,IF(D105=Kategorien!$B$6,Kategorien!$D$6,IF(D105=Kategorien!$B$7,Kategorien!$D$7,IF(D105=Kategorien!$B$8,Kategorien!$D$8,Kategorien!$D$9)))))</f>
        <v>wrench</v>
      </c>
      <c r="N105" s="2" t="s">
        <v>21</v>
      </c>
      <c r="O105" s="2" t="s">
        <v>22</v>
      </c>
    </row>
    <row r="106" customFormat="false" ht="15" hidden="false" customHeight="false" outlineLevel="0" collapsed="false">
      <c r="A106" s="0" t="s">
        <v>479</v>
      </c>
      <c r="B106" s="0" t="s">
        <v>480</v>
      </c>
      <c r="C106" s="0" t="str">
        <f aca="false">B106&amp;" "&amp;CHAR(10)&amp;N106&amp;H106&amp;O106</f>
        <v>Automatisierungslösungen für Applikations- und Montageprozesse. 
&lt;a href="https://atngmbh.com"&gt;Homepage&lt;/a&gt;</v>
      </c>
      <c r="D106" s="5" t="s">
        <v>17</v>
      </c>
      <c r="E106" s="0" t="s">
        <v>481</v>
      </c>
      <c r="F106" s="0" t="s">
        <v>482</v>
      </c>
      <c r="G106" s="0" t="str">
        <f aca="false">F106&amp;" "&amp;E106</f>
        <v>Brunnenstraße 3 02736 Oppach</v>
      </c>
      <c r="H106" s="10" t="s">
        <v>483</v>
      </c>
      <c r="I106" s="0" t="str">
        <f aca="false">J106 &amp;","&amp; K106</f>
        <v>51.0546404,14.4882544</v>
      </c>
      <c r="J106" s="1" t="n">
        <v>51.0546404</v>
      </c>
      <c r="K106" s="1" t="n">
        <v>14.4882544</v>
      </c>
      <c r="L106" s="0" t="str">
        <f aca="false">IF(D106=Kategorien!$B$4,Kategorien!$C$4,IF(D106=Kategorien!$B$5,Kategorien!$C$5,IF(D106=Kategorien!$B$6,Kategorien!$C$6,IF(D106=Kategorien!$B$7,Kategorien!$C$7,IF(D106=Kategorien!$B$8,Kategorien!$C$8,Kategorien!$C$9)))))</f>
        <v>darkgreen</v>
      </c>
      <c r="M106" s="0" t="str">
        <f aca="false">IF(D106=Kategorien!$B$4,Kategorien!$D$4,IF(D106=Kategorien!$B$5,Kategorien!$D$5,IF(D106=Kategorien!$B$6,Kategorien!$D$6,IF(D106=Kategorien!$B$7,Kategorien!$D$7,IF(D106=Kategorien!$B$8,Kategorien!$D$8,Kategorien!$D$9)))))</f>
        <v>cogs</v>
      </c>
      <c r="N106" s="2" t="s">
        <v>21</v>
      </c>
      <c r="O106" s="2" t="s">
        <v>22</v>
      </c>
    </row>
    <row r="107" customFormat="false" ht="15" hidden="false" customHeight="false" outlineLevel="0" collapsed="false">
      <c r="A107" s="0" t="s">
        <v>484</v>
      </c>
      <c r="B107" s="0" t="s">
        <v>485</v>
      </c>
      <c r="C107" s="0" t="str">
        <f aca="false">B107&amp;" "&amp;CHAR(10)&amp;N107&amp;H107&amp;O107</f>
        <v>Forschungszentrum der TU Dresden für Digitalisierung und Robotik in der Medizin. 
&lt;a href=" https://digitalhealth.tu-dresden.de/"&gt;Homepage&lt;/a&gt;</v>
      </c>
      <c r="D107" s="5" t="s">
        <v>126</v>
      </c>
      <c r="E107" s="0" t="s">
        <v>476</v>
      </c>
      <c r="F107" s="0" t="s">
        <v>486</v>
      </c>
      <c r="G107" s="0" t="str">
        <f aca="false">F107&amp;" "&amp;E107</f>
        <v>Fetscherstr. 74 01307 Dresden</v>
      </c>
      <c r="H107" s="0" t="s">
        <v>487</v>
      </c>
      <c r="I107" s="0" t="str">
        <f aca="false">J107 &amp;","&amp; K107</f>
        <v>51.05511855,13.7835997591941</v>
      </c>
      <c r="J107" s="1" t="n">
        <v>51.05511855</v>
      </c>
      <c r="K107" s="1" t="n">
        <v>13.7835997591941</v>
      </c>
      <c r="L107" s="0" t="str">
        <f aca="false">IF(D107=Kategorien!$B$4,Kategorien!$C$4,IF(D107=Kategorien!$B$5,Kategorien!$C$5,IF(D107=Kategorien!$B$6,Kategorien!$C$6,IF(D107=Kategorien!$B$7,Kategorien!$C$7,IF(D107=Kategorien!$B$8,Kategorien!$C$8,Kategorien!$C$9)))))</f>
        <v>green</v>
      </c>
      <c r="M107" s="0" t="str">
        <f aca="false">IF(D107=Kategorien!$B$4,Kategorien!$D$4,IF(D107=Kategorien!$B$5,Kategorien!$D$5,IF(D107=Kategorien!$B$6,Kategorien!$D$6,IF(D107=Kategorien!$B$7,Kategorien!$D$7,IF(D107=Kategorien!$B$8,Kategorien!$D$8,Kategorien!$D$9)))))</f>
        <v>flask</v>
      </c>
      <c r="N107" s="2" t="s">
        <v>21</v>
      </c>
      <c r="O107" s="2" t="s">
        <v>22</v>
      </c>
    </row>
    <row r="108" customFormat="false" ht="15" hidden="false" customHeight="false" outlineLevel="0" collapsed="false">
      <c r="A108" s="0" t="s">
        <v>488</v>
      </c>
      <c r="B108" s="0" t="s">
        <v>489</v>
      </c>
      <c r="C108" s="0" t="str">
        <f aca="false">B108&amp;" "&amp;CHAR(10)&amp;N108&amp;H108&amp;O108</f>
        <v>Ausgründung aus der TU-Dresden das transportable Sendestationen für 5G-Netze entwickelt.  
&lt;a href="https://campusgenius.com/"&gt;Homepage&lt;/a&gt;</v>
      </c>
      <c r="D108" s="5" t="s">
        <v>126</v>
      </c>
      <c r="E108" s="0" t="s">
        <v>490</v>
      </c>
      <c r="F108" s="0" t="s">
        <v>491</v>
      </c>
      <c r="G108" s="0" t="str">
        <f aca="false">F108&amp;" "&amp;E108</f>
        <v>Tieckstraße 5 01099 Dresden</v>
      </c>
      <c r="H108" s="0" t="s">
        <v>492</v>
      </c>
      <c r="I108" s="0" t="str">
        <f aca="false">J108 &amp;","&amp; K108</f>
        <v>51.0612489,13.7513821</v>
      </c>
      <c r="J108" s="1" t="n">
        <v>51.0612489</v>
      </c>
      <c r="K108" s="1" t="n">
        <v>13.7513821</v>
      </c>
      <c r="L108" s="0" t="str">
        <f aca="false">IF(D108=Kategorien!$B$4,Kategorien!$C$4,IF(D108=Kategorien!$B$5,Kategorien!$C$5,IF(D108=Kategorien!$B$6,Kategorien!$C$6,IF(D108=Kategorien!$B$7,Kategorien!$C$7,IF(D108=Kategorien!$B$8,Kategorien!$C$8,Kategorien!$C$9)))))</f>
        <v>green</v>
      </c>
      <c r="M108" s="0" t="str">
        <f aca="false">IF(D108=Kategorien!$B$4,Kategorien!$D$4,IF(D108=Kategorien!$B$5,Kategorien!$D$5,IF(D108=Kategorien!$B$6,Kategorien!$D$6,IF(D108=Kategorien!$B$7,Kategorien!$D$7,IF(D108=Kategorien!$B$8,Kategorien!$D$8,Kategorien!$D$9)))))</f>
        <v>flask</v>
      </c>
      <c r="N108" s="2" t="s">
        <v>21</v>
      </c>
      <c r="O108" s="2" t="s">
        <v>22</v>
      </c>
    </row>
    <row r="109" customFormat="false" ht="15" hidden="false" customHeight="false" outlineLevel="0" collapsed="false">
      <c r="A109" s="0" t="s">
        <v>493</v>
      </c>
      <c r="B109" s="0" t="s">
        <v>494</v>
      </c>
      <c r="C109" s="0" t="str">
        <f aca="false">B109&amp;" "&amp;CHAR(10)&amp;N109&amp;H109&amp;O109</f>
        <v>Engineering-Dienstleister im Maschinenbau und Verpackungsindustriebereich. 
&lt;a href="https://ims-engineering.de/de/"&gt;Homepage&lt;/a&gt;</v>
      </c>
      <c r="D109" s="5" t="s">
        <v>17</v>
      </c>
      <c r="E109" s="0" t="s">
        <v>495</v>
      </c>
      <c r="F109" s="0" t="s">
        <v>496</v>
      </c>
      <c r="G109" s="0" t="str">
        <f aca="false">F109&amp;" "&amp;E109</f>
        <v>Hamburger Str. 65 01157 Dresden</v>
      </c>
      <c r="H109" s="0" t="s">
        <v>497</v>
      </c>
      <c r="I109" s="0" t="str">
        <f aca="false">J109 &amp;","&amp; K109</f>
        <v>51.0618482,13.6814365</v>
      </c>
      <c r="J109" s="1" t="n">
        <v>51.0618482</v>
      </c>
      <c r="K109" s="1" t="n">
        <v>13.6814365</v>
      </c>
      <c r="L109" s="0" t="str">
        <f aca="false">IF(D109=Kategorien!$B$4,Kategorien!$C$4,IF(D109=Kategorien!$B$5,Kategorien!$C$5,IF(D109=Kategorien!$B$6,Kategorien!$C$6,IF(D109=Kategorien!$B$7,Kategorien!$C$7,IF(D109=Kategorien!$B$8,Kategorien!$C$8,Kategorien!$C$9)))))</f>
        <v>darkgreen</v>
      </c>
      <c r="M109" s="0" t="str">
        <f aca="false">IF(D109=Kategorien!$B$4,Kategorien!$D$4,IF(D109=Kategorien!$B$5,Kategorien!$D$5,IF(D109=Kategorien!$B$6,Kategorien!$D$6,IF(D109=Kategorien!$B$7,Kategorien!$D$7,IF(D109=Kategorien!$B$8,Kategorien!$D$8,Kategorien!$D$9)))))</f>
        <v>cogs</v>
      </c>
      <c r="N109" s="2" t="s">
        <v>21</v>
      </c>
      <c r="O109" s="2" t="s">
        <v>22</v>
      </c>
    </row>
    <row r="110" customFormat="false" ht="15" hidden="false" customHeight="false" outlineLevel="0" collapsed="false">
      <c r="A110" s="0" t="s">
        <v>498</v>
      </c>
      <c r="B110" s="0" t="s">
        <v>499</v>
      </c>
      <c r="C110" s="0" t="str">
        <f aca="false">B110&amp;" "&amp;CHAR(10)&amp;N110&amp;H110&amp;O110</f>
        <v>Der Landesverband Sachsen vertritt die Interessen der Ingenieure in der Region.  
&lt;a href="https://www.vdi.de/ueber-uns/vor-ort/landesverbaende/sachsen"&gt;Homepage&lt;/a&gt;</v>
      </c>
      <c r="D110" s="5" t="s">
        <v>89</v>
      </c>
      <c r="E110" s="0" t="s">
        <v>490</v>
      </c>
      <c r="F110" s="0" t="s">
        <v>500</v>
      </c>
      <c r="G110" s="0" t="str">
        <f aca="false">F110&amp;" "&amp;E110</f>
        <v>Am Waldschlößchen 4 01099 Dresden</v>
      </c>
      <c r="H110" s="0" t="s">
        <v>501</v>
      </c>
      <c r="I110" s="0" t="str">
        <f aca="false">J110 &amp;","&amp; K110</f>
        <v>51.0692347,13.7792388</v>
      </c>
      <c r="J110" s="1" t="n">
        <v>51.0692347</v>
      </c>
      <c r="K110" s="1" t="n">
        <v>13.7792388</v>
      </c>
      <c r="L110" s="0" t="str">
        <f aca="false">IF(D110=Kategorien!$B$4,Kategorien!$C$4,IF(D110=Kategorien!$B$5,Kategorien!$C$5,IF(D110=Kategorien!$B$6,Kategorien!$C$6,IF(D110=Kategorien!$B$7,Kategorien!$C$7,IF(D110=Kategorien!$B$8,Kategorien!$C$8,Kategorien!$C$9)))))</f>
        <v>black</v>
      </c>
      <c r="M110" s="0" t="str">
        <f aca="false">IF(D110=Kategorien!$B$4,Kategorien!$D$4,IF(D110=Kategorien!$B$5,Kategorien!$D$5,IF(D110=Kategorien!$B$6,Kategorien!$D$6,IF(D110=Kategorien!$B$7,Kategorien!$D$7,IF(D110=Kategorien!$B$8,Kategorien!$D$8,Kategorien!$D$9)))))</f>
        <v>comments</v>
      </c>
      <c r="N110" s="2" t="s">
        <v>21</v>
      </c>
      <c r="O110" s="2" t="s">
        <v>22</v>
      </c>
    </row>
    <row r="111" customFormat="false" ht="15" hidden="false" customHeight="false" outlineLevel="0" collapsed="false">
      <c r="A111" s="0" t="s">
        <v>502</v>
      </c>
      <c r="B111" s="0" t="s">
        <v>503</v>
      </c>
      <c r="C111" s="0" t="str">
        <f aca="false">B111&amp;" "&amp;CHAR(10)&amp;N111&amp;H111&amp;O111</f>
        <v>Entwurfs- und Ausführungsplanung bis hin zu Installation und Instandhaltung von Industrieanlagen. 
&lt;a href="https://www.actemium.de/"&gt;Homepage&lt;/a&gt;</v>
      </c>
      <c r="D111" s="5" t="s">
        <v>17</v>
      </c>
      <c r="E111" s="0" t="s">
        <v>504</v>
      </c>
      <c r="F111" s="0" t="s">
        <v>505</v>
      </c>
      <c r="G111" s="0" t="str">
        <f aca="false">F111&amp;" "&amp;E111</f>
        <v>Washington Straße 16 01139 Dresden</v>
      </c>
      <c r="H111" s="8" t="s">
        <v>506</v>
      </c>
      <c r="I111" s="0" t="str">
        <f aca="false">J111 &amp;","&amp; K111</f>
        <v>51.0758533,13.6894319</v>
      </c>
      <c r="J111" s="1" t="n">
        <v>51.0758533</v>
      </c>
      <c r="K111" s="1" t="n">
        <v>13.6894319</v>
      </c>
      <c r="L111" s="0" t="str">
        <f aca="false">IF(D111=Kategorien!$B$4,Kategorien!$C$4,IF(D111=Kategorien!$B$5,Kategorien!$C$5,IF(D111=Kategorien!$B$6,Kategorien!$C$6,IF(D111=Kategorien!$B$7,Kategorien!$C$7,IF(D111=Kategorien!$B$8,Kategorien!$C$8,Kategorien!$C$9)))))</f>
        <v>darkgreen</v>
      </c>
      <c r="M111" s="0" t="str">
        <f aca="false">IF(D111=Kategorien!$B$4,Kategorien!$D$4,IF(D111=Kategorien!$B$5,Kategorien!$D$5,IF(D111=Kategorien!$B$6,Kategorien!$D$6,IF(D111=Kategorien!$B$7,Kategorien!$D$7,IF(D111=Kategorien!$B$8,Kategorien!$D$8,Kategorien!$D$9)))))</f>
        <v>cogs</v>
      </c>
      <c r="N111" s="2" t="s">
        <v>21</v>
      </c>
      <c r="O111" s="2" t="s">
        <v>22</v>
      </c>
    </row>
    <row r="112" customFormat="false" ht="15" hidden="false" customHeight="false" outlineLevel="0" collapsed="false">
      <c r="A112" s="0" t="s">
        <v>507</v>
      </c>
      <c r="B112" s="0" t="s">
        <v>508</v>
      </c>
      <c r="C112" s="0" t="str">
        <f aca="false">B112&amp;" "&amp;CHAR(10)&amp;N112&amp;H112&amp;O112</f>
        <v>Systemintegrator für komplexen Fertigungslinien mit Roboteranwendung. 
&lt;a href="https://www.akon-gmbh.eu"&gt;Homepage&lt;/a&gt;</v>
      </c>
      <c r="D112" s="5" t="s">
        <v>17</v>
      </c>
      <c r="E112" s="0" t="s">
        <v>509</v>
      </c>
      <c r="F112" s="0" t="s">
        <v>510</v>
      </c>
      <c r="G112" s="0" t="str">
        <f aca="false">F112&amp;" "&amp;E112</f>
        <v>Dresdener Str. 174 09326 Geringswalde</v>
      </c>
      <c r="H112" s="0" t="s">
        <v>511</v>
      </c>
      <c r="I112" s="0" t="str">
        <f aca="false">J112 &amp;","&amp; K112</f>
        <v>51.0828737,12.9193838</v>
      </c>
      <c r="J112" s="1" t="n">
        <v>51.0828737</v>
      </c>
      <c r="K112" s="1" t="n">
        <v>12.9193838</v>
      </c>
      <c r="L112" s="0" t="str">
        <f aca="false">IF(D112=Kategorien!$B$4,Kategorien!$C$4,IF(D112=Kategorien!$B$5,Kategorien!$C$5,IF(D112=Kategorien!$B$6,Kategorien!$C$6,IF(D112=Kategorien!$B$7,Kategorien!$C$7,IF(D112=Kategorien!$B$8,Kategorien!$C$8,Kategorien!$C$9)))))</f>
        <v>darkgreen</v>
      </c>
      <c r="M112" s="0" t="str">
        <f aca="false">IF(D112=Kategorien!$B$4,Kategorien!$D$4,IF(D112=Kategorien!$B$5,Kategorien!$D$5,IF(D112=Kategorien!$B$6,Kategorien!$D$6,IF(D112=Kategorien!$B$7,Kategorien!$D$7,IF(D112=Kategorien!$B$8,Kategorien!$D$8,Kategorien!$D$9)))))</f>
        <v>cogs</v>
      </c>
      <c r="N112" s="2" t="s">
        <v>21</v>
      </c>
      <c r="O112" s="2" t="s">
        <v>22</v>
      </c>
    </row>
    <row r="113" customFormat="false" ht="15" hidden="false" customHeight="false" outlineLevel="0" collapsed="false">
      <c r="A113" s="0" t="s">
        <v>512</v>
      </c>
      <c r="B113" s="0" t="s">
        <v>513</v>
      </c>
      <c r="C113" s="0" t="str">
        <f aca="false">B113&amp;" "&amp;CHAR(10)&amp;N113&amp;H113&amp;O113</f>
        <v>Automatisierungseinrichtungen für Laserschneidmaschinen, Stanz- und Kombimaschinen sowie komplexe Automatisierungssysteme mit Lagertechnik. 
&lt;a href="https://www.trumpf.com/no_cache/de_DE/unternehmen/trumpf-gruppe/standorte/standort/neukirch/"&gt;Homepage&lt;/a&gt;</v>
      </c>
      <c r="D113" s="5" t="s">
        <v>17</v>
      </c>
      <c r="E113" s="0" t="s">
        <v>514</v>
      </c>
      <c r="F113" s="0" t="s">
        <v>515</v>
      </c>
      <c r="G113" s="0" t="str">
        <f aca="false">F113&amp;" "&amp;E113</f>
        <v>Leibingerstraße 13 01904 Neukirch/Lausitz</v>
      </c>
      <c r="H113" s="8" t="s">
        <v>516</v>
      </c>
      <c r="I113" s="0" t="str">
        <f aca="false">J113 &amp;","&amp; K113</f>
        <v>51.09303685,14.3297979455863</v>
      </c>
      <c r="J113" s="1" t="n">
        <v>51.09303685</v>
      </c>
      <c r="K113" s="1" t="n">
        <v>14.3297979455863</v>
      </c>
      <c r="L113" s="0" t="str">
        <f aca="false">IF(D113=Kategorien!$B$4,Kategorien!$C$4,IF(D113=Kategorien!$B$5,Kategorien!$C$5,IF(D113=Kategorien!$B$6,Kategorien!$C$6,IF(D113=Kategorien!$B$7,Kategorien!$C$7,IF(D113=Kategorien!$B$8,Kategorien!$C$8,Kategorien!$C$9)))))</f>
        <v>darkgreen</v>
      </c>
      <c r="M113" s="0" t="str">
        <f aca="false">IF(D113=Kategorien!$B$4,Kategorien!$D$4,IF(D113=Kategorien!$B$5,Kategorien!$D$5,IF(D113=Kategorien!$B$6,Kategorien!$D$6,IF(D113=Kategorien!$B$7,Kategorien!$D$7,IF(D113=Kategorien!$B$8,Kategorien!$D$8,Kategorien!$D$9)))))</f>
        <v>cogs</v>
      </c>
      <c r="N113" s="2" t="s">
        <v>21</v>
      </c>
      <c r="O113" s="2" t="s">
        <v>22</v>
      </c>
    </row>
    <row r="114" customFormat="false" ht="15" hidden="false" customHeight="false" outlineLevel="0" collapsed="false">
      <c r="A114" s="0" t="s">
        <v>517</v>
      </c>
      <c r="B114" s="0" t="s">
        <v>518</v>
      </c>
      <c r="C114" s="0" t="str">
        <f aca="false">B114&amp;" "&amp;CHAR(10)&amp;N114&amp;H114&amp;O114</f>
        <v>individuelle Anfertigung im Sondermaschinenbau. 
&lt;a href="http://www.moenie.de/"&gt;Homepage&lt;/a&gt;</v>
      </c>
      <c r="D114" s="5" t="s">
        <v>152</v>
      </c>
      <c r="E114" s="0" t="s">
        <v>519</v>
      </c>
      <c r="F114" s="0" t="s">
        <v>520</v>
      </c>
      <c r="G114" s="0" t="str">
        <f aca="false">F114&amp;" "&amp;E114</f>
        <v>Meißner Str. 32 01156 Dresden</v>
      </c>
      <c r="H114" s="0" t="s">
        <v>521</v>
      </c>
      <c r="I114" s="0" t="str">
        <f aca="false">J114 &amp;","&amp; K114</f>
        <v>51.0937502,13.6047394</v>
      </c>
      <c r="J114" s="1" t="n">
        <v>51.0937502</v>
      </c>
      <c r="K114" s="1" t="n">
        <v>13.6047394</v>
      </c>
      <c r="L114" s="0" t="str">
        <f aca="false">IF(D114=Kategorien!$B$4,Kategorien!$C$4,IF(D114=Kategorien!$B$5,Kategorien!$C$5,IF(D114=Kategorien!$B$6,Kategorien!$C$6,IF(D114=Kategorien!$B$7,Kategorien!$C$7,IF(D114=Kategorien!$B$8,Kategorien!$C$8,Kategorien!$C$9)))))</f>
        <v>lightgreen</v>
      </c>
      <c r="M114" s="0" t="str">
        <f aca="false">IF(D114=Kategorien!$B$4,Kategorien!$D$4,IF(D114=Kategorien!$B$5,Kategorien!$D$5,IF(D114=Kategorien!$B$6,Kategorien!$D$6,IF(D114=Kategorien!$B$7,Kategorien!$D$7,IF(D114=Kategorien!$B$8,Kategorien!$D$8,Kategorien!$D$9)))))</f>
        <v>wrench</v>
      </c>
      <c r="N114" s="2" t="s">
        <v>21</v>
      </c>
      <c r="O114" s="2" t="s">
        <v>22</v>
      </c>
    </row>
    <row r="115" customFormat="false" ht="15" hidden="false" customHeight="false" outlineLevel="0" collapsed="false">
      <c r="A115" s="0" t="s">
        <v>522</v>
      </c>
      <c r="B115" s="0" t="s">
        <v>523</v>
      </c>
      <c r="C115" s="0" t="str">
        <f aca="false">B115&amp;" "&amp;CHAR(10)&amp;N115&amp;H115&amp;O115</f>
        <v>Das High-Tech-Cluster mit seinen Mitgliedsunternehmen AIS, Fabmatics, SYSTEMA und XENON für Fabrikautomation. 
&lt;a href="https://and-innovation.de/"&gt;Homepage&lt;/a&gt;</v>
      </c>
      <c r="D115" s="5" t="s">
        <v>89</v>
      </c>
      <c r="E115" s="0" t="s">
        <v>490</v>
      </c>
      <c r="F115" s="0" t="s">
        <v>524</v>
      </c>
      <c r="G115" s="0" t="str">
        <f aca="false">F115&amp;" "&amp;E115</f>
        <v>Manfred-von-Ardenne-Ring 6 01099 Dresden</v>
      </c>
      <c r="H115" s="0" t="s">
        <v>525</v>
      </c>
      <c r="I115" s="0" t="str">
        <f aca="false">J115 &amp;","&amp; K115</f>
        <v>51.09529985,13.7691734529384</v>
      </c>
      <c r="J115" s="1" t="n">
        <v>51.09529985</v>
      </c>
      <c r="K115" s="1" t="n">
        <v>13.7691734529384</v>
      </c>
      <c r="L115" s="0" t="str">
        <f aca="false">IF(D115=Kategorien!$B$4,Kategorien!$C$4,IF(D115=Kategorien!$B$5,Kategorien!$C$5,IF(D115=Kategorien!$B$6,Kategorien!$C$6,IF(D115=Kategorien!$B$7,Kategorien!$C$7,IF(D115=Kategorien!$B$8,Kategorien!$C$8,Kategorien!$C$9)))))</f>
        <v>black</v>
      </c>
      <c r="M115" s="0" t="str">
        <f aca="false">IF(D115=Kategorien!$B$4,Kategorien!$D$4,IF(D115=Kategorien!$B$5,Kategorien!$D$5,IF(D115=Kategorien!$B$6,Kategorien!$D$6,IF(D115=Kategorien!$B$7,Kategorien!$D$7,IF(D115=Kategorien!$B$8,Kategorien!$D$8,Kategorien!$D$9)))))</f>
        <v>comments</v>
      </c>
      <c r="N115" s="2" t="s">
        <v>21</v>
      </c>
      <c r="O115" s="2" t="s">
        <v>22</v>
      </c>
    </row>
    <row r="116" customFormat="false" ht="15" hidden="false" customHeight="false" outlineLevel="0" collapsed="false">
      <c r="A116" s="0" t="s">
        <v>526</v>
      </c>
      <c r="B116" s="0" t="s">
        <v>527</v>
      </c>
      <c r="C116" s="0" t="str">
        <f aca="false">B116&amp;" "&amp;CHAR(10)&amp;N116&amp;H116&amp;O116</f>
        <v>Integrationen, Erweiterungen, Beratung und kundenspezifischen Softwarelösungen in der Automatisierungsbranche. 
&lt;a href="https://www.systema.com/"&gt;Homepage&lt;/a&gt;</v>
      </c>
      <c r="D116" s="5" t="s">
        <v>41</v>
      </c>
      <c r="E116" s="0" t="s">
        <v>490</v>
      </c>
      <c r="F116" s="0" t="s">
        <v>524</v>
      </c>
      <c r="G116" s="0" t="str">
        <f aca="false">F116&amp;" "&amp;E116</f>
        <v>Manfred-von-Ardenne-Ring 6 01099 Dresden</v>
      </c>
      <c r="H116" s="0" t="s">
        <v>528</v>
      </c>
      <c r="I116" s="0" t="str">
        <f aca="false">J116 &amp;","&amp; K116</f>
        <v>51.09529935,13.7691734529324</v>
      </c>
      <c r="J116" s="1" t="n">
        <v>51.09529935</v>
      </c>
      <c r="K116" s="1" t="n">
        <v>13.7691734529324</v>
      </c>
      <c r="L116" s="0" t="str">
        <f aca="false">IF(D116=Kategorien!$B$4,Kategorien!$C$4,IF(D116=Kategorien!$B$5,Kategorien!$C$5,IF(D116=Kategorien!$B$6,Kategorien!$C$6,IF(D116=Kategorien!$B$7,Kategorien!$C$7,IF(D116=Kategorien!$B$8,Kategorien!$C$8,Kategorien!$C$9)))))</f>
        <v>lightgray</v>
      </c>
      <c r="M116" s="0" t="str">
        <f aca="false">IF(D116=Kategorien!$B$4,Kategorien!$D$4,IF(D116=Kategorien!$B$5,Kategorien!$D$5,IF(D116=Kategorien!$B$6,Kategorien!$D$6,IF(D116=Kategorien!$B$7,Kategorien!$D$7,IF(D116=Kategorien!$B$8,Kategorien!$D$8,Kategorien!$D$9)))))</f>
        <v>code</v>
      </c>
      <c r="N116" s="2" t="s">
        <v>21</v>
      </c>
      <c r="O116" s="2" t="s">
        <v>22</v>
      </c>
    </row>
    <row r="117" customFormat="false" ht="15" hidden="false" customHeight="false" outlineLevel="0" collapsed="false">
      <c r="A117" s="0" t="s">
        <v>529</v>
      </c>
      <c r="B117" s="0" t="s">
        <v>530</v>
      </c>
      <c r="C117" s="0" t="str">
        <f aca="false">B117&amp;" "&amp;CHAR(10)&amp;N117&amp;H117&amp;O117</f>
        <v>Start-Up: modularen Prozessautomation und der Standardisierung des Module Type Package (MTP). 
&lt;a href="https://semodia.com/"&gt;Homepage&lt;/a&gt;</v>
      </c>
      <c r="D117" s="5" t="s">
        <v>152</v>
      </c>
      <c r="E117" s="5" t="s">
        <v>531</v>
      </c>
      <c r="F117" s="5" t="s">
        <v>532</v>
      </c>
      <c r="G117" s="0" t="str">
        <f aca="false">F117&amp;" "&amp;E117</f>
        <v>Meißner Str. 37 01445 Radebeul</v>
      </c>
      <c r="H117" s="0" t="s">
        <v>533</v>
      </c>
      <c r="I117" s="0" t="str">
        <f aca="false">J117 &amp;","&amp; K117</f>
        <v>51.0971736,13.6923622</v>
      </c>
      <c r="J117" s="1" t="n">
        <v>51.0971736</v>
      </c>
      <c r="K117" s="1" t="n">
        <v>13.6923622</v>
      </c>
      <c r="L117" s="0" t="str">
        <f aca="false">IF(D117=Kategorien!$B$4,Kategorien!$C$4,IF(D117=Kategorien!$B$5,Kategorien!$C$5,IF(D117=Kategorien!$B$6,Kategorien!$C$6,IF(D117=Kategorien!$B$7,Kategorien!$C$7,IF(D117=Kategorien!$B$8,Kategorien!$C$8,Kategorien!$C$9)))))</f>
        <v>lightgreen</v>
      </c>
      <c r="M117" s="0" t="str">
        <f aca="false">IF(D117=Kategorien!$B$4,Kategorien!$D$4,IF(D117=Kategorien!$B$5,Kategorien!$D$5,IF(D117=Kategorien!$B$6,Kategorien!$D$6,IF(D117=Kategorien!$B$7,Kategorien!$D$7,IF(D117=Kategorien!$B$8,Kategorien!$D$8,Kategorien!$D$9)))))</f>
        <v>wrench</v>
      </c>
      <c r="N117" s="2" t="s">
        <v>21</v>
      </c>
      <c r="O117" s="2" t="s">
        <v>22</v>
      </c>
    </row>
    <row r="118" customFormat="false" ht="15" hidden="false" customHeight="false" outlineLevel="0" collapsed="false">
      <c r="A118" s="0" t="s">
        <v>534</v>
      </c>
      <c r="B118" s="0" t="s">
        <v>535</v>
      </c>
      <c r="C118" s="0" t="s">
        <v>536</v>
      </c>
      <c r="D118" s="5" t="s">
        <v>89</v>
      </c>
      <c r="E118" s="0" t="s">
        <v>490</v>
      </c>
      <c r="F118" s="0" t="s">
        <v>537</v>
      </c>
      <c r="G118" s="0" t="str">
        <f aca="false">F118&amp;" "&amp;E118</f>
        <v>Manfred-von-Ardenne-Ring 20F 01099 Dresden</v>
      </c>
      <c r="H118" s="0" t="s">
        <v>538</v>
      </c>
      <c r="I118" s="0" t="str">
        <f aca="false">J118 &amp;","&amp; K118</f>
        <v>51.0983924,13.770457</v>
      </c>
      <c r="J118" s="1" t="n">
        <v>51.0983924</v>
      </c>
      <c r="K118" s="1" t="n">
        <v>13.770457</v>
      </c>
      <c r="L118" s="0" t="str">
        <f aca="false">IF(D118=Kategorien!$B$4,Kategorien!$C$4,IF(D118=Kategorien!$B$5,Kategorien!$C$5,IF(D118=Kategorien!$B$6,Kategorien!$C$6,IF(D118=Kategorien!$B$7,Kategorien!$C$7,IF(D118=Kategorien!$B$8,Kategorien!$C$8,Kategorien!$C$9)))))</f>
        <v>black</v>
      </c>
      <c r="M118" s="0" t="str">
        <f aca="false">IF(D118=Kategorien!$B$4,Kategorien!$D$4,IF(D118=Kategorien!$B$5,Kategorien!$D$5,IF(D118=Kategorien!$B$6,Kategorien!$D$6,IF(D118=Kategorien!$B$7,Kategorien!$D$7,IF(D118=Kategorien!$B$8,Kategorien!$D$8,Kategorien!$D$9)))))</f>
        <v>comments</v>
      </c>
      <c r="N118" s="2" t="s">
        <v>21</v>
      </c>
      <c r="O118" s="2" t="s">
        <v>22</v>
      </c>
    </row>
    <row r="119" customFormat="false" ht="15" hidden="false" customHeight="false" outlineLevel="0" collapsed="false">
      <c r="A119" s="0" t="s">
        <v>539</v>
      </c>
      <c r="B119" s="0" t="s">
        <v>540</v>
      </c>
      <c r="C119" s="0" t="str">
        <f aca="false">B119&amp;" "&amp;CHAR(10)&amp;N119&amp;H119&amp;O119</f>
        <v>Dienstleister in den Bereichen Software, Automation und Konstruktion 
&lt;a href="https://www.emaxx.de/"&gt;Homepage&lt;/a&gt;</v>
      </c>
      <c r="D119" s="5" t="s">
        <v>17</v>
      </c>
      <c r="E119" s="0" t="s">
        <v>490</v>
      </c>
      <c r="F119" s="0" t="s">
        <v>541</v>
      </c>
      <c r="G119" s="0" t="str">
        <f aca="false">F119&amp;" "&amp;E119</f>
        <v>Manfred-von-Ardenne-Ring 20 01099 Dresden</v>
      </c>
      <c r="H119" s="0" t="s">
        <v>542</v>
      </c>
      <c r="I119" s="0" t="str">
        <f aca="false">J119 &amp;","&amp; K119</f>
        <v>51.0983928,13.7704509969722</v>
      </c>
      <c r="J119" s="1" t="n">
        <v>51.0983928</v>
      </c>
      <c r="K119" s="1" t="n">
        <v>13.7704509969722</v>
      </c>
      <c r="L119" s="0" t="str">
        <f aca="false">IF(D119=Kategorien!$B$4,Kategorien!$C$4,IF(D119=Kategorien!$B$5,Kategorien!$C$5,IF(D119=Kategorien!$B$6,Kategorien!$C$6,IF(D119=Kategorien!$B$7,Kategorien!$C$7,IF(D119=Kategorien!$B$8,Kategorien!$C$8,Kategorien!$C$9)))))</f>
        <v>darkgreen</v>
      </c>
      <c r="M119" s="0" t="str">
        <f aca="false">IF(D119=Kategorien!$B$4,Kategorien!$D$4,IF(D119=Kategorien!$B$5,Kategorien!$D$5,IF(D119=Kategorien!$B$6,Kategorien!$D$6,IF(D119=Kategorien!$B$7,Kategorien!$D$7,IF(D119=Kategorien!$B$8,Kategorien!$D$8,Kategorien!$D$9)))))</f>
        <v>cogs</v>
      </c>
      <c r="N119" s="2" t="s">
        <v>21</v>
      </c>
      <c r="O119" s="2" t="s">
        <v>22</v>
      </c>
    </row>
    <row r="120" customFormat="false" ht="15" hidden="false" customHeight="false" outlineLevel="0" collapsed="false">
      <c r="A120" s="0" t="s">
        <v>543</v>
      </c>
      <c r="B120" s="0" t="s">
        <v>544</v>
      </c>
      <c r="C120" s="0" t="str">
        <f aca="false">B120&amp;" "&amp;CHAR(10)&amp;N120&amp;H120&amp;O120</f>
        <v>Softwareentwicklung im Automobilbereich zur Prozess- und Produktionsautomatisierung.  
&lt;a href="https://www.iav.com/unternehmen/standorte/iav-in-dresden/"&gt;Homepage&lt;/a&gt;</v>
      </c>
      <c r="D120" s="5" t="s">
        <v>41</v>
      </c>
      <c r="E120" s="0" t="s">
        <v>490</v>
      </c>
      <c r="F120" s="0" t="s">
        <v>541</v>
      </c>
      <c r="G120" s="0" t="str">
        <f aca="false">F120&amp;" "&amp;E120</f>
        <v>Manfred-von-Ardenne-Ring 20 01099 Dresden</v>
      </c>
      <c r="H120" s="0" t="s">
        <v>545</v>
      </c>
      <c r="I120" s="0" t="str">
        <f aca="false">J120 &amp;","&amp; K120</f>
        <v>51.0983928,13.7704509969722</v>
      </c>
      <c r="J120" s="1" t="n">
        <v>51.0983928</v>
      </c>
      <c r="K120" s="1" t="n">
        <v>13.7704509969722</v>
      </c>
      <c r="L120" s="0" t="str">
        <f aca="false">IF(D120=Kategorien!$B$4,Kategorien!$C$4,IF(D120=Kategorien!$B$5,Kategorien!$C$5,IF(D120=Kategorien!$B$6,Kategorien!$C$6,IF(D120=Kategorien!$B$7,Kategorien!$C$7,IF(D120=Kategorien!$B$8,Kategorien!$C$8,Kategorien!$C$9)))))</f>
        <v>lightgray</v>
      </c>
      <c r="M120" s="0" t="str">
        <f aca="false">IF(D120=Kategorien!$B$4,Kategorien!$D$4,IF(D120=Kategorien!$B$5,Kategorien!$D$5,IF(D120=Kategorien!$B$6,Kategorien!$D$6,IF(D120=Kategorien!$B$7,Kategorien!$D$7,IF(D120=Kategorien!$B$8,Kategorien!$D$8,Kategorien!$D$9)))))</f>
        <v>code</v>
      </c>
      <c r="N120" s="2" t="s">
        <v>21</v>
      </c>
      <c r="O120" s="2" t="s">
        <v>22</v>
      </c>
    </row>
    <row r="121" customFormat="false" ht="15" hidden="false" customHeight="false" outlineLevel="0" collapsed="false">
      <c r="A121" s="0" t="s">
        <v>546</v>
      </c>
      <c r="B121" s="0" t="s">
        <v>547</v>
      </c>
      <c r="C121" s="0" t="str">
        <f aca="false">B121&amp;" "&amp;CHAR(10)&amp;N121&amp;H121&amp;O121</f>
        <v>Dresden ist einer der modernsten und größten Standorte für Fertigung, Technologie- und Produktentwicklung von Halbleiter in Dresden mit einem hohen Automatisierungsgrad. 
&lt;a href="https://www.infineon.com/cms/dresden/de/"&gt;Homepage&lt;/a&gt;</v>
      </c>
      <c r="D121" s="5" t="s">
        <v>35</v>
      </c>
      <c r="E121" s="0" t="s">
        <v>490</v>
      </c>
      <c r="F121" s="0" t="s">
        <v>548</v>
      </c>
      <c r="G121" s="0" t="str">
        <f aca="false">F121&amp;" "&amp;E121</f>
        <v>Königsbrücker Straße 180 01099 Dresden</v>
      </c>
      <c r="H121" s="8" t="s">
        <v>549</v>
      </c>
      <c r="I121" s="0" t="str">
        <f aca="false">J121 &amp;","&amp; K121</f>
        <v>51.1037885,13.7751555</v>
      </c>
      <c r="J121" s="1" t="n">
        <v>51.1037885</v>
      </c>
      <c r="K121" s="1" t="n">
        <v>13.7751555</v>
      </c>
      <c r="L121" s="0" t="str">
        <f aca="false">IF(D121=Kategorien!$B$4,Kategorien!$C$4,IF(D121=Kategorien!$B$5,Kategorien!$C$5,IF(D121=Kategorien!$B$6,Kategorien!$C$6,IF(D121=Kategorien!$B$7,Kategorien!$C$7,IF(D121=Kategorien!$B$8,Kategorien!$C$8,Kategorien!$C$9)))))</f>
        <v>gray</v>
      </c>
      <c r="M121" s="0" t="str">
        <f aca="false">IF(D121=Kategorien!$B$4,Kategorien!$D$4,IF(D121=Kategorien!$B$5,Kategorien!$D$5,IF(D121=Kategorien!$B$6,Kategorien!$D$6,IF(D121=Kategorien!$B$7,Kategorien!$D$7,IF(D121=Kategorien!$B$8,Kategorien!$D$8,Kategorien!$D$9)))))</f>
        <v>thumbs-up</v>
      </c>
      <c r="N121" s="2" t="s">
        <v>21</v>
      </c>
      <c r="O121" s="2" t="s">
        <v>22</v>
      </c>
    </row>
    <row r="122" customFormat="false" ht="15" hidden="false" customHeight="false" outlineLevel="0" collapsed="false">
      <c r="A122" s="0" t="s">
        <v>550</v>
      </c>
      <c r="B122" s="0" t="s">
        <v>551</v>
      </c>
      <c r="C122" s="0" t="str">
        <f aca="false">B122&amp;" "&amp;CHAR(10)&amp;N122&amp;H122&amp;O122</f>
        <v>Schweißroboter zur Herstellung von land- und forstwirtschaftlichen Maschinen. 
&lt;a href="https://www.fiedler-maschinenbau.de/"&gt;Homepage&lt;/a&gt;</v>
      </c>
      <c r="D122" s="5" t="s">
        <v>35</v>
      </c>
      <c r="E122" s="0" t="s">
        <v>552</v>
      </c>
      <c r="F122" s="0" t="s">
        <v>553</v>
      </c>
      <c r="G122" s="0" t="str">
        <f aca="false">F122&amp;" "&amp;E122</f>
        <v>Dresdener Str. 76C 01877 Schmölln-Putzkau</v>
      </c>
      <c r="H122" s="0" t="s">
        <v>554</v>
      </c>
      <c r="I122" s="0" t="str">
        <f aca="false">J122 &amp;","&amp; K122</f>
        <v>51.106103,14.2012678674103</v>
      </c>
      <c r="J122" s="1" t="n">
        <v>51.106103</v>
      </c>
      <c r="K122" s="1" t="n">
        <v>14.2012678674103</v>
      </c>
      <c r="L122" s="0" t="str">
        <f aca="false">IF(D122=Kategorien!$B$4,Kategorien!$C$4,IF(D122=Kategorien!$B$5,Kategorien!$C$5,IF(D122=Kategorien!$B$6,Kategorien!$C$6,IF(D122=Kategorien!$B$7,Kategorien!$C$7,IF(D122=Kategorien!$B$8,Kategorien!$C$8,Kategorien!$C$9)))))</f>
        <v>gray</v>
      </c>
      <c r="M122" s="0" t="str">
        <f aca="false">IF(D122=Kategorien!$B$4,Kategorien!$D$4,IF(D122=Kategorien!$B$5,Kategorien!$D$5,IF(D122=Kategorien!$B$6,Kategorien!$D$6,IF(D122=Kategorien!$B$7,Kategorien!$D$7,IF(D122=Kategorien!$B$8,Kategorien!$D$8,Kategorien!$D$9)))))</f>
        <v>thumbs-up</v>
      </c>
      <c r="N122" s="2" t="s">
        <v>21</v>
      </c>
      <c r="O122" s="2" t="s">
        <v>22</v>
      </c>
    </row>
    <row r="123" customFormat="false" ht="15" hidden="false" customHeight="false" outlineLevel="0" collapsed="false">
      <c r="A123" s="0" t="s">
        <v>555</v>
      </c>
      <c r="B123" s="0" t="s">
        <v>556</v>
      </c>
      <c r="C123" s="0" t="str">
        <f aca="false">B123&amp;" "&amp;CHAR(10)&amp;N123&amp;H123&amp;O123</f>
        <v>Sondermaschinen-und Anlagenbau, Mess- und Prüftechnik, Steuer- und Regelungstechnik. (Robo Operator als flexibile Automatisierungslösung) 
&lt;a href="https://www.ip-coswig.de/de/home.php"&gt;Homepage&lt;/a&gt;</v>
      </c>
      <c r="D123" s="5" t="s">
        <v>17</v>
      </c>
      <c r="E123" s="0" t="s">
        <v>557</v>
      </c>
      <c r="F123" s="0" t="s">
        <v>558</v>
      </c>
      <c r="G123" s="0" t="str">
        <f aca="false">F123&amp;" "&amp;E123</f>
        <v>An der Walze 11 01640 Coswig</v>
      </c>
      <c r="H123" s="0" t="s">
        <v>559</v>
      </c>
      <c r="I123" s="0" t="str">
        <f aca="false">J123 &amp;","&amp; K123</f>
        <v>51.118584,13.5898067067751</v>
      </c>
      <c r="J123" s="1" t="n">
        <v>51.118584</v>
      </c>
      <c r="K123" s="1" t="n">
        <v>13.5898067067751</v>
      </c>
      <c r="L123" s="0" t="str">
        <f aca="false">IF(D123=Kategorien!$B$4,Kategorien!$C$4,IF(D123=Kategorien!$B$5,Kategorien!$C$5,IF(D123=Kategorien!$B$6,Kategorien!$C$6,IF(D123=Kategorien!$B$7,Kategorien!$C$7,IF(D123=Kategorien!$B$8,Kategorien!$C$8,Kategorien!$C$9)))))</f>
        <v>darkgreen</v>
      </c>
      <c r="M123" s="0" t="str">
        <f aca="false">IF(D123=Kategorien!$B$4,Kategorien!$D$4,IF(D123=Kategorien!$B$5,Kategorien!$D$5,IF(D123=Kategorien!$B$6,Kategorien!$D$6,IF(D123=Kategorien!$B$7,Kategorien!$D$7,IF(D123=Kategorien!$B$8,Kategorien!$D$8,Kategorien!$D$9)))))</f>
        <v>cogs</v>
      </c>
      <c r="N123" s="2" t="s">
        <v>21</v>
      </c>
      <c r="O123" s="2" t="s">
        <v>22</v>
      </c>
    </row>
    <row r="124" customFormat="false" ht="15" hidden="false" customHeight="false" outlineLevel="0" collapsed="false">
      <c r="A124" s="0" t="s">
        <v>560</v>
      </c>
      <c r="B124" s="0" t="s">
        <v>561</v>
      </c>
      <c r="C124" s="0" t="str">
        <f aca="false">B124&amp;" "&amp;CHAR(10)&amp;N124&amp;H124&amp;O124</f>
        <v>Automatisierungssoftware mit Fokus auf die Halbleiterbranche.  
&lt;a href="https://www.peergroup.com/"&gt;Homepage&lt;/a&gt;</v>
      </c>
      <c r="D124" s="5" t="s">
        <v>41</v>
      </c>
      <c r="E124" s="0" t="s">
        <v>562</v>
      </c>
      <c r="F124" s="0" t="s">
        <v>563</v>
      </c>
      <c r="G124" s="0" t="str">
        <f aca="false">F124&amp;" "&amp;E124</f>
        <v>Hermann-Reichelt-Straße 3 01109 Dresden</v>
      </c>
      <c r="H124" s="0" t="s">
        <v>564</v>
      </c>
      <c r="I124" s="0" t="str">
        <f aca="false">J124 &amp;","&amp; K124</f>
        <v>51.1220016,13.7628847</v>
      </c>
      <c r="J124" s="1" t="n">
        <v>51.1220016</v>
      </c>
      <c r="K124" s="1" t="n">
        <v>13.7628847</v>
      </c>
      <c r="L124" s="0" t="str">
        <f aca="false">IF(D124=Kategorien!$B$4,Kategorien!$C$4,IF(D124=Kategorien!$B$5,Kategorien!$C$5,IF(D124=Kategorien!$B$6,Kategorien!$C$6,IF(D124=Kategorien!$B$7,Kategorien!$C$7,IF(D124=Kategorien!$B$8,Kategorien!$C$8,Kategorien!$C$9)))))</f>
        <v>lightgray</v>
      </c>
      <c r="M124" s="0" t="str">
        <f aca="false">IF(D124=Kategorien!$B$4,Kategorien!$D$4,IF(D124=Kategorien!$B$5,Kategorien!$D$5,IF(D124=Kategorien!$B$6,Kategorien!$D$6,IF(D124=Kategorien!$B$7,Kategorien!$D$7,IF(D124=Kategorien!$B$8,Kategorien!$D$8,Kategorien!$D$9)))))</f>
        <v>code</v>
      </c>
      <c r="N124" s="2" t="s">
        <v>21</v>
      </c>
      <c r="O124" s="2" t="s">
        <v>22</v>
      </c>
    </row>
    <row r="125" customFormat="false" ht="15" hidden="false" customHeight="false" outlineLevel="0" collapsed="false">
      <c r="A125" s="0" t="s">
        <v>565</v>
      </c>
      <c r="B125" s="0" t="s">
        <v>566</v>
      </c>
      <c r="C125" s="0" t="str">
        <f aca="false">B125&amp;" "&amp;CHAR(10)&amp;N125&amp;H125&amp;O125</f>
        <v>MES-Lösungen für Maschinen und Automatiserungstechnik.  
&lt;a href="https://www.camline.com/de/"&gt;Homepage&lt;/a&gt;</v>
      </c>
      <c r="D125" s="5" t="s">
        <v>41</v>
      </c>
      <c r="E125" s="0" t="s">
        <v>562</v>
      </c>
      <c r="F125" s="0" t="s">
        <v>567</v>
      </c>
      <c r="G125" s="0" t="str">
        <f aca="false">F125&amp;" "&amp;E125</f>
        <v>An den Ellerwiesen 11 01109 Dresden</v>
      </c>
      <c r="H125" s="0" t="s">
        <v>568</v>
      </c>
      <c r="I125" s="0" t="str">
        <f aca="false">J125 &amp;","&amp; K125</f>
        <v>51.12404775,13.7344998254125</v>
      </c>
      <c r="J125" s="1" t="n">
        <v>51.12404775</v>
      </c>
      <c r="K125" s="1" t="n">
        <v>13.7344998254125</v>
      </c>
      <c r="L125" s="0" t="str">
        <f aca="false">IF(D125=Kategorien!$B$4,Kategorien!$C$4,IF(D125=Kategorien!$B$5,Kategorien!$C$5,IF(D125=Kategorien!$B$6,Kategorien!$C$6,IF(D125=Kategorien!$B$7,Kategorien!$C$7,IF(D125=Kategorien!$B$8,Kategorien!$C$8,Kategorien!$C$9)))))</f>
        <v>lightgray</v>
      </c>
      <c r="M125" s="0" t="str">
        <f aca="false">IF(D125=Kategorien!$B$4,Kategorien!$D$4,IF(D125=Kategorien!$B$5,Kategorien!$D$5,IF(D125=Kategorien!$B$6,Kategorien!$D$6,IF(D125=Kategorien!$B$7,Kategorien!$D$7,IF(D125=Kategorien!$B$8,Kategorien!$D$8,Kategorien!$D$9)))))</f>
        <v>code</v>
      </c>
      <c r="N125" s="2" t="s">
        <v>21</v>
      </c>
      <c r="O125" s="2" t="s">
        <v>22</v>
      </c>
    </row>
    <row r="126" customFormat="false" ht="15" hidden="false" customHeight="false" outlineLevel="0" collapsed="false">
      <c r="A126" s="0" t="s">
        <v>569</v>
      </c>
      <c r="B126" s="0" t="s">
        <v>570</v>
      </c>
      <c r="C126" s="0" t="str">
        <f aca="false">B126&amp;" "&amp;CHAR(10)&amp;N126&amp;H126&amp;O126</f>
        <v>Automatisierungssysteme wie z.B. Waferhandling mittels Roboter.  
&lt;a href="https://www.adenso.solutions/"&gt;Homepage&lt;/a&gt;</v>
      </c>
      <c r="D126" s="5" t="s">
        <v>17</v>
      </c>
      <c r="E126" s="0" t="s">
        <v>571</v>
      </c>
      <c r="F126" s="0" t="s">
        <v>572</v>
      </c>
      <c r="G126" s="0" t="str">
        <f aca="false">F126&amp;" "&amp;E126</f>
        <v>Am Weiher 3 01468 Moritzburg</v>
      </c>
      <c r="H126" s="0" t="s">
        <v>573</v>
      </c>
      <c r="I126" s="0" t="str">
        <f aca="false">J126 &amp;","&amp; K126</f>
        <v>51.12803345,13.7099808498193</v>
      </c>
      <c r="J126" s="1" t="n">
        <v>51.12803345</v>
      </c>
      <c r="K126" s="1" t="n">
        <v>13.7099808498193</v>
      </c>
      <c r="L126" s="0" t="str">
        <f aca="false">IF(D126=Kategorien!$B$4,Kategorien!$C$4,IF(D126=Kategorien!$B$5,Kategorien!$C$5,IF(D126=Kategorien!$B$6,Kategorien!$C$6,IF(D126=Kategorien!$B$7,Kategorien!$C$7,IF(D126=Kategorien!$B$8,Kategorien!$C$8,Kategorien!$C$9)))))</f>
        <v>darkgreen</v>
      </c>
      <c r="M126" s="0" t="str">
        <f aca="false">IF(D126=Kategorien!$B$4,Kategorien!$D$4,IF(D126=Kategorien!$B$5,Kategorien!$D$5,IF(D126=Kategorien!$B$6,Kategorien!$D$6,IF(D126=Kategorien!$B$7,Kategorien!$D$7,IF(D126=Kategorien!$B$8,Kategorien!$D$8,Kategorien!$D$9)))))</f>
        <v>cogs</v>
      </c>
      <c r="N126" s="2" t="s">
        <v>21</v>
      </c>
      <c r="O126" s="2" t="s">
        <v>22</v>
      </c>
    </row>
    <row r="127" customFormat="false" ht="15" hidden="false" customHeight="false" outlineLevel="0" collapsed="false">
      <c r="A127" s="0" t="s">
        <v>574</v>
      </c>
      <c r="B127" s="0" t="s">
        <v>575</v>
      </c>
      <c r="C127" s="0" t="str">
        <f aca="false">B127&amp;" "&amp;CHAR(10)&amp;N127&amp;H127&amp;O127</f>
        <v>Produktion von Schaltschränken für Automatiserungsanlagen mit teilautomatisierter Fertigung.  
&lt;a href="https://www.esmatic.de/"&gt;Homepage&lt;/a&gt;</v>
      </c>
      <c r="D127" s="5" t="s">
        <v>152</v>
      </c>
      <c r="E127" s="0" t="s">
        <v>576</v>
      </c>
      <c r="F127" s="0" t="s">
        <v>577</v>
      </c>
      <c r="G127" s="0" t="str">
        <f aca="false">F127&amp;" "&amp;E127</f>
        <v>An der Ziegelei 6 01454 Radeberg</v>
      </c>
      <c r="H127" s="8" t="s">
        <v>578</v>
      </c>
      <c r="I127" s="0" t="str">
        <f aca="false">J127 &amp;","&amp; K127</f>
        <v>51.1288875,13.915175</v>
      </c>
      <c r="J127" s="1" t="n">
        <v>51.1288875</v>
      </c>
      <c r="K127" s="1" t="n">
        <v>13.915175</v>
      </c>
      <c r="L127" s="0" t="str">
        <f aca="false">IF(D127=Kategorien!$B$4,Kategorien!$C$4,IF(D127=Kategorien!$B$5,Kategorien!$C$5,IF(D127=Kategorien!$B$6,Kategorien!$C$6,IF(D127=Kategorien!$B$7,Kategorien!$C$7,IF(D127=Kategorien!$B$8,Kategorien!$C$8,Kategorien!$C$9)))))</f>
        <v>lightgreen</v>
      </c>
      <c r="M127" s="0" t="str">
        <f aca="false">IF(D127=Kategorien!$B$4,Kategorien!$D$4,IF(D127=Kategorien!$B$5,Kategorien!$D$5,IF(D127=Kategorien!$B$6,Kategorien!$D$6,IF(D127=Kategorien!$B$7,Kategorien!$D$7,IF(D127=Kategorien!$B$8,Kategorien!$D$8,Kategorien!$D$9)))))</f>
        <v>wrench</v>
      </c>
      <c r="N127" s="2" t="s">
        <v>21</v>
      </c>
      <c r="O127" s="2" t="s">
        <v>22</v>
      </c>
    </row>
    <row r="128" customFormat="false" ht="15" hidden="false" customHeight="false" outlineLevel="0" collapsed="false">
      <c r="A128" s="0" t="s">
        <v>579</v>
      </c>
      <c r="B128" s="0" t="s">
        <v>580</v>
      </c>
      <c r="C128" s="0" t="str">
        <f aca="false">B128&amp;" "&amp;CHAR(10)&amp;N128&amp;H128&amp;O128</f>
        <v>Herstellung von Automatisierungs- und Steuertechnik 
&lt;a href="https://www.frequenzelektro.de/"&gt;Homepage&lt;/a&gt;</v>
      </c>
      <c r="D128" s="5" t="s">
        <v>152</v>
      </c>
      <c r="E128" s="0" t="s">
        <v>576</v>
      </c>
      <c r="F128" s="0" t="s">
        <v>577</v>
      </c>
      <c r="G128" s="0" t="str">
        <f aca="false">F128&amp;" "&amp;E128</f>
        <v>An der Ziegelei 6 01454 Radeberg</v>
      </c>
      <c r="H128" s="0" t="s">
        <v>581</v>
      </c>
      <c r="I128" s="0" t="str">
        <f aca="false">J128 &amp;","&amp; K128</f>
        <v>51.1288825,13.915135</v>
      </c>
      <c r="J128" s="1" t="n">
        <v>51.1288825</v>
      </c>
      <c r="K128" s="1" t="n">
        <v>13.915135</v>
      </c>
      <c r="L128" s="0" t="str">
        <f aca="false">IF(D128=Kategorien!$B$4,Kategorien!$C$4,IF(D128=Kategorien!$B$5,Kategorien!$C$5,IF(D128=Kategorien!$B$6,Kategorien!$C$6,IF(D128=Kategorien!$B$7,Kategorien!$C$7,IF(D128=Kategorien!$B$8,Kategorien!$C$8,Kategorien!$C$9)))))</f>
        <v>lightgreen</v>
      </c>
      <c r="M128" s="0" t="str">
        <f aca="false">IF(D128=Kategorien!$B$4,Kategorien!$D$4,IF(D128=Kategorien!$B$5,Kategorien!$D$5,IF(D128=Kategorien!$B$6,Kategorien!$D$6,IF(D128=Kategorien!$B$7,Kategorien!$D$7,IF(D128=Kategorien!$B$8,Kategorien!$D$8,Kategorien!$D$9)))))</f>
        <v>wrench</v>
      </c>
      <c r="N128" s="2" t="s">
        <v>21</v>
      </c>
      <c r="O128" s="2" t="s">
        <v>22</v>
      </c>
    </row>
    <row r="129" customFormat="false" ht="15" hidden="false" customHeight="false" outlineLevel="0" collapsed="false">
      <c r="A129" s="0" t="s">
        <v>582</v>
      </c>
      <c r="B129" s="0" t="s">
        <v>583</v>
      </c>
      <c r="C129" s="0" t="str">
        <f aca="false">B129&amp;" "&amp;CHAR(10)&amp;N129&amp;H129&amp;O129</f>
        <v>Automatisierung in der Halbleiterindustrie und weiteren High-Tech-Branchen 
&lt;a href="https://www.fabmatics.com/de/"&gt;Homepage&lt;/a&gt;</v>
      </c>
      <c r="D129" s="5" t="s">
        <v>17</v>
      </c>
      <c r="E129" s="0" t="s">
        <v>562</v>
      </c>
      <c r="F129" s="0" t="s">
        <v>584</v>
      </c>
      <c r="G129" s="0" t="str">
        <f aca="false">F129&amp;" "&amp;E129</f>
        <v>Zur Steinhöhe 4 01109 Dresden</v>
      </c>
      <c r="H129" s="0" t="s">
        <v>585</v>
      </c>
      <c r="I129" s="0" t="str">
        <f aca="false">J129 &amp;","&amp; K129</f>
        <v>51.1337939,13.7788677</v>
      </c>
      <c r="J129" s="1" t="n">
        <v>51.1337939</v>
      </c>
      <c r="K129" s="1" t="n">
        <v>13.7788677</v>
      </c>
      <c r="L129" s="0" t="str">
        <f aca="false">IF(D129=Kategorien!$B$4,Kategorien!$C$4,IF(D129=Kategorien!$B$5,Kategorien!$C$5,IF(D129=Kategorien!$B$6,Kategorien!$C$6,IF(D129=Kategorien!$B$7,Kategorien!$C$7,IF(D129=Kategorien!$B$8,Kategorien!$C$8,Kategorien!$C$9)))))</f>
        <v>darkgreen</v>
      </c>
      <c r="M129" s="0" t="str">
        <f aca="false">IF(D129=Kategorien!$B$4,Kategorien!$D$4,IF(D129=Kategorien!$B$5,Kategorien!$D$5,IF(D129=Kategorien!$B$6,Kategorien!$D$6,IF(D129=Kategorien!$B$7,Kategorien!$D$7,IF(D129=Kategorien!$B$8,Kategorien!$D$8,Kategorien!$D$9)))))</f>
        <v>cogs</v>
      </c>
      <c r="N129" s="2" t="s">
        <v>21</v>
      </c>
      <c r="O129" s="2" t="s">
        <v>22</v>
      </c>
    </row>
    <row r="130" customFormat="false" ht="15" hidden="false" customHeight="false" outlineLevel="0" collapsed="false">
      <c r="A130" s="0" t="s">
        <v>586</v>
      </c>
      <c r="B130" s="0" t="s">
        <v>587</v>
      </c>
      <c r="C130" s="0" t="str">
        <f aca="false">B130&amp;" "&amp;CHAR(10)&amp;N130&amp;H130&amp;O130</f>
        <v>Prototyping eines Pflegeroboters für Obstanlagen.  
&lt;a href="https://www.raussendorf.de/"&gt;Homepage&lt;/a&gt;</v>
      </c>
      <c r="D130" s="5" t="s">
        <v>152</v>
      </c>
      <c r="E130" s="0" t="s">
        <v>588</v>
      </c>
      <c r="F130" s="0" t="s">
        <v>589</v>
      </c>
      <c r="G130" s="0" t="str">
        <f aca="false">F130&amp;" "&amp;E130</f>
        <v>Schulstraße 21 02692 Obergurig</v>
      </c>
      <c r="H130" s="0" t="s">
        <v>590</v>
      </c>
      <c r="I130" s="0" t="str">
        <f aca="false">J130 &amp;","&amp; K130</f>
        <v>51.134624,14.4064427970632</v>
      </c>
      <c r="J130" s="1" t="n">
        <v>51.134624</v>
      </c>
      <c r="K130" s="1" t="n">
        <v>14.4064427970632</v>
      </c>
      <c r="L130" s="0" t="str">
        <f aca="false">IF(D130=Kategorien!$B$4,Kategorien!$C$4,IF(D130=Kategorien!$B$5,Kategorien!$C$5,IF(D130=Kategorien!$B$6,Kategorien!$C$6,IF(D130=Kategorien!$B$7,Kategorien!$C$7,IF(D130=Kategorien!$B$8,Kategorien!$C$8,Kategorien!$C$9)))))</f>
        <v>lightgreen</v>
      </c>
      <c r="M130" s="0" t="str">
        <f aca="false">IF(D130=Kategorien!$B$4,Kategorien!$D$4,IF(D130=Kategorien!$B$5,Kategorien!$D$5,IF(D130=Kategorien!$B$6,Kategorien!$D$6,IF(D130=Kategorien!$B$7,Kategorien!$D$7,IF(D130=Kategorien!$B$8,Kategorien!$D$8,Kategorien!$D$9)))))</f>
        <v>wrench</v>
      </c>
      <c r="N130" s="2" t="s">
        <v>21</v>
      </c>
      <c r="O130" s="2" t="s">
        <v>22</v>
      </c>
    </row>
    <row r="131" customFormat="false" ht="15" hidden="false" customHeight="false" outlineLevel="0" collapsed="false">
      <c r="A131" s="0" t="s">
        <v>591</v>
      </c>
      <c r="B131" s="0" t="s">
        <v>592</v>
      </c>
      <c r="C131" s="0" t="str">
        <f aca="false">B131&amp;" "&amp;CHAR(10)&amp;N131&amp;H131&amp;O131</f>
        <v>Systemintegrator im Bereich Automatisierungs- und Kommunikationsanlage. 
&lt;a href="https://www.alltec-borna.de/"&gt;Homepage&lt;/a&gt;</v>
      </c>
      <c r="D131" s="5" t="s">
        <v>17</v>
      </c>
      <c r="E131" s="0" t="s">
        <v>593</v>
      </c>
      <c r="F131" s="0" t="s">
        <v>594</v>
      </c>
      <c r="G131" s="0" t="str">
        <f aca="false">F131&amp;" "&amp;E131</f>
        <v>Gewerbegebiet Eula West 11 04552 Borna</v>
      </c>
      <c r="H131" s="0" t="s">
        <v>595</v>
      </c>
      <c r="I131" s="0" t="str">
        <f aca="false">J131 &amp;","&amp; K131</f>
        <v>51.15360365,12.5062060380286</v>
      </c>
      <c r="J131" s="1" t="n">
        <v>51.15360365</v>
      </c>
      <c r="K131" s="1" t="n">
        <v>12.5062060380286</v>
      </c>
      <c r="L131" s="0" t="str">
        <f aca="false">IF(D131=Kategorien!$B$4,Kategorien!$C$4,IF(D131=Kategorien!$B$5,Kategorien!$C$5,IF(D131=Kategorien!$B$6,Kategorien!$C$6,IF(D131=Kategorien!$B$7,Kategorien!$C$7,IF(D131=Kategorien!$B$8,Kategorien!$C$8,Kategorien!$C$9)))))</f>
        <v>darkgreen</v>
      </c>
      <c r="M131" s="0" t="str">
        <f aca="false">IF(D131=Kategorien!$B$4,Kategorien!$D$4,IF(D131=Kategorien!$B$5,Kategorien!$D$5,IF(D131=Kategorien!$B$6,Kategorien!$D$6,IF(D131=Kategorien!$B$7,Kategorien!$D$7,IF(D131=Kategorien!$B$8,Kategorien!$D$8,Kategorien!$D$9)))))</f>
        <v>cogs</v>
      </c>
      <c r="N131" s="2" t="s">
        <v>21</v>
      </c>
      <c r="O131" s="2" t="s">
        <v>22</v>
      </c>
    </row>
    <row r="132" customFormat="false" ht="15" hidden="false" customHeight="false" outlineLevel="0" collapsed="false">
      <c r="A132" s="0" t="s">
        <v>596</v>
      </c>
      <c r="B132" s="0" t="s">
        <v>597</v>
      </c>
      <c r="C132" s="0" t="str">
        <f aca="false">B132&amp;" "&amp;CHAR(10)&amp;N132&amp;H132&amp;O132</f>
        <v>Prozessautomatisierung und Elektronikentwicklung. 
&lt;a href="http://www.intronik.de/"&gt;Homepage&lt;/a&gt;</v>
      </c>
      <c r="D132" s="5" t="s">
        <v>17</v>
      </c>
      <c r="E132" s="0" t="s">
        <v>598</v>
      </c>
      <c r="F132" s="0" t="s">
        <v>599</v>
      </c>
      <c r="G132" s="0" t="str">
        <f aca="false">F132&amp;" "&amp;E132</f>
        <v>Am Promigberg 8 01108 Dresden</v>
      </c>
      <c r="H132" s="0" t="s">
        <v>600</v>
      </c>
      <c r="I132" s="0" t="str">
        <f aca="false">J132 &amp;","&amp; K132</f>
        <v>51.1610859,13.80093165</v>
      </c>
      <c r="J132" s="1" t="n">
        <v>51.1610859</v>
      </c>
      <c r="K132" s="1" t="n">
        <v>13.80093165</v>
      </c>
      <c r="L132" s="0" t="str">
        <f aca="false">IF(D132=Kategorien!$B$4,Kategorien!$C$4,IF(D132=Kategorien!$B$5,Kategorien!$C$5,IF(D132=Kategorien!$B$6,Kategorien!$C$6,IF(D132=Kategorien!$B$7,Kategorien!$C$7,IF(D132=Kategorien!$B$8,Kategorien!$C$8,Kategorien!$C$9)))))</f>
        <v>darkgreen</v>
      </c>
      <c r="M132" s="0" t="str">
        <f aca="false">IF(D132=Kategorien!$B$4,Kategorien!$D$4,IF(D132=Kategorien!$B$5,Kategorien!$D$5,IF(D132=Kategorien!$B$6,Kategorien!$D$6,IF(D132=Kategorien!$B$7,Kategorien!$D$7,IF(D132=Kategorien!$B$8,Kategorien!$D$8,Kategorien!$D$9)))))</f>
        <v>cogs</v>
      </c>
      <c r="N132" s="2" t="s">
        <v>21</v>
      </c>
      <c r="O132" s="2" t="s">
        <v>22</v>
      </c>
    </row>
    <row r="133" customFormat="false" ht="15" hidden="false" customHeight="false" outlineLevel="0" collapsed="false">
      <c r="A133" s="0" t="s">
        <v>601</v>
      </c>
      <c r="B133" s="0" t="s">
        <v>602</v>
      </c>
      <c r="C133" s="0" t="str">
        <f aca="false">B133&amp;" "&amp;CHAR(10)&amp;N133&amp;H133&amp;O133</f>
        <v>Spezialmaschinen (Robotik) für die Kanalreinigung  
&lt;a href="https://www.ims-robotics.de/de/"&gt;Homepage&lt;/a&gt;</v>
      </c>
      <c r="D133" s="5" t="s">
        <v>152</v>
      </c>
      <c r="E133" s="0" t="s">
        <v>603</v>
      </c>
      <c r="F133" s="0" t="s">
        <v>604</v>
      </c>
      <c r="G133" s="0" t="str">
        <f aca="false">F133&amp;" "&amp;E133</f>
        <v>Am Bauhof 6 01458 Ottendorf-Okrilla</v>
      </c>
      <c r="H133" s="0" t="s">
        <v>605</v>
      </c>
      <c r="I133" s="0" t="str">
        <f aca="false">J133 &amp;","&amp; K133</f>
        <v>51.1768437,13.8449278418717</v>
      </c>
      <c r="J133" s="1" t="n">
        <v>51.1768437</v>
      </c>
      <c r="K133" s="1" t="n">
        <v>13.8449278418717</v>
      </c>
      <c r="L133" s="0" t="str">
        <f aca="false">IF(D133=Kategorien!$B$4,Kategorien!$C$4,IF(D133=Kategorien!$B$5,Kategorien!$C$5,IF(D133=Kategorien!$B$6,Kategorien!$C$6,IF(D133=Kategorien!$B$7,Kategorien!$C$7,IF(D133=Kategorien!$B$8,Kategorien!$C$8,Kategorien!$C$9)))))</f>
        <v>lightgreen</v>
      </c>
      <c r="M133" s="0" t="str">
        <f aca="false">IF(D133=Kategorien!$B$4,Kategorien!$D$4,IF(D133=Kategorien!$B$5,Kategorien!$D$5,IF(D133=Kategorien!$B$6,Kategorien!$D$6,IF(D133=Kategorien!$B$7,Kategorien!$D$7,IF(D133=Kategorien!$B$8,Kategorien!$D$8,Kategorien!$D$9)))))</f>
        <v>wrench</v>
      </c>
      <c r="N133" s="2" t="s">
        <v>21</v>
      </c>
      <c r="O133" s="2" t="s">
        <v>22</v>
      </c>
    </row>
    <row r="134" customFormat="false" ht="15" hidden="false" customHeight="false" outlineLevel="0" collapsed="false">
      <c r="A134" s="0" t="s">
        <v>606</v>
      </c>
      <c r="B134" s="0" t="s">
        <v>607</v>
      </c>
      <c r="C134" s="0" t="str">
        <f aca="false">B134&amp;" "&amp;CHAR(10)&amp;N134&amp;H134&amp;O134</f>
        <v>Vollautomatische Roboterlackieranlage für Kunststoffteile. 
&lt;a href="https://www.jkl-kunststofflackierung.de/"&gt;Homepage&lt;/a&gt;</v>
      </c>
      <c r="D134" s="5" t="s">
        <v>35</v>
      </c>
      <c r="E134" s="0" t="s">
        <v>603</v>
      </c>
      <c r="F134" s="0" t="s">
        <v>608</v>
      </c>
      <c r="G134" s="0" t="str">
        <f aca="false">F134&amp;" "&amp;E134</f>
        <v>Bergener Ring 33 01458 Ottendorf-Okrilla</v>
      </c>
      <c r="H134" s="0" t="s">
        <v>609</v>
      </c>
      <c r="I134" s="0" t="str">
        <f aca="false">J134 &amp;","&amp; K134</f>
        <v>51.1838479,13.8383004459012</v>
      </c>
      <c r="J134" s="1" t="n">
        <v>51.1838479</v>
      </c>
      <c r="K134" s="1" t="n">
        <v>13.8383004459012</v>
      </c>
      <c r="L134" s="0" t="str">
        <f aca="false">IF(D134=Kategorien!$B$4,Kategorien!$C$4,IF(D134=Kategorien!$B$5,Kategorien!$C$5,IF(D134=Kategorien!$B$6,Kategorien!$C$6,IF(D134=Kategorien!$B$7,Kategorien!$C$7,IF(D134=Kategorien!$B$8,Kategorien!$C$8,Kategorien!$C$9)))))</f>
        <v>gray</v>
      </c>
      <c r="M134" s="0" t="str">
        <f aca="false">IF(D134=Kategorien!$B$4,Kategorien!$D$4,IF(D134=Kategorien!$B$5,Kategorien!$D$5,IF(D134=Kategorien!$B$6,Kategorien!$D$6,IF(D134=Kategorien!$B$7,Kategorien!$D$7,IF(D134=Kategorien!$B$8,Kategorien!$D$8,Kategorien!$D$9)))))</f>
        <v>thumbs-up</v>
      </c>
      <c r="N134" s="2" t="s">
        <v>21</v>
      </c>
      <c r="O134" s="2" t="s">
        <v>22</v>
      </c>
    </row>
    <row r="135" customFormat="false" ht="15" hidden="false" customHeight="false" outlineLevel="0" collapsed="false">
      <c r="A135" s="0" t="s">
        <v>610</v>
      </c>
      <c r="B135" s="0" t="s">
        <v>611</v>
      </c>
      <c r="C135" s="0" t="str">
        <f aca="false">B135&amp;" "&amp;CHAR(10)&amp;N135&amp;H135&amp;O135</f>
        <v>Automatisierte Fördertechnik und individueller Förderanlagenbau.  
&lt;a href="https://www.kuehne.com/de/"&gt;Homepage&lt;/a&gt;</v>
      </c>
      <c r="D135" s="5" t="s">
        <v>17</v>
      </c>
      <c r="E135" s="0" t="s">
        <v>612</v>
      </c>
      <c r="F135" s="0" t="s">
        <v>613</v>
      </c>
      <c r="G135" s="0" t="str">
        <f aca="false">F135&amp;" "&amp;E135</f>
        <v>Mertitzer Straße 37 01623 Lommatzsch</v>
      </c>
      <c r="H135" s="0" t="s">
        <v>614</v>
      </c>
      <c r="I135" s="0" t="str">
        <f aca="false">J135 &amp;","&amp; K135</f>
        <v>51.1900227,13.3183386721355</v>
      </c>
      <c r="J135" s="1" t="n">
        <v>51.1900227</v>
      </c>
      <c r="K135" s="1" t="n">
        <v>13.3183386721355</v>
      </c>
      <c r="L135" s="0" t="str">
        <f aca="false">IF(D135=Kategorien!$B$4,Kategorien!$C$4,IF(D135=Kategorien!$B$5,Kategorien!$C$5,IF(D135=Kategorien!$B$6,Kategorien!$C$6,IF(D135=Kategorien!$B$7,Kategorien!$C$7,IF(D135=Kategorien!$B$8,Kategorien!$C$8,Kategorien!$C$9)))))</f>
        <v>darkgreen</v>
      </c>
      <c r="M135" s="0" t="str">
        <f aca="false">IF(D135=Kategorien!$B$4,Kategorien!$D$4,IF(D135=Kategorien!$B$5,Kategorien!$D$5,IF(D135=Kategorien!$B$6,Kategorien!$D$6,IF(D135=Kategorien!$B$7,Kategorien!$D$7,IF(D135=Kategorien!$B$8,Kategorien!$D$8,Kategorien!$D$9)))))</f>
        <v>cogs</v>
      </c>
      <c r="N135" s="2" t="s">
        <v>21</v>
      </c>
      <c r="O135" s="2" t="s">
        <v>22</v>
      </c>
    </row>
    <row r="136" customFormat="false" ht="15" hidden="false" customHeight="false" outlineLevel="0" collapsed="false">
      <c r="A136" s="0" t="s">
        <v>615</v>
      </c>
      <c r="B136" s="0" t="s">
        <v>616</v>
      </c>
      <c r="C136" s="0" t="str">
        <f aca="false">B136&amp;" "&amp;CHAR(10)&amp;N136&amp;H136&amp;O136</f>
        <v>Herstellung von Verpackungsmitteln aus Kunststoff mittels Robotikanlage und Robotiksysteme für die IML-Dekoration. 
&lt;a href="https://sonocoeurope.com/de/"&gt;Homepage&lt;/a&gt;</v>
      </c>
      <c r="D136" s="5" t="s">
        <v>35</v>
      </c>
      <c r="E136" s="0" t="s">
        <v>617</v>
      </c>
      <c r="F136" s="0" t="s">
        <v>618</v>
      </c>
      <c r="G136" s="0" t="str">
        <f aca="false">F136&amp;" "&amp;E136</f>
        <v>Spenglerallee 18 04442 Zwenkau</v>
      </c>
      <c r="H136" s="0" t="s">
        <v>619</v>
      </c>
      <c r="I136" s="0" t="str">
        <f aca="false">J136 &amp;","&amp; K136</f>
        <v>51.2082412,12.3358078</v>
      </c>
      <c r="J136" s="1" t="n">
        <v>51.2082412</v>
      </c>
      <c r="K136" s="1" t="n">
        <v>12.3358078</v>
      </c>
      <c r="L136" s="0" t="str">
        <f aca="false">IF(D136=Kategorien!$B$4,Kategorien!$C$4,IF(D136=Kategorien!$B$5,Kategorien!$C$5,IF(D136=Kategorien!$B$6,Kategorien!$C$6,IF(D136=Kategorien!$B$7,Kategorien!$C$7,IF(D136=Kategorien!$B$8,Kategorien!$C$8,Kategorien!$C$9)))))</f>
        <v>gray</v>
      </c>
      <c r="M136" s="0" t="str">
        <f aca="false">IF(D136=Kategorien!$B$4,Kategorien!$D$4,IF(D136=Kategorien!$B$5,Kategorien!$D$5,IF(D136=Kategorien!$B$6,Kategorien!$D$6,IF(D136=Kategorien!$B$7,Kategorien!$D$7,IF(D136=Kategorien!$B$8,Kategorien!$D$8,Kategorien!$D$9)))))</f>
        <v>thumbs-up</v>
      </c>
      <c r="N136" s="2" t="s">
        <v>21</v>
      </c>
      <c r="O136" s="2" t="s">
        <v>22</v>
      </c>
    </row>
    <row r="137" customFormat="false" ht="15" hidden="false" customHeight="false" outlineLevel="0" collapsed="false">
      <c r="A137" s="0" t="s">
        <v>620</v>
      </c>
      <c r="B137" s="0" t="s">
        <v>621</v>
      </c>
      <c r="C137" s="0" t="str">
        <f aca="false">B137&amp;" "&amp;CHAR(10)&amp;N137&amp;H137&amp;O137</f>
        <v>Sonderlösungen für spezielle Kundenwünsche im Bereich der Montage-, Transfer-, Handhabungs- und Prüftechnik 
&lt;a href="https://kleinig.gmbh/"&gt;Homepage&lt;/a&gt;</v>
      </c>
      <c r="D137" s="5" t="s">
        <v>17</v>
      </c>
      <c r="E137" s="0" t="s">
        <v>622</v>
      </c>
      <c r="F137" s="0" t="s">
        <v>623</v>
      </c>
      <c r="G137" s="0" t="str">
        <f aca="false">F137&amp;" "&amp;E137</f>
        <v>Dechwitzer Str. 16 04463 Großpösna</v>
      </c>
      <c r="H137" s="0" t="s">
        <v>624</v>
      </c>
      <c r="I137" s="0" t="str">
        <f aca="false">J137 &amp;","&amp; K137</f>
        <v>51.25459935,12.4579315396423</v>
      </c>
      <c r="J137" s="1" t="n">
        <v>51.25459935</v>
      </c>
      <c r="K137" s="1" t="n">
        <v>12.4579315396423</v>
      </c>
      <c r="L137" s="0" t="str">
        <f aca="false">IF(D137=Kategorien!$B$4,Kategorien!$C$4,IF(D137=Kategorien!$B$5,Kategorien!$C$5,IF(D137=Kategorien!$B$6,Kategorien!$C$6,IF(D137=Kategorien!$B$7,Kategorien!$C$7,IF(D137=Kategorien!$B$8,Kategorien!$C$8,Kategorien!$C$9)))))</f>
        <v>darkgreen</v>
      </c>
      <c r="M137" s="0" t="str">
        <f aca="false">IF(D137=Kategorien!$B$4,Kategorien!$D$4,IF(D137=Kategorien!$B$5,Kategorien!$D$5,IF(D137=Kategorien!$B$6,Kategorien!$D$6,IF(D137=Kategorien!$B$7,Kategorien!$D$7,IF(D137=Kategorien!$B$8,Kategorien!$D$8,Kategorien!$D$9)))))</f>
        <v>cogs</v>
      </c>
      <c r="N137" s="2" t="s">
        <v>21</v>
      </c>
      <c r="O137" s="2" t="s">
        <v>22</v>
      </c>
    </row>
    <row r="138" customFormat="false" ht="15" hidden="false" customHeight="false" outlineLevel="0" collapsed="false">
      <c r="A138" s="0" t="s">
        <v>625</v>
      </c>
      <c r="B138" s="0" t="s">
        <v>626</v>
      </c>
      <c r="C138" s="0" t="str">
        <f aca="false">B138&amp;" "&amp;CHAR(10)&amp;N138&amp;H138&amp;O138</f>
        <v>Herstellung und Entwicklung von Mess-, Steuer- und Reglungstechnik / Automatisierungstechnik 
&lt;a href="https://www.velomat.de/"&gt;Homepage&lt;/a&gt;</v>
      </c>
      <c r="D138" s="5" t="s">
        <v>152</v>
      </c>
      <c r="E138" s="0" t="s">
        <v>627</v>
      </c>
      <c r="F138" s="0" t="s">
        <v>628</v>
      </c>
      <c r="G138" s="0" t="str">
        <f aca="false">F138&amp;" "&amp;E138</f>
        <v>Schwarzer Weg 23B 01917 Kamenz</v>
      </c>
      <c r="H138" s="0" t="s">
        <v>629</v>
      </c>
      <c r="I138" s="0" t="str">
        <f aca="false">J138 &amp;","&amp; K138</f>
        <v>51.2826699,14.0910819886948</v>
      </c>
      <c r="J138" s="1" t="n">
        <v>51.2826699</v>
      </c>
      <c r="K138" s="1" t="n">
        <v>14.0910819886948</v>
      </c>
      <c r="L138" s="0" t="str">
        <f aca="false">IF(D138=Kategorien!$B$4,Kategorien!$C$4,IF(D138=Kategorien!$B$5,Kategorien!$C$5,IF(D138=Kategorien!$B$6,Kategorien!$C$6,IF(D138=Kategorien!$B$7,Kategorien!$C$7,IF(D138=Kategorien!$B$8,Kategorien!$C$8,Kategorien!$C$9)))))</f>
        <v>lightgreen</v>
      </c>
      <c r="M138" s="0" t="str">
        <f aca="false">IF(D138=Kategorien!$B$4,Kategorien!$D$4,IF(D138=Kategorien!$B$5,Kategorien!$D$5,IF(D138=Kategorien!$B$6,Kategorien!$D$6,IF(D138=Kategorien!$B$7,Kategorien!$D$7,IF(D138=Kategorien!$B$8,Kategorien!$D$8,Kategorien!$D$9)))))</f>
        <v>wrench</v>
      </c>
      <c r="N138" s="2" t="s">
        <v>21</v>
      </c>
      <c r="O138" s="2" t="s">
        <v>22</v>
      </c>
    </row>
    <row r="139" customFormat="false" ht="15" hidden="false" customHeight="false" outlineLevel="0" collapsed="false">
      <c r="A139" s="0" t="s">
        <v>630</v>
      </c>
      <c r="B139" s="0" t="s">
        <v>631</v>
      </c>
      <c r="C139" s="0" t="str">
        <f aca="false">B139&amp;" "&amp;CHAR(10)&amp;N139&amp;H139&amp;O139</f>
        <v>Entwicklung, Planung und Realisierung von Ingenieur- und Industriedienstleistungen in den Bereichen Elektrotechnik und Automatisierungstechnik. 
&lt;a href="https://www.air-meissen.de/unternehmen/details/eam-elektro-und-automatisierungstechnik-morgenstern-gmbh-nuenchritz.html"&gt;Homepage&lt;/a&gt;</v>
      </c>
      <c r="D139" s="5" t="s">
        <v>17</v>
      </c>
      <c r="E139" s="0" t="s">
        <v>632</v>
      </c>
      <c r="F139" s="0" t="s">
        <v>633</v>
      </c>
      <c r="G139" s="0" t="str">
        <f aca="false">F139&amp;" "&amp;E139</f>
        <v>Riesaer Str. 2 01612 Nünchritz</v>
      </c>
      <c r="H139" s="0" t="s">
        <v>634</v>
      </c>
      <c r="I139" s="0" t="str">
        <f aca="false">J139 &amp;","&amp; K139</f>
        <v>51.3013677,13.3830092195652</v>
      </c>
      <c r="J139" s="1" t="n">
        <v>51.3013677</v>
      </c>
      <c r="K139" s="1" t="n">
        <v>13.3830092195652</v>
      </c>
      <c r="L139" s="0" t="str">
        <f aca="false">IF(D139=Kategorien!$B$4,Kategorien!$C$4,IF(D139=Kategorien!$B$5,Kategorien!$C$5,IF(D139=Kategorien!$B$6,Kategorien!$C$6,IF(D139=Kategorien!$B$7,Kategorien!$C$7,IF(D139=Kategorien!$B$8,Kategorien!$C$8,Kategorien!$C$9)))))</f>
        <v>darkgreen</v>
      </c>
      <c r="M139" s="0" t="str">
        <f aca="false">IF(D139=Kategorien!$B$4,Kategorien!$D$4,IF(D139=Kategorien!$B$5,Kategorien!$D$5,IF(D139=Kategorien!$B$6,Kategorien!$D$6,IF(D139=Kategorien!$B$7,Kategorien!$D$7,IF(D139=Kategorien!$B$8,Kategorien!$D$8,Kategorien!$D$9)))))</f>
        <v>cogs</v>
      </c>
      <c r="N139" s="2" t="s">
        <v>21</v>
      </c>
      <c r="O139" s="2" t="s">
        <v>22</v>
      </c>
    </row>
    <row r="140" customFormat="false" ht="15" hidden="false" customHeight="false" outlineLevel="0" collapsed="false">
      <c r="A140" s="0" t="s">
        <v>635</v>
      </c>
      <c r="B140" s="0" t="s">
        <v>636</v>
      </c>
      <c r="C140" s="0" t="str">
        <f aca="false">B140&amp;" "&amp;CHAR(10)&amp;N140&amp;H140&amp;O140</f>
        <v>Handhabungstechnik, Fördertechnik und Automatisierungstechnik. 
&lt;a href="http://www.purtec.bz/"&gt;Homepage&lt;/a&gt;</v>
      </c>
      <c r="D140" s="5" t="s">
        <v>17</v>
      </c>
      <c r="E140" s="0" t="s">
        <v>637</v>
      </c>
      <c r="F140" s="0" t="s">
        <v>638</v>
      </c>
      <c r="G140" s="0" t="str">
        <f aca="false">F140&amp;" "&amp;E140</f>
        <v>Kesselhausring 4 02699 Königswartha</v>
      </c>
      <c r="H140" s="0" t="s">
        <v>639</v>
      </c>
      <c r="I140" s="0" t="str">
        <f aca="false">J140 &amp;","&amp; K140</f>
        <v>51.30864,14.3088628789819</v>
      </c>
      <c r="J140" s="1" t="n">
        <v>51.30864</v>
      </c>
      <c r="K140" s="1" t="n">
        <v>14.3088628789819</v>
      </c>
      <c r="L140" s="0" t="str">
        <f aca="false">IF(D140=Kategorien!$B$4,Kategorien!$C$4,IF(D140=Kategorien!$B$5,Kategorien!$C$5,IF(D140=Kategorien!$B$6,Kategorien!$C$6,IF(D140=Kategorien!$B$7,Kategorien!$C$7,IF(D140=Kategorien!$B$8,Kategorien!$C$8,Kategorien!$C$9)))))</f>
        <v>darkgreen</v>
      </c>
      <c r="M140" s="0" t="str">
        <f aca="false">IF(D140=Kategorien!$B$4,Kategorien!$D$4,IF(D140=Kategorien!$B$5,Kategorien!$D$5,IF(D140=Kategorien!$B$6,Kategorien!$D$6,IF(D140=Kategorien!$B$7,Kategorien!$D$7,IF(D140=Kategorien!$B$8,Kategorien!$D$8,Kategorien!$D$9)))))</f>
        <v>cogs</v>
      </c>
      <c r="N140" s="2" t="s">
        <v>21</v>
      </c>
      <c r="O140" s="2" t="s">
        <v>22</v>
      </c>
    </row>
    <row r="141" customFormat="false" ht="15" hidden="false" customHeight="false" outlineLevel="0" collapsed="false">
      <c r="A141" s="0" t="s">
        <v>640</v>
      </c>
      <c r="B141" s="0" t="s">
        <v>641</v>
      </c>
      <c r="C141" s="0" t="str">
        <f aca="false">B141&amp;" "&amp;CHAR(10)&amp;N141&amp;H141&amp;O141</f>
        <v>Entwickelung und Produktion von Mess-, Steuerungs- sowie Medizintechnik. 
&lt;a href="https://inotec-feg.de/"&gt;Homepage&lt;/a&gt;</v>
      </c>
      <c r="D141" s="5" t="s">
        <v>126</v>
      </c>
      <c r="E141" s="0" t="s">
        <v>642</v>
      </c>
      <c r="F141" s="0" t="s">
        <v>643</v>
      </c>
      <c r="G141" s="0" t="str">
        <f aca="false">F141&amp;" "&amp;E141</f>
        <v>Biedermannstraße 9 04277 Leipzig</v>
      </c>
      <c r="H141" s="0" t="s">
        <v>644</v>
      </c>
      <c r="I141" s="0" t="str">
        <f aca="false">J141 &amp;","&amp; K141</f>
        <v>51.3086473,12.3749443</v>
      </c>
      <c r="J141" s="1" t="n">
        <v>51.3086473</v>
      </c>
      <c r="K141" s="1" t="n">
        <v>12.3749443</v>
      </c>
      <c r="L141" s="0" t="str">
        <f aca="false">IF(D141=Kategorien!$B$4,Kategorien!$C$4,IF(D141=Kategorien!$B$5,Kategorien!$C$5,IF(D141=Kategorien!$B$6,Kategorien!$C$6,IF(D141=Kategorien!$B$7,Kategorien!$C$7,IF(D141=Kategorien!$B$8,Kategorien!$C$8,Kategorien!$C$9)))))</f>
        <v>green</v>
      </c>
      <c r="M141" s="0" t="str">
        <f aca="false">IF(D141=Kategorien!$B$4,Kategorien!$D$4,IF(D141=Kategorien!$B$5,Kategorien!$D$5,IF(D141=Kategorien!$B$6,Kategorien!$D$6,IF(D141=Kategorien!$B$7,Kategorien!$D$7,IF(D141=Kategorien!$B$8,Kategorien!$D$8,Kategorien!$D$9)))))</f>
        <v>flask</v>
      </c>
      <c r="N141" s="2" t="s">
        <v>21</v>
      </c>
      <c r="O141" s="2" t="s">
        <v>22</v>
      </c>
    </row>
    <row r="142" customFormat="false" ht="15" hidden="false" customHeight="false" outlineLevel="0" collapsed="false">
      <c r="A142" s="0" t="s">
        <v>645</v>
      </c>
      <c r="B142" s="0" t="s">
        <v>646</v>
      </c>
      <c r="C142" s="0" t="str">
        <f aca="false">B142&amp;" "&amp;CHAR(10)&amp;N142&amp;H142&amp;O142</f>
        <v>Forschung zu Mensch-Roboter-Interaktion. 
&lt;a href="https://fing.htwk-leipzig.de/startseite/"&gt;Homepage&lt;/a&gt;</v>
      </c>
      <c r="D142" s="5" t="s">
        <v>126</v>
      </c>
      <c r="E142" s="0" t="s">
        <v>642</v>
      </c>
      <c r="F142" s="0" t="s">
        <v>647</v>
      </c>
      <c r="G142" s="0" t="str">
        <f aca="false">F142&amp;" "&amp;E142</f>
        <v>Karl-Liebknecht-Straße 132 04277 Leipzig</v>
      </c>
      <c r="H142" s="8" t="s">
        <v>648</v>
      </c>
      <c r="I142" s="0" t="str">
        <f aca="false">J142 &amp;","&amp; K142</f>
        <v>51.3142081,12.3729707938844</v>
      </c>
      <c r="J142" s="1" t="n">
        <v>51.3142081</v>
      </c>
      <c r="K142" s="1" t="n">
        <v>12.3729707938844</v>
      </c>
      <c r="L142" s="0" t="str">
        <f aca="false">IF(D142=Kategorien!$B$4,Kategorien!$C$4,IF(D142=Kategorien!$B$5,Kategorien!$C$5,IF(D142=Kategorien!$B$6,Kategorien!$C$6,IF(D142=Kategorien!$B$7,Kategorien!$C$7,IF(D142=Kategorien!$B$8,Kategorien!$C$8,Kategorien!$C$9)))))</f>
        <v>green</v>
      </c>
      <c r="M142" s="0" t="str">
        <f aca="false">IF(D142=Kategorien!$B$4,Kategorien!$D$4,IF(D142=Kategorien!$B$5,Kategorien!$D$5,IF(D142=Kategorien!$B$6,Kategorien!$D$6,IF(D142=Kategorien!$B$7,Kategorien!$D$7,IF(D142=Kategorien!$B$8,Kategorien!$D$8,Kategorien!$D$9)))))</f>
        <v>flask</v>
      </c>
      <c r="N142" s="2" t="s">
        <v>21</v>
      </c>
      <c r="O142" s="2" t="s">
        <v>22</v>
      </c>
    </row>
    <row r="143" customFormat="false" ht="15" hidden="false" customHeight="false" outlineLevel="0" collapsed="false">
      <c r="A143" s="0" t="s">
        <v>649</v>
      </c>
      <c r="B143" s="0" t="s">
        <v>650</v>
      </c>
      <c r="C143" s="0" t="str">
        <f aca="false">B143&amp;" "&amp;CHAR(10)&amp;N143&amp;H143&amp;O143</f>
        <v>Automation für Stahlwerke bzw. den Abbau von Rohstoffen im Tagebau.  
&lt;a href="https://www.ak-riesa.de/home/"&gt;Homepage&lt;/a&gt;</v>
      </c>
      <c r="D143" s="5" t="s">
        <v>17</v>
      </c>
      <c r="E143" s="0" t="s">
        <v>651</v>
      </c>
      <c r="F143" s="0" t="s">
        <v>652</v>
      </c>
      <c r="G143" s="0" t="str">
        <f aca="false">F143&amp;" "&amp;E143</f>
        <v>Uttmannstraße 15 01591 Riesa</v>
      </c>
      <c r="H143" s="0" t="s">
        <v>653</v>
      </c>
      <c r="I143" s="0" t="str">
        <f aca="false">J143 &amp;","&amp; K143</f>
        <v>51.31529095,13.2810157332618</v>
      </c>
      <c r="J143" s="1" t="n">
        <v>51.31529095</v>
      </c>
      <c r="K143" s="1" t="n">
        <v>13.2810157332618</v>
      </c>
      <c r="L143" s="0" t="str">
        <f aca="false">IF(D143=Kategorien!$B$4,Kategorien!$C$4,IF(D143=Kategorien!$B$5,Kategorien!$C$5,IF(D143=Kategorien!$B$6,Kategorien!$C$6,IF(D143=Kategorien!$B$7,Kategorien!$C$7,IF(D143=Kategorien!$B$8,Kategorien!$C$8,Kategorien!$C$9)))))</f>
        <v>darkgreen</v>
      </c>
      <c r="M143" s="0" t="str">
        <f aca="false">IF(D143=Kategorien!$B$4,Kategorien!$D$4,IF(D143=Kategorien!$B$5,Kategorien!$D$5,IF(D143=Kategorien!$B$6,Kategorien!$D$6,IF(D143=Kategorien!$B$7,Kategorien!$D$7,IF(D143=Kategorien!$B$8,Kategorien!$D$8,Kategorien!$D$9)))))</f>
        <v>cogs</v>
      </c>
      <c r="N143" s="2" t="s">
        <v>21</v>
      </c>
      <c r="O143" s="2" t="s">
        <v>22</v>
      </c>
    </row>
    <row r="144" customFormat="false" ht="15" hidden="false" customHeight="false" outlineLevel="0" collapsed="false">
      <c r="A144" s="0" t="s">
        <v>654</v>
      </c>
      <c r="B144" s="6" t="s">
        <v>655</v>
      </c>
      <c r="C144" s="0" t="str">
        <f aca="false">B144&amp;" "&amp;CHAR(10)&amp;N144&amp;H144&amp;O144</f>
        <v>Fertigungstechnik, Automatisierung, Prüfung und Laserbearbeitung. 
&lt;a href="http://www.stenz-automation.de/kontakt.htm"&gt;Homepage&lt;/a&gt;</v>
      </c>
      <c r="D144" s="5" t="s">
        <v>17</v>
      </c>
      <c r="E144" s="0" t="s">
        <v>656</v>
      </c>
      <c r="F144" s="0" t="s">
        <v>657</v>
      </c>
      <c r="G144" s="0" t="str">
        <f aca="false">F144&amp;" "&amp;E144</f>
        <v>Weißenfelser Str. 67 04229 Leipzig</v>
      </c>
      <c r="H144" s="0" t="s">
        <v>658</v>
      </c>
      <c r="I144" s="0" t="str">
        <f aca="false">J144 &amp;","&amp; K144</f>
        <v>51.3290534,12.3291944</v>
      </c>
      <c r="J144" s="1" t="n">
        <v>51.3290534</v>
      </c>
      <c r="K144" s="1" t="n">
        <v>12.3291944</v>
      </c>
      <c r="L144" s="0" t="str">
        <f aca="false">IF(D144=Kategorien!$B$4,Kategorien!$C$4,IF(D144=Kategorien!$B$5,Kategorien!$C$5,IF(D144=Kategorien!$B$6,Kategorien!$C$6,IF(D144=Kategorien!$B$7,Kategorien!$C$7,IF(D144=Kategorien!$B$8,Kategorien!$C$8,Kategorien!$C$9)))))</f>
        <v>darkgreen</v>
      </c>
      <c r="M144" s="0" t="str">
        <f aca="false">IF(D144=Kategorien!$B$4,Kategorien!$D$4,IF(D144=Kategorien!$B$5,Kategorien!$D$5,IF(D144=Kategorien!$B$6,Kategorien!$D$6,IF(D144=Kategorien!$B$7,Kategorien!$D$7,IF(D144=Kategorien!$B$8,Kategorien!$D$8,Kategorien!$D$9)))))</f>
        <v>cogs</v>
      </c>
      <c r="N144" s="2" t="s">
        <v>21</v>
      </c>
      <c r="O144" s="2" t="s">
        <v>22</v>
      </c>
    </row>
    <row r="145" customFormat="false" ht="15" hidden="false" customHeight="false" outlineLevel="0" collapsed="false">
      <c r="A145" s="0" t="s">
        <v>659</v>
      </c>
      <c r="B145" s="0" t="s">
        <v>660</v>
      </c>
      <c r="C145" s="0" t="str">
        <f aca="false">B145&amp;" "&amp;CHAR(10)&amp;N145&amp;H145&amp;O145</f>
        <v>Automatisierte Handling- und Verpackungslösungen. 
&lt;a href="https://lipsia.com/"&gt;Homepage&lt;/a&gt;</v>
      </c>
      <c r="D145" s="5" t="s">
        <v>17</v>
      </c>
      <c r="E145" s="0" t="s">
        <v>661</v>
      </c>
      <c r="F145" s="0" t="s">
        <v>662</v>
      </c>
      <c r="G145" s="0" t="str">
        <f aca="false">F145&amp;" "&amp;E145</f>
        <v>Gewerbeallee 15 04821 Brandis</v>
      </c>
      <c r="H145" s="0" t="s">
        <v>663</v>
      </c>
      <c r="I145" s="0" t="str">
        <f aca="false">J145 &amp;","&amp; K145</f>
        <v>51.3314279,12.5860953284493</v>
      </c>
      <c r="J145" s="1" t="n">
        <v>51.3314279</v>
      </c>
      <c r="K145" s="1" t="n">
        <v>12.5860953284493</v>
      </c>
      <c r="L145" s="0" t="str">
        <f aca="false">IF(D145=Kategorien!$B$4,Kategorien!$C$4,IF(D145=Kategorien!$B$5,Kategorien!$C$5,IF(D145=Kategorien!$B$6,Kategorien!$C$6,IF(D145=Kategorien!$B$7,Kategorien!$C$7,IF(D145=Kategorien!$B$8,Kategorien!$C$8,Kategorien!$C$9)))))</f>
        <v>darkgreen</v>
      </c>
      <c r="M145" s="0" t="str">
        <f aca="false">IF(D145=Kategorien!$B$4,Kategorien!$D$4,IF(D145=Kategorien!$B$5,Kategorien!$D$5,IF(D145=Kategorien!$B$6,Kategorien!$D$6,IF(D145=Kategorien!$B$7,Kategorien!$D$7,IF(D145=Kategorien!$B$8,Kategorien!$D$8,Kategorien!$D$9)))))</f>
        <v>cogs</v>
      </c>
      <c r="N145" s="2" t="s">
        <v>21</v>
      </c>
      <c r="O145" s="2" t="s">
        <v>22</v>
      </c>
    </row>
    <row r="146" customFormat="false" ht="15" hidden="false" customHeight="false" outlineLevel="0" collapsed="false">
      <c r="A146" s="0" t="s">
        <v>664</v>
      </c>
      <c r="B146" s="0" t="s">
        <v>665</v>
      </c>
      <c r="C146" s="0" t="str">
        <f aca="false">B146&amp;" "&amp;CHAR(10)&amp;N146&amp;H146&amp;O146</f>
        <v>Automatisierungstechnik und Antriebstechnik. 
&lt;a href="https://new.siemens.com/de/de/unternehmen/standorte/niederlassung-leipzig.html"&gt;Homepage&lt;/a&gt;</v>
      </c>
      <c r="D146" s="5" t="s">
        <v>35</v>
      </c>
      <c r="E146" s="0" t="s">
        <v>666</v>
      </c>
      <c r="F146" s="0" t="s">
        <v>667</v>
      </c>
      <c r="G146" s="0" t="str">
        <f aca="false">F146&amp;" "&amp;E146</f>
        <v>Schützenstraße 4 04103 Leipzig</v>
      </c>
      <c r="H146" s="0" t="s">
        <v>668</v>
      </c>
      <c r="I146" s="0" t="str">
        <f aca="false">J146 &amp;","&amp; K146</f>
        <v>51.3412597,12.3838944</v>
      </c>
      <c r="J146" s="1" t="n">
        <v>51.3412597</v>
      </c>
      <c r="K146" s="1" t="n">
        <v>12.3838944</v>
      </c>
      <c r="L146" s="0" t="str">
        <f aca="false">IF(D146=Kategorien!$B$4,Kategorien!$C$4,IF(D146=Kategorien!$B$5,Kategorien!$C$5,IF(D146=Kategorien!$B$6,Kategorien!$C$6,IF(D146=Kategorien!$B$7,Kategorien!$C$7,IF(D146=Kategorien!$B$8,Kategorien!$C$8,Kategorien!$C$9)))))</f>
        <v>gray</v>
      </c>
      <c r="M146" s="0" t="str">
        <f aca="false">IF(D146=Kategorien!$B$4,Kategorien!$D$4,IF(D146=Kategorien!$B$5,Kategorien!$D$5,IF(D146=Kategorien!$B$6,Kategorien!$D$6,IF(D146=Kategorien!$B$7,Kategorien!$D$7,IF(D146=Kategorien!$B$8,Kategorien!$D$8,Kategorien!$D$9)))))</f>
        <v>thumbs-up</v>
      </c>
      <c r="N146" s="2" t="s">
        <v>21</v>
      </c>
      <c r="O146" s="2" t="s">
        <v>22</v>
      </c>
    </row>
    <row r="147" customFormat="false" ht="15" hidden="false" customHeight="false" outlineLevel="0" collapsed="false">
      <c r="A147" s="0" t="s">
        <v>669</v>
      </c>
      <c r="B147" s="0" t="s">
        <v>670</v>
      </c>
      <c r="C147" s="0" t="str">
        <f aca="false">B147&amp;" "&amp;CHAR(10)&amp;N147&amp;H147&amp;O147</f>
        <v>Forschungsschwerpunkt: autonome Roboter.  
&lt;a href="https://www.informatik.uni-leipzig.de/ifi/startseite/"&gt;Homepage&lt;/a&gt;</v>
      </c>
      <c r="D147" s="5" t="s">
        <v>126</v>
      </c>
      <c r="E147" s="0" t="s">
        <v>671</v>
      </c>
      <c r="F147" s="0" t="s">
        <v>672</v>
      </c>
      <c r="G147" s="0" t="str">
        <f aca="false">F147&amp;" "&amp;E147</f>
        <v>Inselstrasse 22 04109 Leipzig</v>
      </c>
      <c r="H147" s="0" t="s">
        <v>673</v>
      </c>
      <c r="I147" s="0" t="str">
        <f aca="false">J147 &amp;","&amp; K147</f>
        <v>51.341737,12.391174</v>
      </c>
      <c r="J147" s="1" t="n">
        <v>51.341737</v>
      </c>
      <c r="K147" s="1" t="n">
        <v>12.391174</v>
      </c>
      <c r="L147" s="0" t="str">
        <f aca="false">IF(D147=Kategorien!$B$4,Kategorien!$C$4,IF(D147=Kategorien!$B$5,Kategorien!$C$5,IF(D147=Kategorien!$B$6,Kategorien!$C$6,IF(D147=Kategorien!$B$7,Kategorien!$C$7,IF(D147=Kategorien!$B$8,Kategorien!$C$8,Kategorien!$C$9)))))</f>
        <v>green</v>
      </c>
      <c r="M147" s="0" t="str">
        <f aca="false">IF(D147=Kategorien!$B$4,Kategorien!$D$4,IF(D147=Kategorien!$B$5,Kategorien!$D$5,IF(D147=Kategorien!$B$6,Kategorien!$D$6,IF(D147=Kategorien!$B$7,Kategorien!$D$7,IF(D147=Kategorien!$B$8,Kategorien!$D$8,Kategorien!$D$9)))))</f>
        <v>flask</v>
      </c>
      <c r="N147" s="2" t="s">
        <v>21</v>
      </c>
      <c r="O147" s="2" t="s">
        <v>22</v>
      </c>
    </row>
    <row r="148" customFormat="false" ht="15" hidden="false" customHeight="false" outlineLevel="0" collapsed="false">
      <c r="A148" s="0" t="s">
        <v>674</v>
      </c>
      <c r="B148" s="0" t="s">
        <v>675</v>
      </c>
      <c r="C148" s="0" t="str">
        <f aca="false">B148&amp;" "&amp;CHAR(10)&amp;N148&amp;H148&amp;O148</f>
        <v>Start-Up, dass die Systemgastronomie mithilfe eines UR-Roboters automatisiert.  
&lt;a href="https://davincikitchen.de/"&gt;Homepage&lt;/a&gt;</v>
      </c>
      <c r="D148" s="5" t="s">
        <v>152</v>
      </c>
      <c r="E148" s="0" t="s">
        <v>671</v>
      </c>
      <c r="F148" s="0" t="s">
        <v>676</v>
      </c>
      <c r="G148" s="0" t="str">
        <f aca="false">F148&amp;" "&amp;E148</f>
        <v>Brühl 64-66 04109 Leipzig</v>
      </c>
      <c r="H148" s="0" t="s">
        <v>677</v>
      </c>
      <c r="I148" s="0" t="str">
        <f aca="false">J148 &amp;","&amp; K148</f>
        <v>51.3422752,12.3787781</v>
      </c>
      <c r="J148" s="1" t="n">
        <v>51.3422752</v>
      </c>
      <c r="K148" s="1" t="n">
        <v>12.3787781</v>
      </c>
      <c r="L148" s="0" t="str">
        <f aca="false">IF(D148=Kategorien!$B$4,Kategorien!$C$4,IF(D148=Kategorien!$B$5,Kategorien!$C$5,IF(D148=Kategorien!$B$6,Kategorien!$C$6,IF(D148=Kategorien!$B$7,Kategorien!$C$7,IF(D148=Kategorien!$B$8,Kategorien!$C$8,Kategorien!$C$9)))))</f>
        <v>lightgreen</v>
      </c>
      <c r="M148" s="0" t="str">
        <f aca="false">IF(D148=Kategorien!$B$4,Kategorien!$D$4,IF(D148=Kategorien!$B$5,Kategorien!$D$5,IF(D148=Kategorien!$B$6,Kategorien!$D$6,IF(D148=Kategorien!$B$7,Kategorien!$D$7,IF(D148=Kategorien!$B$8,Kategorien!$D$8,Kategorien!$D$9)))))</f>
        <v>wrench</v>
      </c>
      <c r="N148" s="2" t="s">
        <v>21</v>
      </c>
      <c r="O148" s="2" t="s">
        <v>22</v>
      </c>
    </row>
    <row r="149" customFormat="false" ht="15" hidden="false" customHeight="false" outlineLevel="0" collapsed="false">
      <c r="A149" s="0" t="s">
        <v>678</v>
      </c>
      <c r="B149" s="0" t="s">
        <v>679</v>
      </c>
      <c r="C149" s="0" t="str">
        <f aca="false">B149&amp;" "&amp;CHAR(10)&amp;N149&amp;H149&amp;O149</f>
        <v>Projekte und Veranstaltungen zu innovativen Produken und modernen technologien.  
&lt;a href="https://www.agil-leipzig.de/"&gt;Homepage&lt;/a&gt;</v>
      </c>
      <c r="D149" s="5" t="s">
        <v>89</v>
      </c>
      <c r="E149" s="0" t="s">
        <v>671</v>
      </c>
      <c r="F149" s="0" t="s">
        <v>680</v>
      </c>
      <c r="G149" s="0" t="str">
        <f aca="false">F149&amp;" "&amp;E149</f>
        <v>Lessingstraße 2 04109 Leipzig</v>
      </c>
      <c r="H149" s="8" t="s">
        <v>681</v>
      </c>
      <c r="I149" s="0" t="str">
        <f aca="false">J149 &amp;","&amp; K149</f>
        <v>51.3424061,12.3680077004212</v>
      </c>
      <c r="J149" s="1" t="n">
        <v>51.3424061</v>
      </c>
      <c r="K149" s="1" t="n">
        <v>12.3680077004212</v>
      </c>
      <c r="L149" s="0" t="str">
        <f aca="false">IF(D149=Kategorien!$B$4,Kategorien!$C$4,IF(D149=Kategorien!$B$5,Kategorien!$C$5,IF(D149=Kategorien!$B$6,Kategorien!$C$6,IF(D149=Kategorien!$B$7,Kategorien!$C$7,IF(D149=Kategorien!$B$8,Kategorien!$C$8,Kategorien!$C$9)))))</f>
        <v>black</v>
      </c>
      <c r="M149" s="0" t="str">
        <f aca="false">IF(D149=Kategorien!$B$4,Kategorien!$D$4,IF(D149=Kategorien!$B$5,Kategorien!$D$5,IF(D149=Kategorien!$B$6,Kategorien!$D$6,IF(D149=Kategorien!$B$7,Kategorien!$D$7,IF(D149=Kategorien!$B$8,Kategorien!$D$8,Kategorien!$D$9)))))</f>
        <v>comments</v>
      </c>
      <c r="N149" s="2" t="s">
        <v>21</v>
      </c>
      <c r="O149" s="2" t="s">
        <v>22</v>
      </c>
    </row>
    <row r="150" customFormat="false" ht="15" hidden="false" customHeight="false" outlineLevel="0" collapsed="false">
      <c r="A150" s="0" t="s">
        <v>682</v>
      </c>
      <c r="B150" s="0" t="s">
        <v>683</v>
      </c>
      <c r="C150" s="0" t="str">
        <f aca="false">B150&amp;" "&amp;CHAR(10)&amp;N150&amp;H150&amp;O150</f>
        <v>Netzwerk von 14 Unternehmen und 3 Forschungseinrichtungen zur lntralogistik und Automatisierung von Logistikprozessen. 
&lt;a href="https://www.agil-leipzig.de/de-DE/44/nwfaf4"&gt;Homepage&lt;/a&gt;</v>
      </c>
      <c r="D150" s="5" t="s">
        <v>89</v>
      </c>
      <c r="E150" s="0" t="s">
        <v>671</v>
      </c>
      <c r="F150" s="0" t="s">
        <v>680</v>
      </c>
      <c r="G150" s="0" t="str">
        <f aca="false">F150&amp;" "&amp;E150</f>
        <v>Lessingstraße 2 04109 Leipzig</v>
      </c>
      <c r="H150" s="0" t="s">
        <v>684</v>
      </c>
      <c r="I150" s="0" t="str">
        <f aca="false">J150 &amp;","&amp; K150</f>
        <v>51.3424091,12.3680077009212</v>
      </c>
      <c r="J150" s="1" t="n">
        <v>51.3424091</v>
      </c>
      <c r="K150" s="1" t="n">
        <v>12.3680077009212</v>
      </c>
      <c r="L150" s="0" t="str">
        <f aca="false">IF(D150=Kategorien!$B$4,Kategorien!$C$4,IF(D150=Kategorien!$B$5,Kategorien!$C$5,IF(D150=Kategorien!$B$6,Kategorien!$C$6,IF(D150=Kategorien!$B$7,Kategorien!$C$7,IF(D150=Kategorien!$B$8,Kategorien!$C$8,Kategorien!$C$9)))))</f>
        <v>black</v>
      </c>
      <c r="M150" s="0" t="str">
        <f aca="false">IF(D150=Kategorien!$B$4,Kategorien!$D$4,IF(D150=Kategorien!$B$5,Kategorien!$D$5,IF(D150=Kategorien!$B$6,Kategorien!$D$6,IF(D150=Kategorien!$B$7,Kategorien!$D$7,IF(D150=Kategorien!$B$8,Kategorien!$D$8,Kategorien!$D$9)))))</f>
        <v>comments</v>
      </c>
      <c r="N150" s="2" t="s">
        <v>21</v>
      </c>
      <c r="O150" s="2" t="s">
        <v>22</v>
      </c>
    </row>
    <row r="151" customFormat="false" ht="15" hidden="false" customHeight="false" outlineLevel="0" collapsed="false">
      <c r="A151" s="0" t="s">
        <v>87</v>
      </c>
      <c r="B151" s="0" t="s">
        <v>88</v>
      </c>
      <c r="C151" s="0" t="str">
        <f aca="false">B151&amp;" "&amp;CHAR(10)&amp;N151&amp;H151&amp;O151</f>
        <v>Technologie Beratung: Roadmaps, innovative Produkte und Geschäftsmodelle, sowie Personalvermittlung. 
&lt;a href="https://www.modis.com/de-de/"&gt;Homepage&lt;/a&gt;</v>
      </c>
      <c r="D151" s="5" t="s">
        <v>89</v>
      </c>
      <c r="E151" s="0" t="s">
        <v>685</v>
      </c>
      <c r="F151" s="0" t="s">
        <v>686</v>
      </c>
      <c r="G151" s="0" t="str">
        <f aca="false">F151&amp;" "&amp;E151</f>
        <v>Atriumstraße 1 04315 Leipzig</v>
      </c>
      <c r="H151" s="0" t="s">
        <v>91</v>
      </c>
      <c r="I151" s="0" t="str">
        <f aca="false">J151 &amp;","&amp; K151</f>
        <v>51.3442438,12.3943706</v>
      </c>
      <c r="J151" s="1" t="n">
        <v>51.3442438</v>
      </c>
      <c r="K151" s="1" t="n">
        <v>12.3943706</v>
      </c>
      <c r="L151" s="0" t="str">
        <f aca="false">IF(D151=Kategorien!$B$4,Kategorien!$C$4,IF(D151=Kategorien!$B$5,Kategorien!$C$5,IF(D151=Kategorien!$B$6,Kategorien!$C$6,IF(D151=Kategorien!$B$7,Kategorien!$C$7,IF(D151=Kategorien!$B$8,Kategorien!$C$8,Kategorien!$C$9)))))</f>
        <v>black</v>
      </c>
      <c r="M151" s="0" t="str">
        <f aca="false">IF(D151=Kategorien!$B$4,Kategorien!$D$4,IF(D151=Kategorien!$B$5,Kategorien!$D$5,IF(D151=Kategorien!$B$6,Kategorien!$D$6,IF(D151=Kategorien!$B$7,Kategorien!$D$7,IF(D151=Kategorien!$B$8,Kategorien!$D$8,Kategorien!$D$9)))))</f>
        <v>comments</v>
      </c>
      <c r="N151" s="2" t="s">
        <v>21</v>
      </c>
      <c r="O151" s="2" t="s">
        <v>22</v>
      </c>
    </row>
    <row r="152" customFormat="false" ht="15" hidden="false" customHeight="false" outlineLevel="0" collapsed="false">
      <c r="A152" s="0" t="s">
        <v>87</v>
      </c>
      <c r="B152" s="0" t="s">
        <v>88</v>
      </c>
      <c r="C152" s="0" t="str">
        <f aca="false">B152&amp;" "&amp;CHAR(10)&amp;N152&amp;H152&amp;O152</f>
        <v>Technologie Beratung: Roadmaps, innovative Produkte und Geschäftsmodelle, sowie Personalvermittlung. 
&lt;a href="https://www.modis.com/de-de/"&gt;Homepage&lt;/a&gt;</v>
      </c>
      <c r="D152" s="5" t="s">
        <v>89</v>
      </c>
      <c r="E152" s="0" t="s">
        <v>687</v>
      </c>
      <c r="F152" s="0" t="s">
        <v>688</v>
      </c>
      <c r="G152" s="0" t="str">
        <f aca="false">F152&amp;" "&amp;E152</f>
        <v>Löhrstraße 2 04105 Leipzig</v>
      </c>
      <c r="H152" s="0" t="s">
        <v>91</v>
      </c>
      <c r="I152" s="0" t="str">
        <f aca="false">J152 &amp;","&amp; K152</f>
        <v>51.3445801,12.3739063</v>
      </c>
      <c r="J152" s="1" t="n">
        <v>51.3445801</v>
      </c>
      <c r="K152" s="1" t="n">
        <v>12.3739063</v>
      </c>
      <c r="L152" s="0" t="str">
        <f aca="false">IF(D152=Kategorien!$B$4,Kategorien!$C$4,IF(D152=Kategorien!$B$5,Kategorien!$C$5,IF(D152=Kategorien!$B$6,Kategorien!$C$6,IF(D152=Kategorien!$B$7,Kategorien!$C$7,IF(D152=Kategorien!$B$8,Kategorien!$C$8,Kategorien!$C$9)))))</f>
        <v>black</v>
      </c>
      <c r="M152" s="0" t="str">
        <f aca="false">IF(D152=Kategorien!$B$4,Kategorien!$D$4,IF(D152=Kategorien!$B$5,Kategorien!$D$5,IF(D152=Kategorien!$B$6,Kategorien!$D$6,IF(D152=Kategorien!$B$7,Kategorien!$D$7,IF(D152=Kategorien!$B$8,Kategorien!$D$8,Kategorien!$D$9)))))</f>
        <v>comments</v>
      </c>
      <c r="N152" s="2" t="s">
        <v>21</v>
      </c>
      <c r="O152" s="2" t="s">
        <v>22</v>
      </c>
    </row>
    <row r="153" customFormat="false" ht="15" hidden="false" customHeight="false" outlineLevel="0" collapsed="false">
      <c r="A153" s="0" t="s">
        <v>689</v>
      </c>
      <c r="B153" s="0" t="s">
        <v>690</v>
      </c>
      <c r="C153" s="0" t="str">
        <f aca="false">B153&amp;" "&amp;CHAR(10)&amp;N153&amp;H153&amp;O153</f>
        <v>Industrie- und Gebäudeautomation im Bereich Robotik, Schaltschrankbau und Steuerungstechnik. 
&lt;a href="https://heinke-automation.de/"&gt;Homepage&lt;/a&gt;</v>
      </c>
      <c r="D153" s="5" t="s">
        <v>17</v>
      </c>
      <c r="E153" s="0" t="s">
        <v>691</v>
      </c>
      <c r="F153" s="0" t="s">
        <v>692</v>
      </c>
      <c r="G153" s="0" t="str">
        <f aca="false">F153&amp;" "&amp;E153</f>
        <v>Gmundener Weg 19 04349 Leipzig</v>
      </c>
      <c r="H153" s="0" t="s">
        <v>693</v>
      </c>
      <c r="I153" s="0" t="str">
        <f aca="false">J153 &amp;","&amp; K153</f>
        <v>51.3784279,12.4693134</v>
      </c>
      <c r="J153" s="1" t="n">
        <v>51.3784279</v>
      </c>
      <c r="K153" s="1" t="n">
        <v>12.4693134</v>
      </c>
      <c r="L153" s="0" t="str">
        <f aca="false">IF(D153=Kategorien!$B$4,Kategorien!$C$4,IF(D153=Kategorien!$B$5,Kategorien!$C$5,IF(D153=Kategorien!$B$6,Kategorien!$C$6,IF(D153=Kategorien!$B$7,Kategorien!$C$7,IF(D153=Kategorien!$B$8,Kategorien!$C$8,Kategorien!$C$9)))))</f>
        <v>darkgreen</v>
      </c>
      <c r="M153" s="0" t="str">
        <f aca="false">IF(D153=Kategorien!$B$4,Kategorien!$D$4,IF(D153=Kategorien!$B$5,Kategorien!$D$5,IF(D153=Kategorien!$B$6,Kategorien!$D$6,IF(D153=Kategorien!$B$7,Kategorien!$D$7,IF(D153=Kategorien!$B$8,Kategorien!$D$8,Kategorien!$D$9)))))</f>
        <v>cogs</v>
      </c>
      <c r="N153" s="2" t="s">
        <v>21</v>
      </c>
      <c r="O153" s="2" t="s">
        <v>22</v>
      </c>
    </row>
    <row r="154" customFormat="false" ht="15" hidden="false" customHeight="false" outlineLevel="0" collapsed="false">
      <c r="A154" s="0" t="s">
        <v>694</v>
      </c>
      <c r="B154" s="0" t="s">
        <v>695</v>
      </c>
      <c r="C154" s="0" t="str">
        <f aca="false">B154&amp;" "&amp;CHAR(10)&amp;N154&amp;H154&amp;O154</f>
        <v>Fertigung von individuelle Sondereinrichtungen der Handhabungstechnik.  
&lt;a href="https://www.abs-schkeuditz.com/"&gt;Homepage&lt;/a&gt;</v>
      </c>
      <c r="D154" s="5" t="s">
        <v>17</v>
      </c>
      <c r="E154" s="0" t="s">
        <v>696</v>
      </c>
      <c r="F154" s="0" t="s">
        <v>697</v>
      </c>
      <c r="G154" s="0" t="str">
        <f aca="false">F154&amp;" "&amp;E154</f>
        <v>Edisonstraße 12 04435 Schkeuditz</v>
      </c>
      <c r="H154" s="8" t="s">
        <v>698</v>
      </c>
      <c r="I154" s="0" t="str">
        <f aca="false">J154 &amp;","&amp; K154</f>
        <v>51.40301145,12.2148500973127</v>
      </c>
      <c r="J154" s="1" t="n">
        <v>51.40301145</v>
      </c>
      <c r="K154" s="1" t="n">
        <v>12.2148500973127</v>
      </c>
      <c r="L154" s="0" t="str">
        <f aca="false">IF(D154=Kategorien!$B$4,Kategorien!$C$4,IF(D154=Kategorien!$B$5,Kategorien!$C$5,IF(D154=Kategorien!$B$6,Kategorien!$C$6,IF(D154=Kategorien!$B$7,Kategorien!$C$7,IF(D154=Kategorien!$B$8,Kategorien!$C$8,Kategorien!$C$9)))))</f>
        <v>darkgreen</v>
      </c>
      <c r="M154" s="0" t="str">
        <f aca="false">IF(D154=Kategorien!$B$4,Kategorien!$D$4,IF(D154=Kategorien!$B$5,Kategorien!$D$5,IF(D154=Kategorien!$B$6,Kategorien!$D$6,IF(D154=Kategorien!$B$7,Kategorien!$D$7,IF(D154=Kategorien!$B$8,Kategorien!$D$8,Kategorien!$D$9)))))</f>
        <v>cogs</v>
      </c>
      <c r="N154" s="2" t="s">
        <v>21</v>
      </c>
      <c r="O154" s="2" t="s">
        <v>22</v>
      </c>
    </row>
    <row r="155" customFormat="false" ht="15" hidden="false" customHeight="false" outlineLevel="0" collapsed="false">
      <c r="A155" s="0" t="s">
        <v>699</v>
      </c>
      <c r="B155" s="0" t="s">
        <v>700</v>
      </c>
      <c r="C155" s="0" t="str">
        <f aca="false">B155&amp;" "&amp;CHAR(10)&amp;N155&amp;H155&amp;O155</f>
        <v>Kundenspezifische Anlagentechnik und Sondermaschinen. 
&lt;a href="https://www.atgr.de"&gt;Homepage&lt;/a&gt;</v>
      </c>
      <c r="D155" s="5" t="s">
        <v>17</v>
      </c>
      <c r="E155" s="0" t="s">
        <v>701</v>
      </c>
      <c r="F155" s="0" t="s">
        <v>702</v>
      </c>
      <c r="G155" s="0" t="str">
        <f aca="false">F155&amp;" "&amp;E155</f>
        <v>Am Stahlwerk 5 01609 Gröditz</v>
      </c>
      <c r="H155" s="0" t="s">
        <v>703</v>
      </c>
      <c r="I155" s="0" t="str">
        <f aca="false">J155 &amp;","&amp; K155</f>
        <v>51.40332005,13.4388551975408</v>
      </c>
      <c r="J155" s="1" t="n">
        <v>51.40332005</v>
      </c>
      <c r="K155" s="1" t="n">
        <v>13.4388551975408</v>
      </c>
      <c r="L155" s="0" t="str">
        <f aca="false">IF(D155=Kategorien!$B$4,Kategorien!$C$4,IF(D155=Kategorien!$B$5,Kategorien!$C$5,IF(D155=Kategorien!$B$6,Kategorien!$C$6,IF(D155=Kategorien!$B$7,Kategorien!$C$7,IF(D155=Kategorien!$B$8,Kategorien!$C$8,Kategorien!$C$9)))))</f>
        <v>darkgreen</v>
      </c>
      <c r="M155" s="0" t="str">
        <f aca="false">IF(D155=Kategorien!$B$4,Kategorien!$D$4,IF(D155=Kategorien!$B$5,Kategorien!$D$5,IF(D155=Kategorien!$B$6,Kategorien!$D$6,IF(D155=Kategorien!$B$7,Kategorien!$D$7,IF(D155=Kategorien!$B$8,Kategorien!$D$8,Kategorien!$D$9)))))</f>
        <v>cogs</v>
      </c>
      <c r="N155" s="2" t="s">
        <v>21</v>
      </c>
      <c r="O155" s="2" t="s">
        <v>22</v>
      </c>
    </row>
    <row r="156" customFormat="false" ht="15" hidden="false" customHeight="false" outlineLevel="0" collapsed="false">
      <c r="A156" s="0" t="s">
        <v>704</v>
      </c>
      <c r="B156" s="0" t="s">
        <v>705</v>
      </c>
      <c r="C156" s="0" t="str">
        <f aca="false">B156&amp;" "&amp;CHAR(10)&amp;N156&amp;H156&amp;O156</f>
        <v>Automatisierungstechnik 
&lt;a href="http://www.iat-plt.de/"&gt;Homepage&lt;/a&gt;</v>
      </c>
      <c r="D156" s="5" t="s">
        <v>17</v>
      </c>
      <c r="E156" s="0" t="s">
        <v>706</v>
      </c>
      <c r="F156" s="0" t="s">
        <v>707</v>
      </c>
      <c r="G156" s="0" t="str">
        <f aca="false">F156&amp;" "&amp;E156</f>
        <v>Industriegelände Str. E, Nr.8 02977 Hoyerswerda</v>
      </c>
      <c r="H156" s="0" t="s">
        <v>708</v>
      </c>
      <c r="I156" s="0" t="str">
        <f aca="false">J156 &amp;","&amp; K156</f>
        <v>51.4319867,14.2847914</v>
      </c>
      <c r="J156" s="1" t="n">
        <v>51.4319867</v>
      </c>
      <c r="K156" s="1" t="n">
        <v>14.2847914</v>
      </c>
      <c r="L156" s="0" t="str">
        <f aca="false">IF(D156=Kategorien!$B$4,Kategorien!$C$4,IF(D156=Kategorien!$B$5,Kategorien!$C$5,IF(D156=Kategorien!$B$6,Kategorien!$C$6,IF(D156=Kategorien!$B$7,Kategorien!$C$7,IF(D156=Kategorien!$B$8,Kategorien!$C$8,Kategorien!$C$9)))))</f>
        <v>darkgreen</v>
      </c>
      <c r="M156" s="0" t="str">
        <f aca="false">IF(D156=Kategorien!$B$4,Kategorien!$D$4,IF(D156=Kategorien!$B$5,Kategorien!$D$5,IF(D156=Kategorien!$B$6,Kategorien!$D$6,IF(D156=Kategorien!$B$7,Kategorien!$D$7,IF(D156=Kategorien!$B$8,Kategorien!$D$8,Kategorien!$D$9)))))</f>
        <v>cogs</v>
      </c>
      <c r="N156" s="2" t="s">
        <v>21</v>
      </c>
      <c r="O156" s="2" t="s">
        <v>22</v>
      </c>
    </row>
    <row r="157" customFormat="false" ht="15" hidden="false" customHeight="false" outlineLevel="0" collapsed="false">
      <c r="A157" s="0" t="s">
        <v>709</v>
      </c>
      <c r="B157" s="0" t="s">
        <v>710</v>
      </c>
      <c r="C157" s="0" t="str">
        <f aca="false">B157&amp;" "&amp;CHAR(10)&amp;N157&amp;H157&amp;O157</f>
        <v>Embedded Systems, SCADA- und MES-Lösungen für Maschinen und Automatiserungstechnik.  
&lt;a href="https://www.avi-gmbh.com/"&gt;Homepage&lt;/a&gt;</v>
      </c>
      <c r="D157" s="5" t="s">
        <v>41</v>
      </c>
      <c r="E157" s="0" t="s">
        <v>706</v>
      </c>
      <c r="F157" s="0" t="s">
        <v>711</v>
      </c>
      <c r="G157" s="0" t="str">
        <f aca="false">F157&amp;" "&amp;E157</f>
        <v>Konrad-Zuse-Straße 19 02977 Hoyerswerda</v>
      </c>
      <c r="H157" s="0" t="s">
        <v>712</v>
      </c>
      <c r="I157" s="0" t="str">
        <f aca="false">J157 &amp;","&amp; K157</f>
        <v>51.4430263,14.2664216129681</v>
      </c>
      <c r="J157" s="1" t="n">
        <v>51.4430263</v>
      </c>
      <c r="K157" s="1" t="n">
        <v>14.2664216129681</v>
      </c>
      <c r="L157" s="0" t="str">
        <f aca="false">IF(D157=Kategorien!$B$4,Kategorien!$C$4,IF(D157=Kategorien!$B$5,Kategorien!$C$5,IF(D157=Kategorien!$B$6,Kategorien!$C$6,IF(D157=Kategorien!$B$7,Kategorien!$C$7,IF(D157=Kategorien!$B$8,Kategorien!$C$8,Kategorien!$C$9)))))</f>
        <v>lightgray</v>
      </c>
      <c r="M157" s="0" t="str">
        <f aca="false">IF(D157=Kategorien!$B$4,Kategorien!$D$4,IF(D157=Kategorien!$B$5,Kategorien!$D$5,IF(D157=Kategorien!$B$6,Kategorien!$D$6,IF(D157=Kategorien!$B$7,Kategorien!$D$7,IF(D157=Kategorien!$B$8,Kategorien!$D$8,Kategorien!$D$9)))))</f>
        <v>code</v>
      </c>
      <c r="N157" s="2" t="s">
        <v>21</v>
      </c>
      <c r="O157" s="2" t="s">
        <v>22</v>
      </c>
    </row>
    <row r="158" customFormat="false" ht="24.55" hidden="false" customHeight="false" outlineLevel="0" collapsed="false">
      <c r="A158" s="0" t="s">
        <v>713</v>
      </c>
      <c r="B158" s="0" t="s">
        <v>714</v>
      </c>
      <c r="C158" s="11" t="str">
        <f aca="false">B158&amp;" "&amp;CHAR(10)&amp;N158&amp;H158&amp;O158</f>
        <v>Komplettlösung für Werkzeugbau und Sondermaschinenbauprojekte 
&lt;a href="https://www.wesoba.de/"&gt;Homepage&lt;/a&gt;</v>
      </c>
      <c r="D158" s="5" t="s">
        <v>17</v>
      </c>
      <c r="E158" s="0" t="s">
        <v>715</v>
      </c>
      <c r="F158" s="0" t="s">
        <v>716</v>
      </c>
      <c r="G158" s="0" t="str">
        <f aca="false">F158&amp;" "&amp;E158</f>
        <v>Auer Str. 1C 08340 Schwarzenberg/Erzgebirge</v>
      </c>
      <c r="H158" s="0" t="s">
        <v>717</v>
      </c>
      <c r="I158" s="0" t="str">
        <f aca="false">J158 &amp;","&amp; K158</f>
        <v>51,0323133,13,7254685</v>
      </c>
      <c r="J158" s="1" t="n">
        <v>51.0323133</v>
      </c>
      <c r="K158" s="1" t="n">
        <v>13.7254685</v>
      </c>
      <c r="L158" s="0" t="str">
        <f aca="false">IF(D158=Kategorien!$B$4,Kategorien!$C$4,IF(D158=Kategorien!$B$5,Kategorien!$C$5,IF(D158=Kategorien!$B$6,Kategorien!$C$6,IF(D158=Kategorien!$B$7,Kategorien!$C$7,IF(D158=Kategorien!$B$8,Kategorien!$C$8,Kategorien!$C$9)))))</f>
        <v>darkgreen</v>
      </c>
      <c r="M158" s="0" t="str">
        <f aca="false">IF(D158=Kategorien!$B$4,Kategorien!$D$4,IF(D158=Kategorien!$B$5,Kategorien!$D$5,IF(D158=Kategorien!$B$6,Kategorien!$D$6,IF(D158=Kategorien!$B$7,Kategorien!$D$7,IF(D158=Kategorien!$B$8,Kategorien!$D$8,Kategorien!$D$9)))))</f>
        <v>cogs</v>
      </c>
      <c r="N158" s="2" t="s">
        <v>21</v>
      </c>
      <c r="O158" s="2" t="s">
        <v>22</v>
      </c>
    </row>
    <row r="159" customFormat="false" ht="24.55" hidden="false" customHeight="false" outlineLevel="0" collapsed="false">
      <c r="A159" s="0" t="s">
        <v>718</v>
      </c>
      <c r="B159" s="0" t="s">
        <v>719</v>
      </c>
      <c r="C159" s="11" t="str">
        <f aca="false">B159&amp;" "&amp;CHAR(10)&amp;N159&amp;H159&amp;O159</f>
        <v>Mess- und Automatisierungstechnik 
&lt;a href="http://www.prodat.de/DE/"&gt;Homepage&lt;/a&gt;</v>
      </c>
      <c r="D159" s="5" t="s">
        <v>17</v>
      </c>
      <c r="E159" s="0" t="s">
        <v>720</v>
      </c>
      <c r="F159" s="0" t="s">
        <v>721</v>
      </c>
      <c r="G159" s="0" t="str">
        <f aca="false">F159&amp;" "&amp;E159</f>
        <v>Johannisthaler Str. 7 01996 Senftenberg</v>
      </c>
      <c r="H159" s="0" t="s">
        <v>722</v>
      </c>
      <c r="I159" s="0" t="str">
        <f aca="false">J159 &amp;","&amp; K159</f>
        <v>51,4534,14,0298</v>
      </c>
      <c r="J159" s="1" t="n">
        <v>51.4534</v>
      </c>
      <c r="K159" s="1" t="n">
        <v>14.0298</v>
      </c>
      <c r="L159" s="0" t="str">
        <f aca="false">IF(D159=Kategorien!$B$4,Kategorien!$C$4,IF(D159=Kategorien!$B$5,Kategorien!$C$5,IF(D159=Kategorien!$B$6,Kategorien!$C$6,IF(D159=Kategorien!$B$7,Kategorien!$C$7,IF(D159=Kategorien!$B$8,Kategorien!$C$8,Kategorien!$C$9)))))</f>
        <v>darkgreen</v>
      </c>
      <c r="M159" s="0" t="str">
        <f aca="false">IF(D159=Kategorien!$B$4,Kategorien!$D$4,IF(D159=Kategorien!$B$5,Kategorien!$D$5,IF(D159=Kategorien!$B$6,Kategorien!$D$6,IF(D159=Kategorien!$B$7,Kategorien!$D$7,IF(D159=Kategorien!$B$8,Kategorien!$D$8,Kategorien!$D$9)))))</f>
        <v>cogs</v>
      </c>
      <c r="N159" s="2" t="s">
        <v>21</v>
      </c>
      <c r="O159" s="2" t="s">
        <v>22</v>
      </c>
    </row>
    <row r="160" customFormat="false" ht="35.1" hidden="false" customHeight="false" outlineLevel="0" collapsed="false">
      <c r="A160" s="0" t="s">
        <v>723</v>
      </c>
      <c r="B160" s="0" t="s">
        <v>724</v>
      </c>
      <c r="C160" s="11" t="str">
        <f aca="false">B160&amp;" "&amp;CHAR(10)&amp;N160&amp;H160&amp;O160</f>
        <v>Produktionsstandort für Cold Stamping und Hot Forming mit innovativen Fertigungsverfahren 
&lt;a href="https://www.voestalpine.com/automotivecomponents/Standorte/Europa/voestalpine-Automotive-Components-Schmoelln-GmbH"&gt;Homepage&lt;/a&gt;</v>
      </c>
      <c r="D160" s="5" t="s">
        <v>35</v>
      </c>
      <c r="E160" s="0" t="s">
        <v>725</v>
      </c>
      <c r="F160" s="0" t="s">
        <v>726</v>
      </c>
      <c r="G160" s="0" t="str">
        <f aca="false">F160&amp;" "&amp;E160</f>
        <v>Zum Wasserturm 79/1 04626 Schmölln</v>
      </c>
      <c r="H160" s="0" t="s">
        <v>727</v>
      </c>
      <c r="I160" s="0" t="str">
        <f aca="false">J160 &amp;","&amp; K160</f>
        <v>50,8725585,12,3472327</v>
      </c>
      <c r="J160" s="1" t="n">
        <v>50.8725585</v>
      </c>
      <c r="K160" s="1" t="n">
        <v>12.3472327</v>
      </c>
      <c r="L160" s="0" t="str">
        <f aca="false">IF(D160=Kategorien!$B$4,Kategorien!$C$4,IF(D160=Kategorien!$B$5,Kategorien!$C$5,IF(D160=Kategorien!$B$6,Kategorien!$C$6,IF(D160=Kategorien!$B$7,Kategorien!$C$7,IF(D160=Kategorien!$B$8,Kategorien!$C$8,Kategorien!$C$9)))))</f>
        <v>gray</v>
      </c>
      <c r="M160" s="0" t="str">
        <f aca="false">IF(D160=Kategorien!$B$4,Kategorien!$D$4,IF(D160=Kategorien!$B$5,Kategorien!$D$5,IF(D160=Kategorien!$B$6,Kategorien!$D$6,IF(D160=Kategorien!$B$7,Kategorien!$D$7,IF(D160=Kategorien!$B$8,Kategorien!$D$8,Kategorien!$D$9)))))</f>
        <v>thumbs-up</v>
      </c>
      <c r="N160" s="2" t="s">
        <v>21</v>
      </c>
      <c r="O160" s="2" t="s">
        <v>22</v>
      </c>
    </row>
    <row r="161" customFormat="false" ht="15" hidden="false" customHeight="false" outlineLevel="0" collapsed="false">
      <c r="D161" s="5"/>
    </row>
    <row r="162" customFormat="false" ht="15" hidden="false" customHeight="false" outlineLevel="0" collapsed="false">
      <c r="C162" s="12" t="str">
        <f aca="false">B162&amp;" "&amp;CHAR(10)&amp;N162&amp;H162&amp;O162</f>
        <v> 
</v>
      </c>
      <c r="D162" s="5"/>
      <c r="G162" s="0" t="str">
        <f aca="false">F162&amp;" "&amp;E162</f>
        <v> </v>
      </c>
    </row>
    <row r="163" customFormat="false" ht="15" hidden="false" customHeight="false" outlineLevel="0" collapsed="false">
      <c r="C163" s="12" t="str">
        <f aca="false">B163&amp;" "&amp;CHAR(10)&amp;N163&amp;H163&amp;O163</f>
        <v> 
</v>
      </c>
      <c r="D163" s="5"/>
      <c r="G163" s="0" t="str">
        <f aca="false">F163&amp;" "&amp;E163</f>
        <v> </v>
      </c>
    </row>
    <row r="164" customFormat="false" ht="15" hidden="false" customHeight="false" outlineLevel="0" collapsed="false">
      <c r="C164" s="12" t="str">
        <f aca="false">B164&amp;" "&amp;CHAR(10)&amp;N164&amp;H164&amp;O164</f>
        <v> 
</v>
      </c>
      <c r="D164" s="5"/>
      <c r="G164" s="0" t="str">
        <f aca="false">F164&amp;" "&amp;E164</f>
        <v> </v>
      </c>
    </row>
    <row r="165" customFormat="false" ht="15" hidden="false" customHeight="false" outlineLevel="0" collapsed="false">
      <c r="C165" s="12" t="str">
        <f aca="false">B165&amp;" "&amp;CHAR(10)&amp;N165&amp;H165&amp;O165</f>
        <v> 
</v>
      </c>
      <c r="D165" s="5"/>
      <c r="G165" s="0" t="str">
        <f aca="false">F165&amp;" "&amp;E165</f>
        <v> </v>
      </c>
    </row>
    <row r="166" customFormat="false" ht="15" hidden="false" customHeight="false" outlineLevel="0" collapsed="false">
      <c r="C166" s="12" t="str">
        <f aca="false">B166&amp;" "&amp;CHAR(10)&amp;N166&amp;H166&amp;O166</f>
        <v> 
</v>
      </c>
      <c r="D166" s="5"/>
      <c r="G166" s="0" t="str">
        <f aca="false">F166&amp;" "&amp;E166</f>
        <v> </v>
      </c>
    </row>
    <row r="167" customFormat="false" ht="15" hidden="false" customHeight="false" outlineLevel="0" collapsed="false">
      <c r="C167" s="12" t="str">
        <f aca="false">B167&amp;" "&amp;CHAR(10)&amp;N167&amp;H167&amp;O167</f>
        <v> 
</v>
      </c>
      <c r="D167" s="5"/>
      <c r="G167" s="0" t="str">
        <f aca="false">F167&amp;" "&amp;E167</f>
        <v> </v>
      </c>
    </row>
    <row r="168" customFormat="false" ht="15" hidden="false" customHeight="false" outlineLevel="0" collapsed="false">
      <c r="C168" s="12" t="str">
        <f aca="false">B168&amp;" "&amp;CHAR(10)&amp;N168&amp;H168&amp;O168</f>
        <v> 
</v>
      </c>
      <c r="D168" s="5"/>
      <c r="G168" s="0" t="str">
        <f aca="false">F168&amp;" "&amp;E168</f>
        <v> </v>
      </c>
    </row>
    <row r="169" customFormat="false" ht="15" hidden="false" customHeight="false" outlineLevel="0" collapsed="false">
      <c r="C169" s="12" t="str">
        <f aca="false">B169&amp;" "&amp;CHAR(10)&amp;N169&amp;H169&amp;O169</f>
        <v> 
</v>
      </c>
      <c r="D169" s="5"/>
      <c r="G169" s="0" t="str">
        <f aca="false">F169&amp;" "&amp;E169</f>
        <v> </v>
      </c>
    </row>
    <row r="170" customFormat="false" ht="15" hidden="false" customHeight="false" outlineLevel="0" collapsed="false">
      <c r="C170" s="12" t="str">
        <f aca="false">B170&amp;" "&amp;CHAR(10)&amp;N170&amp;H170&amp;O170</f>
        <v> 
</v>
      </c>
      <c r="D170" s="5"/>
      <c r="G170" s="0" t="str">
        <f aca="false">F170&amp;" "&amp;E170</f>
        <v> </v>
      </c>
    </row>
    <row r="171" customFormat="false" ht="15" hidden="false" customHeight="false" outlineLevel="0" collapsed="false">
      <c r="C171" s="12" t="str">
        <f aca="false">B171&amp;" "&amp;CHAR(10)&amp;N171&amp;H171&amp;O171</f>
        <v> 
</v>
      </c>
      <c r="D171" s="5"/>
      <c r="G171" s="0" t="str">
        <f aca="false">F171&amp;" "&amp;E171</f>
        <v> </v>
      </c>
    </row>
    <row r="172" customFormat="false" ht="15" hidden="false" customHeight="false" outlineLevel="0" collapsed="false">
      <c r="C172" s="12" t="str">
        <f aca="false">B172&amp;" "&amp;CHAR(10)&amp;N172&amp;H172&amp;O172</f>
        <v> 
</v>
      </c>
      <c r="D172" s="5"/>
      <c r="G172" s="0" t="str">
        <f aca="false">F172&amp;" "&amp;E172</f>
        <v> </v>
      </c>
    </row>
    <row r="173" customFormat="false" ht="15" hidden="false" customHeight="false" outlineLevel="0" collapsed="false">
      <c r="C173" s="12" t="str">
        <f aca="false">B173&amp;" "&amp;CHAR(10)&amp;N173&amp;H173&amp;O173</f>
        <v> 
</v>
      </c>
      <c r="D173" s="5"/>
      <c r="G173" s="0" t="str">
        <f aca="false">F173&amp;" "&amp;E173</f>
        <v> </v>
      </c>
    </row>
    <row r="174" customFormat="false" ht="15" hidden="false" customHeight="false" outlineLevel="0" collapsed="false">
      <c r="C174" s="12" t="str">
        <f aca="false">B174&amp;" "&amp;CHAR(10)&amp;N174&amp;H174&amp;O174</f>
        <v> 
</v>
      </c>
      <c r="D174" s="5"/>
      <c r="G174" s="0" t="str">
        <f aca="false">F174&amp;" "&amp;E174</f>
        <v> </v>
      </c>
    </row>
    <row r="175" customFormat="false" ht="15" hidden="false" customHeight="false" outlineLevel="0" collapsed="false">
      <c r="C175" s="12" t="str">
        <f aca="false">B175&amp;" "&amp;CHAR(10)&amp;N175&amp;H175&amp;O175</f>
        <v> 
</v>
      </c>
      <c r="D175" s="5"/>
      <c r="G175" s="0" t="str">
        <f aca="false">F175&amp;" "&amp;E175</f>
        <v> </v>
      </c>
    </row>
    <row r="176" customFormat="false" ht="15" hidden="false" customHeight="false" outlineLevel="0" collapsed="false">
      <c r="C176" s="12" t="str">
        <f aca="false">B176&amp;" "&amp;CHAR(10)&amp;N176&amp;H176&amp;O176</f>
        <v> 
</v>
      </c>
      <c r="D176" s="5"/>
      <c r="G176" s="0" t="str">
        <f aca="false">F176&amp;" "&amp;E176</f>
        <v> </v>
      </c>
    </row>
    <row r="177" customFormat="false" ht="15" hidden="false" customHeight="false" outlineLevel="0" collapsed="false">
      <c r="C177" s="12" t="str">
        <f aca="false">B177&amp;" "&amp;CHAR(10)&amp;N177&amp;H177&amp;O177</f>
        <v> 
</v>
      </c>
      <c r="D177" s="5"/>
      <c r="G177" s="0" t="str">
        <f aca="false">F177&amp;" "&amp;E177</f>
        <v> </v>
      </c>
    </row>
    <row r="178" customFormat="false" ht="15" hidden="false" customHeight="false" outlineLevel="0" collapsed="false">
      <c r="C178" s="12" t="str">
        <f aca="false">B178&amp;" "&amp;CHAR(10)&amp;N178&amp;H178&amp;O178</f>
        <v> 
</v>
      </c>
      <c r="D178" s="5"/>
      <c r="G178" s="0" t="str">
        <f aca="false">F178&amp;" "&amp;E178</f>
        <v> </v>
      </c>
    </row>
    <row r="179" customFormat="false" ht="15" hidden="false" customHeight="false" outlineLevel="0" collapsed="false">
      <c r="C179" s="12" t="str">
        <f aca="false">B179&amp;" "&amp;CHAR(10)&amp;N179&amp;H179&amp;O179</f>
        <v> 
</v>
      </c>
      <c r="D179" s="5"/>
      <c r="G179" s="0" t="str">
        <f aca="false">F179&amp;" "&amp;E179</f>
        <v> </v>
      </c>
    </row>
    <row r="180" customFormat="false" ht="15" hidden="false" customHeight="false" outlineLevel="0" collapsed="false">
      <c r="C180" s="12" t="str">
        <f aca="false">B180&amp;" "&amp;CHAR(10)&amp;N180&amp;H180&amp;O180</f>
        <v> 
</v>
      </c>
      <c r="D180" s="5"/>
      <c r="G180" s="0" t="str">
        <f aca="false">F180&amp;" "&amp;E180</f>
        <v> </v>
      </c>
    </row>
    <row r="181" customFormat="false" ht="15" hidden="false" customHeight="false" outlineLevel="0" collapsed="false">
      <c r="C181" s="12" t="str">
        <f aca="false">B181&amp;" "&amp;CHAR(10)&amp;N181&amp;H181&amp;O181</f>
        <v> 
</v>
      </c>
      <c r="D181" s="5"/>
      <c r="G181" s="0" t="str">
        <f aca="false">F181&amp;" "&amp;E181</f>
        <v> </v>
      </c>
    </row>
    <row r="182" customFormat="false" ht="15" hidden="false" customHeight="false" outlineLevel="0" collapsed="false">
      <c r="C182" s="12" t="str">
        <f aca="false">B182&amp;" "&amp;CHAR(10)&amp;N182&amp;H182&amp;O182</f>
        <v> 
</v>
      </c>
      <c r="D182" s="5"/>
      <c r="G182" s="0" t="str">
        <f aca="false">F182&amp;" "&amp;E182</f>
        <v> </v>
      </c>
    </row>
    <row r="183" customFormat="false" ht="15" hidden="false" customHeight="false" outlineLevel="0" collapsed="false">
      <c r="C183" s="12" t="str">
        <f aca="false">B183&amp;" "&amp;CHAR(10)&amp;N183&amp;H183&amp;O183</f>
        <v> 
</v>
      </c>
      <c r="D183" s="5"/>
      <c r="G183" s="0" t="str">
        <f aca="false">F183&amp;" "&amp;E183</f>
        <v> </v>
      </c>
    </row>
    <row r="184" customFormat="false" ht="15" hidden="false" customHeight="false" outlineLevel="0" collapsed="false">
      <c r="C184" s="12" t="str">
        <f aca="false">B184&amp;" "&amp;CHAR(10)&amp;N184&amp;H184&amp;O184</f>
        <v> 
</v>
      </c>
      <c r="D184" s="5"/>
      <c r="G184" s="0" t="str">
        <f aca="false">F184&amp;" "&amp;E184</f>
        <v> </v>
      </c>
    </row>
    <row r="185" customFormat="false" ht="15" hidden="false" customHeight="false" outlineLevel="0" collapsed="false">
      <c r="C185" s="12" t="str">
        <f aca="false">B185&amp;" "&amp;CHAR(10)&amp;N185&amp;H185&amp;O185</f>
        <v> 
</v>
      </c>
      <c r="D185" s="5"/>
      <c r="G185" s="0" t="str">
        <f aca="false">F185&amp;" "&amp;E185</f>
        <v> </v>
      </c>
    </row>
    <row r="186" customFormat="false" ht="15" hidden="false" customHeight="false" outlineLevel="0" collapsed="false">
      <c r="C186" s="12" t="str">
        <f aca="false">B186&amp;" "&amp;CHAR(10)&amp;N186&amp;H186&amp;O186</f>
        <v> 
</v>
      </c>
      <c r="D186" s="5"/>
      <c r="G186" s="0" t="str">
        <f aca="false">F186&amp;" "&amp;E186</f>
        <v> </v>
      </c>
    </row>
    <row r="187" customFormat="false" ht="15" hidden="false" customHeight="false" outlineLevel="0" collapsed="false">
      <c r="C187" s="12" t="str">
        <f aca="false">B187&amp;" "&amp;CHAR(10)&amp;N187&amp;H187&amp;O187</f>
        <v> 
</v>
      </c>
      <c r="D187" s="5"/>
      <c r="G187" s="0" t="str">
        <f aca="false">F187&amp;" "&amp;E187</f>
        <v> </v>
      </c>
    </row>
    <row r="188" customFormat="false" ht="15" hidden="false" customHeight="false" outlineLevel="0" collapsed="false">
      <c r="C188" s="12" t="str">
        <f aca="false">B188&amp;" "&amp;CHAR(10)&amp;N188&amp;H188&amp;O188</f>
        <v> 
</v>
      </c>
      <c r="D188" s="5"/>
      <c r="G188" s="0" t="str">
        <f aca="false">F188&amp;" "&amp;E188</f>
        <v> </v>
      </c>
    </row>
    <row r="189" customFormat="false" ht="15" hidden="false" customHeight="false" outlineLevel="0" collapsed="false">
      <c r="C189" s="12" t="str">
        <f aca="false">B189&amp;" "&amp;CHAR(10)&amp;N189&amp;H189&amp;O189</f>
        <v> 
</v>
      </c>
      <c r="D189" s="5"/>
      <c r="G189" s="0" t="str">
        <f aca="false">F189&amp;" "&amp;E189</f>
        <v> </v>
      </c>
    </row>
    <row r="190" customFormat="false" ht="15" hidden="false" customHeight="false" outlineLevel="0" collapsed="false">
      <c r="D190" s="5"/>
      <c r="G190" s="0" t="str">
        <f aca="false">F190&amp;" "&amp;E190</f>
        <v> </v>
      </c>
    </row>
    <row r="191" customFormat="false" ht="15" hidden="false" customHeight="false" outlineLevel="0" collapsed="false">
      <c r="D191" s="5"/>
      <c r="G191" s="0" t="str">
        <f aca="false">F191&amp;" "&amp;E191</f>
        <v> </v>
      </c>
    </row>
    <row r="192" customFormat="false" ht="15" hidden="false" customHeight="false" outlineLevel="0" collapsed="false">
      <c r="D192" s="5"/>
      <c r="G192" s="0" t="str">
        <f aca="false">F192&amp;" "&amp;E192</f>
        <v> </v>
      </c>
    </row>
    <row r="193" customFormat="false" ht="15" hidden="false" customHeight="false" outlineLevel="0" collapsed="false">
      <c r="D193" s="5"/>
      <c r="G193" s="0" t="str">
        <f aca="false">F193&amp;" "&amp;E193</f>
        <v> </v>
      </c>
    </row>
    <row r="194" customFormat="false" ht="15" hidden="false" customHeight="false" outlineLevel="0" collapsed="false">
      <c r="D194" s="5"/>
      <c r="G194" s="0" t="str">
        <f aca="false">F194&amp;" "&amp;E194</f>
        <v> </v>
      </c>
    </row>
    <row r="195" customFormat="false" ht="15" hidden="false" customHeight="false" outlineLevel="0" collapsed="false">
      <c r="D195" s="5"/>
      <c r="G195" s="0" t="str">
        <f aca="false">F195&amp;" "&amp;E195</f>
        <v> </v>
      </c>
    </row>
    <row r="196" customFormat="false" ht="15" hidden="false" customHeight="false" outlineLevel="0" collapsed="false">
      <c r="D196" s="5"/>
      <c r="G196" s="0" t="str">
        <f aca="false">F196&amp;" "&amp;E196</f>
        <v> </v>
      </c>
    </row>
    <row r="197" customFormat="false" ht="15" hidden="false" customHeight="false" outlineLevel="0" collapsed="false">
      <c r="D197" s="5"/>
      <c r="G197" s="0" t="str">
        <f aca="false">F197&amp;" "&amp;E197</f>
        <v> </v>
      </c>
    </row>
    <row r="198" customFormat="false" ht="15" hidden="false" customHeight="false" outlineLevel="0" collapsed="false">
      <c r="D198" s="5"/>
      <c r="G198" s="0" t="str">
        <f aca="false">F198&amp;" "&amp;E198</f>
        <v> </v>
      </c>
    </row>
    <row r="199" customFormat="false" ht="15" hidden="false" customHeight="false" outlineLevel="0" collapsed="false">
      <c r="D199" s="5"/>
      <c r="G199" s="0" t="str">
        <f aca="false">F199&amp;" "&amp;E199</f>
        <v> </v>
      </c>
    </row>
    <row r="200" customFormat="false" ht="15" hidden="false" customHeight="false" outlineLevel="0" collapsed="false">
      <c r="D200" s="5"/>
      <c r="G200" s="0" t="str">
        <f aca="false">F200&amp;" "&amp;E200</f>
        <v> </v>
      </c>
    </row>
    <row r="201" customFormat="false" ht="15" hidden="false" customHeight="false" outlineLevel="0" collapsed="false">
      <c r="D201" s="5"/>
      <c r="G201" s="0" t="str">
        <f aca="false">F201&amp;" "&amp;E201</f>
        <v> </v>
      </c>
    </row>
    <row r="202" customFormat="false" ht="15" hidden="false" customHeight="false" outlineLevel="0" collapsed="false">
      <c r="D202" s="5"/>
      <c r="G202" s="0" t="str">
        <f aca="false">F202&amp;" "&amp;E202</f>
        <v> </v>
      </c>
    </row>
    <row r="203" customFormat="false" ht="15" hidden="false" customHeight="false" outlineLevel="0" collapsed="false">
      <c r="D203" s="5"/>
      <c r="G203" s="0" t="str">
        <f aca="false">F203&amp;" "&amp;E203</f>
        <v> </v>
      </c>
    </row>
    <row r="204" customFormat="false" ht="15" hidden="false" customHeight="false" outlineLevel="0" collapsed="false">
      <c r="D204" s="5"/>
      <c r="G204" s="0" t="str">
        <f aca="false">F204&amp;" "&amp;E204</f>
        <v> </v>
      </c>
    </row>
    <row r="205" customFormat="false" ht="15" hidden="false" customHeight="false" outlineLevel="0" collapsed="false">
      <c r="D205" s="5"/>
      <c r="G205" s="0" t="str">
        <f aca="false">F205&amp;" "&amp;E205</f>
        <v> </v>
      </c>
    </row>
    <row r="206" customFormat="false" ht="15" hidden="false" customHeight="false" outlineLevel="0" collapsed="false">
      <c r="D206" s="5"/>
      <c r="G206" s="0" t="str">
        <f aca="false">F206&amp;" "&amp;E206</f>
        <v> </v>
      </c>
    </row>
    <row r="207" customFormat="false" ht="15" hidden="false" customHeight="false" outlineLevel="0" collapsed="false">
      <c r="D207" s="5"/>
      <c r="G207" s="0" t="str">
        <f aca="false">F207&amp;" "&amp;E207</f>
        <v> </v>
      </c>
    </row>
    <row r="208" customFormat="false" ht="15" hidden="false" customHeight="false" outlineLevel="0" collapsed="false">
      <c r="D208" s="5"/>
      <c r="G208" s="0" t="str">
        <f aca="false">F208&amp;" "&amp;E208</f>
        <v> </v>
      </c>
    </row>
    <row r="209" customFormat="false" ht="15" hidden="false" customHeight="false" outlineLevel="0" collapsed="false">
      <c r="D209" s="5"/>
      <c r="G209" s="0" t="str">
        <f aca="false">F209&amp;" "&amp;E209</f>
        <v> </v>
      </c>
    </row>
    <row r="210" customFormat="false" ht="15" hidden="false" customHeight="false" outlineLevel="0" collapsed="false">
      <c r="D210" s="5"/>
      <c r="G210" s="0" t="str">
        <f aca="false">F210&amp;" "&amp;E210</f>
        <v> </v>
      </c>
    </row>
    <row r="211" customFormat="false" ht="15" hidden="false" customHeight="false" outlineLevel="0" collapsed="false">
      <c r="D211" s="5"/>
      <c r="G211" s="0" t="str">
        <f aca="false">F211&amp;" "&amp;E211</f>
        <v> </v>
      </c>
    </row>
    <row r="212" customFormat="false" ht="15" hidden="false" customHeight="false" outlineLevel="0" collapsed="false">
      <c r="D212" s="5"/>
      <c r="G212" s="0" t="str">
        <f aca="false">F212&amp;" "&amp;E212</f>
        <v> </v>
      </c>
    </row>
    <row r="213" customFormat="false" ht="15" hidden="false" customHeight="false" outlineLevel="0" collapsed="false">
      <c r="D213" s="5"/>
      <c r="G213" s="0" t="str">
        <f aca="false">F213&amp;" "&amp;E213</f>
        <v> </v>
      </c>
    </row>
    <row r="214" customFormat="false" ht="15" hidden="false" customHeight="false" outlineLevel="0" collapsed="false">
      <c r="D214" s="5"/>
      <c r="G214" s="0" t="str">
        <f aca="false">F214&amp;" "&amp;E214</f>
        <v> </v>
      </c>
    </row>
    <row r="215" customFormat="false" ht="15" hidden="false" customHeight="false" outlineLevel="0" collapsed="false">
      <c r="D215" s="5"/>
      <c r="G215" s="0" t="str">
        <f aca="false">F215&amp;" "&amp;E215</f>
        <v> </v>
      </c>
    </row>
    <row r="216" customFormat="false" ht="15" hidden="false" customHeight="false" outlineLevel="0" collapsed="false">
      <c r="D216" s="5"/>
      <c r="G216" s="0" t="str">
        <f aca="false">F216&amp;" "&amp;E216</f>
        <v> </v>
      </c>
    </row>
    <row r="217" customFormat="false" ht="15" hidden="false" customHeight="false" outlineLevel="0" collapsed="false">
      <c r="D217" s="5"/>
      <c r="G217" s="0" t="str">
        <f aca="false">F217&amp;" "&amp;E217</f>
        <v> </v>
      </c>
    </row>
    <row r="218" customFormat="false" ht="15" hidden="false" customHeight="false" outlineLevel="0" collapsed="false">
      <c r="D218" s="5"/>
      <c r="G218" s="0" t="str">
        <f aca="false">F218&amp;" "&amp;E218</f>
        <v> </v>
      </c>
    </row>
    <row r="219" customFormat="false" ht="15" hidden="false" customHeight="false" outlineLevel="0" collapsed="false">
      <c r="D219" s="5"/>
      <c r="G219" s="0" t="str">
        <f aca="false">F219&amp;" "&amp;E219</f>
        <v> </v>
      </c>
    </row>
    <row r="220" customFormat="false" ht="15" hidden="false" customHeight="false" outlineLevel="0" collapsed="false">
      <c r="D220" s="5"/>
      <c r="G220" s="0" t="str">
        <f aca="false">F220&amp;" "&amp;E220</f>
        <v> </v>
      </c>
    </row>
    <row r="221" customFormat="false" ht="15" hidden="false" customHeight="false" outlineLevel="0" collapsed="false">
      <c r="D221" s="5"/>
      <c r="G221" s="0" t="str">
        <f aca="false">F221&amp;" "&amp;E221</f>
        <v> </v>
      </c>
    </row>
    <row r="222" customFormat="false" ht="15" hidden="false" customHeight="false" outlineLevel="0" collapsed="false">
      <c r="D222" s="5"/>
      <c r="G222" s="0" t="str">
        <f aca="false">F222&amp;" "&amp;E222</f>
        <v> </v>
      </c>
    </row>
    <row r="223" customFormat="false" ht="15" hidden="false" customHeight="false" outlineLevel="0" collapsed="false">
      <c r="D223" s="5"/>
      <c r="G223" s="0" t="str">
        <f aca="false">F223&amp;" "&amp;E223</f>
        <v> </v>
      </c>
    </row>
    <row r="224" customFormat="false" ht="15" hidden="false" customHeight="false" outlineLevel="0" collapsed="false">
      <c r="D224" s="5"/>
      <c r="G224" s="0" t="str">
        <f aca="false">F224&amp;" "&amp;E224</f>
        <v> </v>
      </c>
    </row>
    <row r="225" customFormat="false" ht="15" hidden="false" customHeight="false" outlineLevel="0" collapsed="false">
      <c r="D225" s="5"/>
      <c r="G225" s="0" t="str">
        <f aca="false">F225&amp;" "&amp;E225</f>
        <v> </v>
      </c>
    </row>
    <row r="226" customFormat="false" ht="15" hidden="false" customHeight="false" outlineLevel="0" collapsed="false">
      <c r="D226" s="5"/>
      <c r="G226" s="0" t="str">
        <f aca="false">F226&amp;" "&amp;E226</f>
        <v> </v>
      </c>
    </row>
    <row r="227" customFormat="false" ht="15" hidden="false" customHeight="false" outlineLevel="0" collapsed="false">
      <c r="D227" s="5"/>
      <c r="G227" s="0" t="str">
        <f aca="false">F227&amp;" "&amp;E227</f>
        <v> </v>
      </c>
    </row>
    <row r="228" customFormat="false" ht="15" hidden="false" customHeight="false" outlineLevel="0" collapsed="false">
      <c r="D228" s="5"/>
      <c r="G228" s="0" t="str">
        <f aca="false">F228&amp;" "&amp;E228</f>
        <v> </v>
      </c>
    </row>
    <row r="229" customFormat="false" ht="15" hidden="false" customHeight="false" outlineLevel="0" collapsed="false">
      <c r="D229" s="5"/>
      <c r="G229" s="0" t="str">
        <f aca="false">F229&amp;" "&amp;E229</f>
        <v> </v>
      </c>
    </row>
    <row r="230" customFormat="false" ht="15" hidden="false" customHeight="false" outlineLevel="0" collapsed="false">
      <c r="D230" s="5"/>
      <c r="G230" s="0" t="str">
        <f aca="false">F230&amp;" "&amp;E230</f>
        <v> </v>
      </c>
    </row>
    <row r="231" customFormat="false" ht="15" hidden="false" customHeight="false" outlineLevel="0" collapsed="false">
      <c r="D231" s="5"/>
      <c r="G231" s="0" t="str">
        <f aca="false">F231&amp;" "&amp;E231</f>
        <v> </v>
      </c>
    </row>
    <row r="232" customFormat="false" ht="15" hidden="false" customHeight="false" outlineLevel="0" collapsed="false">
      <c r="D232" s="5"/>
      <c r="G232" s="0" t="str">
        <f aca="false">F232&amp;" "&amp;E232</f>
        <v> </v>
      </c>
    </row>
    <row r="233" customFormat="false" ht="15" hidden="false" customHeight="false" outlineLevel="0" collapsed="false">
      <c r="D233" s="5"/>
      <c r="G233" s="0" t="str">
        <f aca="false">F233&amp;" "&amp;E233</f>
        <v> </v>
      </c>
    </row>
    <row r="234" customFormat="false" ht="15" hidden="false" customHeight="false" outlineLevel="0" collapsed="false">
      <c r="D234" s="5"/>
      <c r="G234" s="0" t="str">
        <f aca="false">F234&amp;" "&amp;E234</f>
        <v> </v>
      </c>
    </row>
    <row r="235" customFormat="false" ht="15" hidden="false" customHeight="false" outlineLevel="0" collapsed="false">
      <c r="D235" s="5"/>
      <c r="G235" s="0" t="str">
        <f aca="false">F235&amp;" "&amp;E235</f>
        <v> </v>
      </c>
    </row>
    <row r="236" customFormat="false" ht="15" hidden="false" customHeight="false" outlineLevel="0" collapsed="false">
      <c r="D236" s="5"/>
      <c r="G236" s="0" t="str">
        <f aca="false">F236&amp;" "&amp;E236</f>
        <v> </v>
      </c>
    </row>
    <row r="237" customFormat="false" ht="15" hidden="false" customHeight="false" outlineLevel="0" collapsed="false">
      <c r="D237" s="5"/>
      <c r="G237" s="0" t="str">
        <f aca="false">F237&amp;" "&amp;E237</f>
        <v> </v>
      </c>
    </row>
    <row r="238" customFormat="false" ht="15" hidden="false" customHeight="false" outlineLevel="0" collapsed="false">
      <c r="D238" s="5"/>
      <c r="G238" s="0" t="str">
        <f aca="false">F238&amp;" "&amp;E238</f>
        <v> </v>
      </c>
    </row>
    <row r="239" customFormat="false" ht="15" hidden="false" customHeight="false" outlineLevel="0" collapsed="false">
      <c r="D239" s="5"/>
      <c r="G239" s="0" t="str">
        <f aca="false">F239&amp;" "&amp;E239</f>
        <v> </v>
      </c>
    </row>
    <row r="240" customFormat="false" ht="15" hidden="false" customHeight="false" outlineLevel="0" collapsed="false">
      <c r="D240" s="5"/>
      <c r="G240" s="0" t="str">
        <f aca="false">F240&amp;" "&amp;E240</f>
        <v> </v>
      </c>
    </row>
    <row r="241" customFormat="false" ht="15" hidden="false" customHeight="false" outlineLevel="0" collapsed="false">
      <c r="D241" s="5"/>
      <c r="G241" s="0" t="str">
        <f aca="false">F241&amp;" "&amp;E241</f>
        <v> </v>
      </c>
    </row>
    <row r="242" customFormat="false" ht="15" hidden="false" customHeight="false" outlineLevel="0" collapsed="false">
      <c r="D242" s="5"/>
      <c r="G242" s="0" t="str">
        <f aca="false">F242&amp;" "&amp;E242</f>
        <v> </v>
      </c>
    </row>
    <row r="243" customFormat="false" ht="15" hidden="false" customHeight="false" outlineLevel="0" collapsed="false">
      <c r="D243" s="5"/>
      <c r="G243" s="0" t="str">
        <f aca="false">F243&amp;" "&amp;E243</f>
        <v> </v>
      </c>
    </row>
    <row r="244" customFormat="false" ht="15" hidden="false" customHeight="false" outlineLevel="0" collapsed="false">
      <c r="D244" s="5"/>
      <c r="G244" s="0" t="str">
        <f aca="false">F244&amp;" "&amp;E244</f>
        <v> </v>
      </c>
    </row>
    <row r="245" customFormat="false" ht="15" hidden="false" customHeight="false" outlineLevel="0" collapsed="false">
      <c r="D245" s="5"/>
      <c r="G245" s="0" t="str">
        <f aca="false">F245&amp;" "&amp;E245</f>
        <v> </v>
      </c>
    </row>
    <row r="246" customFormat="false" ht="15" hidden="false" customHeight="false" outlineLevel="0" collapsed="false">
      <c r="D246" s="5"/>
      <c r="G246" s="0" t="str">
        <f aca="false">F246&amp;" "&amp;E246</f>
        <v> </v>
      </c>
    </row>
    <row r="247" customFormat="false" ht="15" hidden="false" customHeight="false" outlineLevel="0" collapsed="false">
      <c r="D247" s="5"/>
      <c r="G247" s="0" t="str">
        <f aca="false">F247&amp;" "&amp;E247</f>
        <v> </v>
      </c>
    </row>
    <row r="248" customFormat="false" ht="15" hidden="false" customHeight="false" outlineLevel="0" collapsed="false">
      <c r="D248" s="5"/>
      <c r="G248" s="0" t="str">
        <f aca="false">F248&amp;" "&amp;E248</f>
        <v> </v>
      </c>
    </row>
    <row r="249" customFormat="false" ht="15" hidden="false" customHeight="false" outlineLevel="0" collapsed="false">
      <c r="D249" s="5"/>
      <c r="G249" s="0" t="str">
        <f aca="false">F249&amp;" "&amp;E249</f>
        <v> </v>
      </c>
    </row>
    <row r="250" customFormat="false" ht="15" hidden="false" customHeight="false" outlineLevel="0" collapsed="false">
      <c r="D250" s="5"/>
      <c r="G250" s="0" t="str">
        <f aca="false">F250&amp;" "&amp;E250</f>
        <v> </v>
      </c>
    </row>
    <row r="251" customFormat="false" ht="15" hidden="false" customHeight="false" outlineLevel="0" collapsed="false">
      <c r="D251" s="5"/>
      <c r="G251" s="0" t="str">
        <f aca="false">F251&amp;" "&amp;E251</f>
        <v> </v>
      </c>
    </row>
    <row r="252" customFormat="false" ht="15" hidden="false" customHeight="false" outlineLevel="0" collapsed="false">
      <c r="D252" s="5"/>
      <c r="G252" s="0" t="str">
        <f aca="false">F252&amp;" "&amp;E252</f>
        <v> </v>
      </c>
    </row>
    <row r="253" customFormat="false" ht="15" hidden="false" customHeight="false" outlineLevel="0" collapsed="false">
      <c r="D253" s="5"/>
      <c r="G253" s="0" t="str">
        <f aca="false">F253&amp;" "&amp;E253</f>
        <v> </v>
      </c>
    </row>
    <row r="254" customFormat="false" ht="15" hidden="false" customHeight="false" outlineLevel="0" collapsed="false">
      <c r="D254" s="5"/>
      <c r="G254" s="0" t="str">
        <f aca="false">F254&amp;" "&amp;E254</f>
        <v> </v>
      </c>
    </row>
    <row r="255" customFormat="false" ht="15" hidden="false" customHeight="false" outlineLevel="0" collapsed="false">
      <c r="D255" s="5"/>
      <c r="G255" s="0" t="str">
        <f aca="false">F255&amp;" "&amp;E255</f>
        <v> </v>
      </c>
    </row>
    <row r="256" customFormat="false" ht="15" hidden="false" customHeight="false" outlineLevel="0" collapsed="false">
      <c r="D256" s="5"/>
      <c r="G256" s="0" t="str">
        <f aca="false">F256&amp;" "&amp;E256</f>
        <v> </v>
      </c>
    </row>
    <row r="257" customFormat="false" ht="15" hidden="false" customHeight="false" outlineLevel="0" collapsed="false">
      <c r="D257" s="5"/>
      <c r="G257" s="0" t="str">
        <f aca="false">F257&amp;" "&amp;E257</f>
        <v> </v>
      </c>
    </row>
    <row r="258" customFormat="false" ht="15" hidden="false" customHeight="false" outlineLevel="0" collapsed="false">
      <c r="D258" s="5"/>
      <c r="G258" s="0" t="str">
        <f aca="false">F258&amp;" "&amp;E258</f>
        <v> </v>
      </c>
    </row>
    <row r="259" customFormat="false" ht="15" hidden="false" customHeight="false" outlineLevel="0" collapsed="false">
      <c r="D259" s="5"/>
      <c r="G259" s="0" t="str">
        <f aca="false">F259&amp;" "&amp;E259</f>
        <v> </v>
      </c>
    </row>
    <row r="260" customFormat="false" ht="15" hidden="false" customHeight="false" outlineLevel="0" collapsed="false">
      <c r="D260" s="5"/>
      <c r="G260" s="0" t="str">
        <f aca="false">F260&amp;" "&amp;E260</f>
        <v> </v>
      </c>
    </row>
    <row r="261" customFormat="false" ht="15" hidden="false" customHeight="false" outlineLevel="0" collapsed="false">
      <c r="D261" s="5"/>
      <c r="G261" s="0" t="str">
        <f aca="false">F261&amp;" "&amp;E261</f>
        <v> </v>
      </c>
    </row>
    <row r="262" customFormat="false" ht="15" hidden="false" customHeight="false" outlineLevel="0" collapsed="false">
      <c r="D262" s="5"/>
      <c r="G262" s="0" t="str">
        <f aca="false">F262&amp;" "&amp;E262</f>
        <v> </v>
      </c>
    </row>
    <row r="263" customFormat="false" ht="15" hidden="false" customHeight="false" outlineLevel="0" collapsed="false">
      <c r="D263" s="5"/>
      <c r="G263" s="0" t="str">
        <f aca="false">F263&amp;" "&amp;E263</f>
        <v> </v>
      </c>
    </row>
    <row r="264" customFormat="false" ht="15" hidden="false" customHeight="false" outlineLevel="0" collapsed="false">
      <c r="D264" s="5"/>
      <c r="G264" s="0" t="str">
        <f aca="false">F264&amp;" "&amp;E264</f>
        <v> </v>
      </c>
    </row>
    <row r="265" customFormat="false" ht="15" hidden="false" customHeight="false" outlineLevel="0" collapsed="false">
      <c r="D265" s="5"/>
      <c r="G265" s="0" t="str">
        <f aca="false">F265&amp;" "&amp;E265</f>
        <v> </v>
      </c>
    </row>
    <row r="266" customFormat="false" ht="15" hidden="false" customHeight="false" outlineLevel="0" collapsed="false">
      <c r="D266" s="5"/>
      <c r="G266" s="0" t="str">
        <f aca="false">F266&amp;" "&amp;E266</f>
        <v> </v>
      </c>
    </row>
    <row r="267" customFormat="false" ht="15" hidden="false" customHeight="false" outlineLevel="0" collapsed="false">
      <c r="D267" s="5"/>
      <c r="G267" s="0" t="str">
        <f aca="false">F267&amp;" "&amp;E267</f>
        <v> </v>
      </c>
    </row>
    <row r="268" customFormat="false" ht="15" hidden="false" customHeight="false" outlineLevel="0" collapsed="false">
      <c r="D268" s="5"/>
      <c r="G268" s="0" t="str">
        <f aca="false">F268&amp;" "&amp;E268</f>
        <v> </v>
      </c>
    </row>
    <row r="269" customFormat="false" ht="15" hidden="false" customHeight="false" outlineLevel="0" collapsed="false">
      <c r="D269" s="5"/>
      <c r="G269" s="0" t="str">
        <f aca="false">F269&amp;" "&amp;E269</f>
        <v> </v>
      </c>
    </row>
    <row r="270" customFormat="false" ht="15" hidden="false" customHeight="false" outlineLevel="0" collapsed="false">
      <c r="D270" s="5"/>
      <c r="G270" s="0" t="str">
        <f aca="false">F270&amp;" "&amp;E270</f>
        <v> </v>
      </c>
    </row>
    <row r="271" customFormat="false" ht="15" hidden="false" customHeight="false" outlineLevel="0" collapsed="false">
      <c r="D271" s="5"/>
      <c r="G271" s="0" t="str">
        <f aca="false">F271&amp;" "&amp;E271</f>
        <v> </v>
      </c>
    </row>
    <row r="272" customFormat="false" ht="15" hidden="false" customHeight="false" outlineLevel="0" collapsed="false">
      <c r="D272" s="5"/>
      <c r="G272" s="0" t="str">
        <f aca="false">F272&amp;" "&amp;E272</f>
        <v> </v>
      </c>
    </row>
    <row r="273" customFormat="false" ht="15" hidden="false" customHeight="false" outlineLevel="0" collapsed="false">
      <c r="D273" s="5"/>
      <c r="G273" s="0" t="str">
        <f aca="false">F273&amp;" "&amp;E273</f>
        <v> </v>
      </c>
    </row>
    <row r="274" customFormat="false" ht="15" hidden="false" customHeight="false" outlineLevel="0" collapsed="false">
      <c r="D274" s="5"/>
      <c r="G274" s="0" t="str">
        <f aca="false">F274&amp;" "&amp;E274</f>
        <v> </v>
      </c>
    </row>
    <row r="275" customFormat="false" ht="15" hidden="false" customHeight="false" outlineLevel="0" collapsed="false">
      <c r="D275" s="5"/>
      <c r="G275" s="0" t="str">
        <f aca="false">F275&amp;" "&amp;E275</f>
        <v> </v>
      </c>
    </row>
    <row r="276" customFormat="false" ht="15" hidden="false" customHeight="false" outlineLevel="0" collapsed="false">
      <c r="D276" s="5"/>
      <c r="G276" s="0" t="str">
        <f aca="false">F276&amp;" "&amp;E276</f>
        <v> </v>
      </c>
    </row>
    <row r="277" customFormat="false" ht="15" hidden="false" customHeight="false" outlineLevel="0" collapsed="false">
      <c r="D277" s="5"/>
      <c r="G277" s="0" t="str">
        <f aca="false">F277&amp;" "&amp;E277</f>
        <v> </v>
      </c>
    </row>
    <row r="278" customFormat="false" ht="15" hidden="false" customHeight="false" outlineLevel="0" collapsed="false">
      <c r="D278" s="5"/>
      <c r="G278" s="0" t="str">
        <f aca="false">F278&amp;" "&amp;E278</f>
        <v> </v>
      </c>
    </row>
    <row r="279" customFormat="false" ht="15" hidden="false" customHeight="false" outlineLevel="0" collapsed="false">
      <c r="D279" s="5"/>
      <c r="G279" s="0" t="str">
        <f aca="false">F279&amp;" "&amp;E279</f>
        <v> </v>
      </c>
    </row>
    <row r="280" customFormat="false" ht="15" hidden="false" customHeight="false" outlineLevel="0" collapsed="false">
      <c r="D280" s="5"/>
      <c r="G280" s="0" t="str">
        <f aca="false">F280&amp;" "&amp;E280</f>
        <v> </v>
      </c>
    </row>
    <row r="281" customFormat="false" ht="15" hidden="false" customHeight="false" outlineLevel="0" collapsed="false">
      <c r="D281" s="5"/>
      <c r="G281" s="0" t="str">
        <f aca="false">F281&amp;" "&amp;E281</f>
        <v> </v>
      </c>
    </row>
    <row r="282" customFormat="false" ht="15" hidden="false" customHeight="false" outlineLevel="0" collapsed="false">
      <c r="D282" s="5"/>
      <c r="G282" s="0" t="str">
        <f aca="false">F282&amp;" "&amp;E282</f>
        <v> </v>
      </c>
    </row>
    <row r="283" customFormat="false" ht="15" hidden="false" customHeight="false" outlineLevel="0" collapsed="false">
      <c r="D283" s="5"/>
      <c r="G283" s="0" t="str">
        <f aca="false">F283&amp;" "&amp;E283</f>
        <v> </v>
      </c>
    </row>
    <row r="284" customFormat="false" ht="15" hidden="false" customHeight="false" outlineLevel="0" collapsed="false">
      <c r="D284" s="5"/>
      <c r="G284" s="0" t="str">
        <f aca="false">F284&amp;" "&amp;E284</f>
        <v> </v>
      </c>
    </row>
    <row r="285" customFormat="false" ht="15" hidden="false" customHeight="false" outlineLevel="0" collapsed="false">
      <c r="D285" s="5"/>
      <c r="G285" s="0" t="str">
        <f aca="false">F285&amp;" "&amp;E285</f>
        <v> </v>
      </c>
    </row>
    <row r="286" customFormat="false" ht="15" hidden="false" customHeight="false" outlineLevel="0" collapsed="false">
      <c r="D286" s="5"/>
      <c r="G286" s="0" t="str">
        <f aca="false">F286&amp;" "&amp;E286</f>
        <v> </v>
      </c>
    </row>
    <row r="287" customFormat="false" ht="15" hidden="false" customHeight="false" outlineLevel="0" collapsed="false">
      <c r="D287" s="5"/>
      <c r="G287" s="0" t="str">
        <f aca="false">F287&amp;" "&amp;E287</f>
        <v> </v>
      </c>
    </row>
    <row r="288" customFormat="false" ht="15" hidden="false" customHeight="false" outlineLevel="0" collapsed="false">
      <c r="D288" s="5"/>
      <c r="G288" s="0" t="str">
        <f aca="false">F288&amp;" "&amp;E288</f>
        <v> </v>
      </c>
    </row>
    <row r="289" customFormat="false" ht="15" hidden="false" customHeight="false" outlineLevel="0" collapsed="false">
      <c r="D289" s="5"/>
      <c r="G289" s="0" t="str">
        <f aca="false">F289&amp;" "&amp;E289</f>
        <v> </v>
      </c>
    </row>
    <row r="290" customFormat="false" ht="15" hidden="false" customHeight="false" outlineLevel="0" collapsed="false">
      <c r="D290" s="5"/>
      <c r="G290" s="0" t="str">
        <f aca="false">F290&amp;" "&amp;E290</f>
        <v> </v>
      </c>
    </row>
    <row r="291" customFormat="false" ht="15" hidden="false" customHeight="false" outlineLevel="0" collapsed="false">
      <c r="D291" s="5"/>
      <c r="G291" s="0" t="str">
        <f aca="false">F291&amp;" "&amp;E291</f>
        <v> </v>
      </c>
    </row>
    <row r="292" customFormat="false" ht="15" hidden="false" customHeight="false" outlineLevel="0" collapsed="false">
      <c r="D292" s="5"/>
      <c r="G292" s="0" t="str">
        <f aca="false">F292&amp;" "&amp;E292</f>
        <v> </v>
      </c>
    </row>
    <row r="293" customFormat="false" ht="15" hidden="false" customHeight="false" outlineLevel="0" collapsed="false">
      <c r="D293" s="5"/>
      <c r="G293" s="0" t="str">
        <f aca="false">F293&amp;" "&amp;E293</f>
        <v> </v>
      </c>
    </row>
    <row r="294" customFormat="false" ht="15" hidden="false" customHeight="false" outlineLevel="0" collapsed="false">
      <c r="D294" s="5"/>
      <c r="G294" s="0" t="str">
        <f aca="false">F294&amp;" "&amp;E294</f>
        <v> </v>
      </c>
    </row>
    <row r="295" customFormat="false" ht="15" hidden="false" customHeight="false" outlineLevel="0" collapsed="false">
      <c r="D295" s="5"/>
      <c r="G295" s="0" t="str">
        <f aca="false">F295&amp;" "&amp;E295</f>
        <v> </v>
      </c>
    </row>
    <row r="296" customFormat="false" ht="15" hidden="false" customHeight="false" outlineLevel="0" collapsed="false">
      <c r="D296" s="5"/>
      <c r="G296" s="0" t="str">
        <f aca="false">F296&amp;" "&amp;E296</f>
        <v> </v>
      </c>
    </row>
    <row r="297" customFormat="false" ht="15" hidden="false" customHeight="false" outlineLevel="0" collapsed="false">
      <c r="D297" s="5"/>
      <c r="G297" s="0" t="str">
        <f aca="false">F297&amp;" "&amp;E297</f>
        <v> </v>
      </c>
    </row>
    <row r="298" customFormat="false" ht="15" hidden="false" customHeight="false" outlineLevel="0" collapsed="false">
      <c r="D298" s="5"/>
      <c r="G298" s="0" t="str">
        <f aca="false">F298&amp;" "&amp;E298</f>
        <v> </v>
      </c>
    </row>
    <row r="299" customFormat="false" ht="15" hidden="false" customHeight="false" outlineLevel="0" collapsed="false">
      <c r="D299" s="5"/>
      <c r="G299" s="0" t="str">
        <f aca="false">F299&amp;" "&amp;E299</f>
        <v> </v>
      </c>
    </row>
    <row r="300" customFormat="false" ht="15" hidden="false" customHeight="false" outlineLevel="0" collapsed="false">
      <c r="D300" s="5"/>
      <c r="G300" s="0" t="str">
        <f aca="false">F300&amp;" "&amp;E300</f>
        <v> </v>
      </c>
    </row>
    <row r="301" customFormat="false" ht="15" hidden="false" customHeight="false" outlineLevel="0" collapsed="false">
      <c r="D301" s="5"/>
      <c r="G301" s="0" t="str">
        <f aca="false">F301&amp;" "&amp;E301</f>
        <v> </v>
      </c>
    </row>
    <row r="302" customFormat="false" ht="15" hidden="false" customHeight="false" outlineLevel="0" collapsed="false">
      <c r="D302" s="5"/>
      <c r="G302" s="0" t="str">
        <f aca="false">F302&amp;" "&amp;E302</f>
        <v> </v>
      </c>
    </row>
    <row r="303" customFormat="false" ht="15" hidden="false" customHeight="false" outlineLevel="0" collapsed="false">
      <c r="D303" s="5"/>
      <c r="G303" s="0" t="str">
        <f aca="false">F303&amp;" "&amp;E303</f>
        <v> </v>
      </c>
    </row>
    <row r="304" customFormat="false" ht="15" hidden="false" customHeight="false" outlineLevel="0" collapsed="false">
      <c r="D304" s="5"/>
      <c r="G304" s="0" t="str">
        <f aca="false">F304&amp;" "&amp;E304</f>
        <v> </v>
      </c>
    </row>
    <row r="305" customFormat="false" ht="15" hidden="false" customHeight="false" outlineLevel="0" collapsed="false">
      <c r="D305" s="5"/>
      <c r="G305" s="0" t="str">
        <f aca="false">F305&amp;" "&amp;E305</f>
        <v> </v>
      </c>
    </row>
    <row r="306" customFormat="false" ht="15" hidden="false" customHeight="false" outlineLevel="0" collapsed="false">
      <c r="D306" s="5"/>
      <c r="G306" s="0" t="str">
        <f aca="false">F306&amp;" "&amp;E306</f>
        <v> </v>
      </c>
    </row>
    <row r="307" customFormat="false" ht="15" hidden="false" customHeight="false" outlineLevel="0" collapsed="false">
      <c r="D307" s="5"/>
      <c r="G307" s="0" t="str">
        <f aca="false">F307&amp;" "&amp;E307</f>
        <v> </v>
      </c>
    </row>
    <row r="308" customFormat="false" ht="15" hidden="false" customHeight="false" outlineLevel="0" collapsed="false">
      <c r="D308" s="5"/>
      <c r="G308" s="0" t="str">
        <f aca="false">F308&amp;" "&amp;E308</f>
        <v> </v>
      </c>
    </row>
    <row r="309" customFormat="false" ht="15" hidden="false" customHeight="false" outlineLevel="0" collapsed="false">
      <c r="D309" s="5"/>
      <c r="G309" s="0" t="str">
        <f aca="false">F309&amp;" "&amp;E309</f>
        <v> </v>
      </c>
    </row>
    <row r="310" customFormat="false" ht="15" hidden="false" customHeight="false" outlineLevel="0" collapsed="false">
      <c r="D310" s="5"/>
      <c r="G310" s="0" t="str">
        <f aca="false">F310&amp;" "&amp;E310</f>
        <v> </v>
      </c>
    </row>
    <row r="311" customFormat="false" ht="15" hidden="false" customHeight="false" outlineLevel="0" collapsed="false">
      <c r="D311" s="5"/>
      <c r="G311" s="0" t="str">
        <f aca="false">F311&amp;" "&amp;E311</f>
        <v> </v>
      </c>
    </row>
    <row r="312" customFormat="false" ht="15" hidden="false" customHeight="false" outlineLevel="0" collapsed="false">
      <c r="D312" s="5"/>
      <c r="G312" s="0" t="str">
        <f aca="false">F312&amp;" "&amp;E312</f>
        <v> </v>
      </c>
    </row>
    <row r="313" customFormat="false" ht="15" hidden="false" customHeight="false" outlineLevel="0" collapsed="false">
      <c r="G313" s="0" t="str">
        <f aca="false">F313&amp;" "&amp;E313</f>
        <v> </v>
      </c>
    </row>
    <row r="314" customFormat="false" ht="15" hidden="false" customHeight="false" outlineLevel="0" collapsed="false">
      <c r="G314" s="0" t="str">
        <f aca="false">F314&amp;" "&amp;E314</f>
        <v> </v>
      </c>
    </row>
    <row r="315" customFormat="false" ht="15" hidden="false" customHeight="false" outlineLevel="0" collapsed="false">
      <c r="G315" s="0" t="str">
        <f aca="false">F315&amp;" "&amp;E315</f>
        <v> </v>
      </c>
    </row>
    <row r="316" customFormat="false" ht="15" hidden="false" customHeight="false" outlineLevel="0" collapsed="false">
      <c r="G316" s="0" t="str">
        <f aca="false">F316&amp;" "&amp;E316</f>
        <v> </v>
      </c>
    </row>
    <row r="317" customFormat="false" ht="15" hidden="false" customHeight="false" outlineLevel="0" collapsed="false">
      <c r="G317" s="0" t="str">
        <f aca="false">F317&amp;" "&amp;E317</f>
        <v> </v>
      </c>
    </row>
    <row r="318" customFormat="false" ht="15" hidden="false" customHeight="false" outlineLevel="0" collapsed="false">
      <c r="G318" s="0" t="str">
        <f aca="false">F318&amp;" "&amp;E318</f>
        <v> </v>
      </c>
    </row>
    <row r="319" customFormat="false" ht="15" hidden="false" customHeight="false" outlineLevel="0" collapsed="false">
      <c r="G319" s="0" t="str">
        <f aca="false">F319&amp;" "&amp;E319</f>
        <v> </v>
      </c>
    </row>
    <row r="320" customFormat="false" ht="15" hidden="false" customHeight="false" outlineLevel="0" collapsed="false">
      <c r="G320" s="0" t="str">
        <f aca="false">F320&amp;" "&amp;E320</f>
        <v> </v>
      </c>
    </row>
    <row r="321" customFormat="false" ht="15" hidden="false" customHeight="false" outlineLevel="0" collapsed="false">
      <c r="G321" s="0" t="str">
        <f aca="false">F321&amp;" "&amp;E321</f>
        <v> </v>
      </c>
    </row>
    <row r="322" customFormat="false" ht="15" hidden="false" customHeight="false" outlineLevel="0" collapsed="false">
      <c r="G322" s="0" t="str">
        <f aca="false">F322&amp;" "&amp;E322</f>
        <v> </v>
      </c>
    </row>
    <row r="323" customFormat="false" ht="15" hidden="false" customHeight="false" outlineLevel="0" collapsed="false">
      <c r="G323" s="0" t="str">
        <f aca="false">F323&amp;" "&amp;E323</f>
        <v> </v>
      </c>
    </row>
    <row r="324" customFormat="false" ht="15" hidden="false" customHeight="false" outlineLevel="0" collapsed="false">
      <c r="G324" s="0" t="str">
        <f aca="false">F324&amp;" "&amp;E324</f>
        <v> </v>
      </c>
    </row>
    <row r="325" customFormat="false" ht="15" hidden="false" customHeight="false" outlineLevel="0" collapsed="false">
      <c r="G325" s="0" t="str">
        <f aca="false">F325&amp;" "&amp;E325</f>
        <v> </v>
      </c>
    </row>
    <row r="326" customFormat="false" ht="15" hidden="false" customHeight="false" outlineLevel="0" collapsed="false">
      <c r="G326" s="0" t="str">
        <f aca="false">F326&amp;" "&amp;E326</f>
        <v> </v>
      </c>
    </row>
    <row r="327" customFormat="false" ht="15" hidden="false" customHeight="false" outlineLevel="0" collapsed="false">
      <c r="G327" s="0" t="str">
        <f aca="false">F327&amp;" "&amp;E327</f>
        <v> </v>
      </c>
    </row>
    <row r="328" customFormat="false" ht="15" hidden="false" customHeight="false" outlineLevel="0" collapsed="false">
      <c r="G328" s="0" t="str">
        <f aca="false">F328&amp;" "&amp;E328</f>
        <v> </v>
      </c>
    </row>
    <row r="329" customFormat="false" ht="15" hidden="false" customHeight="false" outlineLevel="0" collapsed="false">
      <c r="G329" s="0" t="str">
        <f aca="false">F329&amp;" "&amp;E329</f>
        <v> </v>
      </c>
    </row>
    <row r="330" customFormat="false" ht="15" hidden="false" customHeight="false" outlineLevel="0" collapsed="false">
      <c r="G330" s="0" t="str">
        <f aca="false">F330&amp;" "&amp;E330</f>
        <v> </v>
      </c>
    </row>
    <row r="331" customFormat="false" ht="15" hidden="false" customHeight="false" outlineLevel="0" collapsed="false">
      <c r="G331" s="0" t="str">
        <f aca="false">F331&amp;" "&amp;E331</f>
        <v> </v>
      </c>
    </row>
    <row r="332" customFormat="false" ht="15" hidden="false" customHeight="false" outlineLevel="0" collapsed="false">
      <c r="G332" s="0" t="str">
        <f aca="false">F332&amp;" "&amp;E332</f>
        <v> </v>
      </c>
    </row>
    <row r="333" customFormat="false" ht="15" hidden="false" customHeight="false" outlineLevel="0" collapsed="false">
      <c r="G333" s="0" t="str">
        <f aca="false">F333&amp;" "&amp;E333</f>
        <v> </v>
      </c>
    </row>
    <row r="334" customFormat="false" ht="15" hidden="false" customHeight="false" outlineLevel="0" collapsed="false">
      <c r="G334" s="0" t="str">
        <f aca="false">F334&amp;" "&amp;E334</f>
        <v> </v>
      </c>
    </row>
    <row r="335" customFormat="false" ht="15" hidden="false" customHeight="false" outlineLevel="0" collapsed="false">
      <c r="G335" s="0" t="str">
        <f aca="false">F335&amp;" "&amp;E335</f>
        <v> </v>
      </c>
    </row>
    <row r="336" customFormat="false" ht="15" hidden="false" customHeight="false" outlineLevel="0" collapsed="false">
      <c r="G336" s="0" t="str">
        <f aca="false">F336&amp;" "&amp;E336</f>
        <v> </v>
      </c>
    </row>
    <row r="337" customFormat="false" ht="15" hidden="false" customHeight="false" outlineLevel="0" collapsed="false">
      <c r="G337" s="0" t="str">
        <f aca="false">F337&amp;" "&amp;E337</f>
        <v> </v>
      </c>
    </row>
    <row r="338" customFormat="false" ht="15" hidden="false" customHeight="false" outlineLevel="0" collapsed="false">
      <c r="G338" s="0" t="str">
        <f aca="false">F338&amp;" "&amp;E338</f>
        <v> </v>
      </c>
    </row>
    <row r="339" customFormat="false" ht="15" hidden="false" customHeight="false" outlineLevel="0" collapsed="false">
      <c r="G339" s="0" t="str">
        <f aca="false">F339&amp;" "&amp;E339</f>
        <v> </v>
      </c>
    </row>
    <row r="340" customFormat="false" ht="15" hidden="false" customHeight="false" outlineLevel="0" collapsed="false">
      <c r="G340" s="0" t="str">
        <f aca="false">F340&amp;" "&amp;E340</f>
        <v> </v>
      </c>
    </row>
    <row r="341" customFormat="false" ht="15" hidden="false" customHeight="false" outlineLevel="0" collapsed="false">
      <c r="G341" s="0" t="str">
        <f aca="false">F341&amp;" "&amp;E341</f>
        <v> </v>
      </c>
    </row>
    <row r="342" customFormat="false" ht="15" hidden="false" customHeight="false" outlineLevel="0" collapsed="false">
      <c r="G342" s="0" t="str">
        <f aca="false">F342&amp;" "&amp;E342</f>
        <v> </v>
      </c>
    </row>
    <row r="343" customFormat="false" ht="15" hidden="false" customHeight="false" outlineLevel="0" collapsed="false">
      <c r="G343" s="0" t="str">
        <f aca="false">F343&amp;" "&amp;E343</f>
        <v> </v>
      </c>
    </row>
    <row r="344" customFormat="false" ht="15" hidden="false" customHeight="false" outlineLevel="0" collapsed="false">
      <c r="G344" s="0" t="str">
        <f aca="false">F344&amp;" "&amp;E344</f>
        <v> </v>
      </c>
    </row>
    <row r="345" customFormat="false" ht="15" hidden="false" customHeight="false" outlineLevel="0" collapsed="false">
      <c r="G345" s="0" t="str">
        <f aca="false">F345&amp;" "&amp;E345</f>
        <v> </v>
      </c>
    </row>
    <row r="346" customFormat="false" ht="15" hidden="false" customHeight="false" outlineLevel="0" collapsed="false">
      <c r="G346" s="0" t="str">
        <f aca="false">F346&amp;" "&amp;E346</f>
        <v> </v>
      </c>
    </row>
    <row r="347" customFormat="false" ht="15" hidden="false" customHeight="false" outlineLevel="0" collapsed="false">
      <c r="G347" s="0" t="str">
        <f aca="false">F347&amp;" "&amp;E347</f>
        <v> </v>
      </c>
    </row>
    <row r="348" customFormat="false" ht="15" hidden="false" customHeight="false" outlineLevel="0" collapsed="false">
      <c r="G348" s="0" t="str">
        <f aca="false">F348&amp;" "&amp;E348</f>
        <v> </v>
      </c>
    </row>
    <row r="349" customFormat="false" ht="15" hidden="false" customHeight="false" outlineLevel="0" collapsed="false">
      <c r="G349" s="0" t="str">
        <f aca="false">F349&amp;" "&amp;E349</f>
        <v> </v>
      </c>
    </row>
    <row r="350" customFormat="false" ht="15" hidden="false" customHeight="false" outlineLevel="0" collapsed="false">
      <c r="G350" s="0" t="str">
        <f aca="false">F350&amp;" "&amp;E350</f>
        <v> </v>
      </c>
    </row>
    <row r="351" customFormat="false" ht="15" hidden="false" customHeight="false" outlineLevel="0" collapsed="false">
      <c r="G351" s="0" t="str">
        <f aca="false">F351&amp;" "&amp;E351</f>
        <v> </v>
      </c>
    </row>
    <row r="352" customFormat="false" ht="15" hidden="false" customHeight="false" outlineLevel="0" collapsed="false">
      <c r="G352" s="0" t="str">
        <f aca="false">F352&amp;" "&amp;E352</f>
        <v> </v>
      </c>
    </row>
    <row r="353" customFormat="false" ht="15" hidden="false" customHeight="false" outlineLevel="0" collapsed="false">
      <c r="G353" s="0" t="str">
        <f aca="false">F353&amp;" "&amp;E353</f>
        <v> </v>
      </c>
    </row>
    <row r="354" customFormat="false" ht="15" hidden="false" customHeight="false" outlineLevel="0" collapsed="false">
      <c r="G354" s="0" t="str">
        <f aca="false">F354&amp;" "&amp;E354</f>
        <v> </v>
      </c>
    </row>
    <row r="355" customFormat="false" ht="15" hidden="false" customHeight="false" outlineLevel="0" collapsed="false">
      <c r="G355" s="0" t="str">
        <f aca="false">F355&amp;" "&amp;E355</f>
        <v> </v>
      </c>
    </row>
    <row r="356" customFormat="false" ht="15" hidden="false" customHeight="false" outlineLevel="0" collapsed="false">
      <c r="G356" s="0" t="str">
        <f aca="false">F356&amp;" "&amp;E356</f>
        <v> </v>
      </c>
    </row>
    <row r="357" customFormat="false" ht="15" hidden="false" customHeight="false" outlineLevel="0" collapsed="false">
      <c r="G357" s="0" t="str">
        <f aca="false">F357&amp;" "&amp;E357</f>
        <v> </v>
      </c>
    </row>
    <row r="358" customFormat="false" ht="15" hidden="false" customHeight="false" outlineLevel="0" collapsed="false">
      <c r="G358" s="0" t="str">
        <f aca="false">F358&amp;" "&amp;E358</f>
        <v> </v>
      </c>
    </row>
    <row r="359" customFormat="false" ht="15" hidden="false" customHeight="false" outlineLevel="0" collapsed="false">
      <c r="G359" s="0" t="str">
        <f aca="false">F359&amp;" "&amp;E359</f>
        <v> </v>
      </c>
    </row>
    <row r="360" customFormat="false" ht="15" hidden="false" customHeight="false" outlineLevel="0" collapsed="false">
      <c r="G360" s="0" t="str">
        <f aca="false">F360&amp;" "&amp;E360</f>
        <v> </v>
      </c>
    </row>
    <row r="361" customFormat="false" ht="15" hidden="false" customHeight="false" outlineLevel="0" collapsed="false">
      <c r="G361" s="0" t="str">
        <f aca="false">F361&amp;" "&amp;E361</f>
        <v> </v>
      </c>
    </row>
    <row r="362" customFormat="false" ht="15" hidden="false" customHeight="false" outlineLevel="0" collapsed="false">
      <c r="G362" s="0" t="str">
        <f aca="false">F362&amp;" "&amp;E362</f>
        <v> </v>
      </c>
    </row>
    <row r="363" customFormat="false" ht="15" hidden="false" customHeight="false" outlineLevel="0" collapsed="false">
      <c r="G363" s="0" t="str">
        <f aca="false">F363&amp;" "&amp;E363</f>
        <v> </v>
      </c>
    </row>
    <row r="364" customFormat="false" ht="15" hidden="false" customHeight="false" outlineLevel="0" collapsed="false">
      <c r="G364" s="0" t="str">
        <f aca="false">F364&amp;" "&amp;E364</f>
        <v> </v>
      </c>
    </row>
    <row r="365" customFormat="false" ht="15" hidden="false" customHeight="false" outlineLevel="0" collapsed="false">
      <c r="G365" s="0" t="str">
        <f aca="false">F365&amp;" "&amp;E365</f>
        <v> </v>
      </c>
    </row>
    <row r="366" customFormat="false" ht="15" hidden="false" customHeight="false" outlineLevel="0" collapsed="false">
      <c r="G366" s="0" t="str">
        <f aca="false">F366&amp;" "&amp;E366</f>
        <v> </v>
      </c>
    </row>
    <row r="367" customFormat="false" ht="15" hidden="false" customHeight="false" outlineLevel="0" collapsed="false">
      <c r="G367" s="0" t="str">
        <f aca="false">F367&amp;" "&amp;E367</f>
        <v> </v>
      </c>
    </row>
    <row r="368" customFormat="false" ht="15" hidden="false" customHeight="false" outlineLevel="0" collapsed="false">
      <c r="G368" s="0" t="str">
        <f aca="false">F368&amp;" "&amp;E368</f>
        <v> </v>
      </c>
    </row>
    <row r="369" customFormat="false" ht="15" hidden="false" customHeight="false" outlineLevel="0" collapsed="false">
      <c r="G369" s="0" t="str">
        <f aca="false">F369&amp;" "&amp;E369</f>
        <v> </v>
      </c>
    </row>
    <row r="370" customFormat="false" ht="15" hidden="false" customHeight="false" outlineLevel="0" collapsed="false">
      <c r="G370" s="0" t="str">
        <f aca="false">F370&amp;" "&amp;E370</f>
        <v> </v>
      </c>
    </row>
    <row r="371" customFormat="false" ht="15" hidden="false" customHeight="false" outlineLevel="0" collapsed="false">
      <c r="G371" s="0" t="str">
        <f aca="false">F371&amp;" "&amp;E371</f>
        <v> </v>
      </c>
    </row>
    <row r="372" customFormat="false" ht="15" hidden="false" customHeight="false" outlineLevel="0" collapsed="false">
      <c r="G372" s="0" t="str">
        <f aca="false">F372&amp;" "&amp;E372</f>
        <v> </v>
      </c>
    </row>
    <row r="373" customFormat="false" ht="15" hidden="false" customHeight="false" outlineLevel="0" collapsed="false">
      <c r="G373" s="0" t="str">
        <f aca="false">F373&amp;" "&amp;E373</f>
        <v> </v>
      </c>
    </row>
    <row r="374" customFormat="false" ht="15" hidden="false" customHeight="false" outlineLevel="0" collapsed="false">
      <c r="G374" s="0" t="str">
        <f aca="false">F374&amp;" "&amp;E374</f>
        <v> </v>
      </c>
    </row>
    <row r="375" customFormat="false" ht="15" hidden="false" customHeight="false" outlineLevel="0" collapsed="false">
      <c r="G375" s="0" t="str">
        <f aca="false">F375&amp;" "&amp;E375</f>
        <v> </v>
      </c>
    </row>
    <row r="376" customFormat="false" ht="15" hidden="false" customHeight="false" outlineLevel="0" collapsed="false">
      <c r="G376" s="0" t="str">
        <f aca="false">F376&amp;" "&amp;E376</f>
        <v> </v>
      </c>
    </row>
    <row r="377" customFormat="false" ht="15" hidden="false" customHeight="false" outlineLevel="0" collapsed="false">
      <c r="G377" s="0" t="str">
        <f aca="false">F377&amp;" "&amp;E377</f>
        <v> </v>
      </c>
    </row>
    <row r="378" customFormat="false" ht="15" hidden="false" customHeight="false" outlineLevel="0" collapsed="false">
      <c r="G378" s="0" t="str">
        <f aca="false">F378&amp;" "&amp;E378</f>
        <v> </v>
      </c>
    </row>
    <row r="379" customFormat="false" ht="15" hidden="false" customHeight="false" outlineLevel="0" collapsed="false">
      <c r="G379" s="0" t="str">
        <f aca="false">F379&amp;" "&amp;E379</f>
        <v> </v>
      </c>
    </row>
    <row r="380" customFormat="false" ht="15" hidden="false" customHeight="false" outlineLevel="0" collapsed="false">
      <c r="G380" s="0" t="str">
        <f aca="false">F380&amp;" "&amp;E380</f>
        <v> </v>
      </c>
    </row>
    <row r="381" customFormat="false" ht="15" hidden="false" customHeight="false" outlineLevel="0" collapsed="false">
      <c r="G381" s="0" t="str">
        <f aca="false">F381&amp;" "&amp;E381</f>
        <v> </v>
      </c>
    </row>
    <row r="382" customFormat="false" ht="15" hidden="false" customHeight="false" outlineLevel="0" collapsed="false">
      <c r="G382" s="0" t="str">
        <f aca="false">F382&amp;" "&amp;E382</f>
        <v> </v>
      </c>
    </row>
    <row r="383" customFormat="false" ht="15" hidden="false" customHeight="false" outlineLevel="0" collapsed="false">
      <c r="G383" s="0" t="str">
        <f aca="false">F383&amp;" "&amp;E383</f>
        <v> </v>
      </c>
    </row>
    <row r="384" customFormat="false" ht="15" hidden="false" customHeight="false" outlineLevel="0" collapsed="false">
      <c r="G384" s="0" t="str">
        <f aca="false">F384&amp;" "&amp;E384</f>
        <v> </v>
      </c>
    </row>
    <row r="385" customFormat="false" ht="15" hidden="false" customHeight="false" outlineLevel="0" collapsed="false">
      <c r="G385" s="0" t="str">
        <f aca="false">F385&amp;" "&amp;E385</f>
        <v> </v>
      </c>
    </row>
    <row r="386" customFormat="false" ht="15" hidden="false" customHeight="false" outlineLevel="0" collapsed="false">
      <c r="G386" s="0" t="str">
        <f aca="false">F386&amp;" "&amp;E386</f>
        <v> </v>
      </c>
    </row>
    <row r="387" customFormat="false" ht="15" hidden="false" customHeight="false" outlineLevel="0" collapsed="false">
      <c r="G387" s="0" t="str">
        <f aca="false">F387&amp;" "&amp;E387</f>
        <v> </v>
      </c>
    </row>
    <row r="388" customFormat="false" ht="15" hidden="false" customHeight="false" outlineLevel="0" collapsed="false">
      <c r="G388" s="0" t="str">
        <f aca="false">F388&amp;" "&amp;E388</f>
        <v> </v>
      </c>
    </row>
    <row r="389" customFormat="false" ht="15" hidden="false" customHeight="false" outlineLevel="0" collapsed="false">
      <c r="G389" s="0" t="str">
        <f aca="false">F389&amp;" "&amp;E389</f>
        <v> </v>
      </c>
    </row>
    <row r="390" customFormat="false" ht="15" hidden="false" customHeight="false" outlineLevel="0" collapsed="false">
      <c r="G390" s="0" t="str">
        <f aca="false">F390&amp;" "&amp;E390</f>
        <v> </v>
      </c>
    </row>
    <row r="391" customFormat="false" ht="15" hidden="false" customHeight="false" outlineLevel="0" collapsed="false">
      <c r="G391" s="0" t="str">
        <f aca="false">F391&amp;" "&amp;E391</f>
        <v> </v>
      </c>
    </row>
    <row r="392" customFormat="false" ht="15" hidden="false" customHeight="false" outlineLevel="0" collapsed="false">
      <c r="G392" s="0" t="str">
        <f aca="false">F392&amp;" "&amp;E392</f>
        <v> </v>
      </c>
    </row>
    <row r="393" customFormat="false" ht="15" hidden="false" customHeight="false" outlineLevel="0" collapsed="false">
      <c r="G393" s="0" t="str">
        <f aca="false">F393&amp;" "&amp;E393</f>
        <v> </v>
      </c>
    </row>
    <row r="394" customFormat="false" ht="15" hidden="false" customHeight="false" outlineLevel="0" collapsed="false">
      <c r="G394" s="0" t="str">
        <f aca="false">F394&amp;" "&amp;E394</f>
        <v> </v>
      </c>
    </row>
    <row r="395" customFormat="false" ht="15" hidden="false" customHeight="false" outlineLevel="0" collapsed="false">
      <c r="G395" s="0" t="str">
        <f aca="false">F395&amp;" "&amp;E395</f>
        <v> </v>
      </c>
    </row>
    <row r="396" customFormat="false" ht="15" hidden="false" customHeight="false" outlineLevel="0" collapsed="false">
      <c r="G396" s="0" t="str">
        <f aca="false">F396&amp;" "&amp;E396</f>
        <v> </v>
      </c>
    </row>
    <row r="397" customFormat="false" ht="15" hidden="false" customHeight="false" outlineLevel="0" collapsed="false">
      <c r="G397" s="0" t="str">
        <f aca="false">F397&amp;" "&amp;E397</f>
        <v> </v>
      </c>
    </row>
    <row r="398" customFormat="false" ht="15" hidden="false" customHeight="false" outlineLevel="0" collapsed="false">
      <c r="G398" s="0" t="str">
        <f aca="false">F398&amp;" "&amp;E398</f>
        <v> </v>
      </c>
    </row>
    <row r="399" customFormat="false" ht="15" hidden="false" customHeight="false" outlineLevel="0" collapsed="false">
      <c r="G399" s="0" t="str">
        <f aca="false">F399&amp;" "&amp;E399</f>
        <v> </v>
      </c>
    </row>
    <row r="400" customFormat="false" ht="15" hidden="false" customHeight="false" outlineLevel="0" collapsed="false">
      <c r="G400" s="0" t="str">
        <f aca="false">F400&amp;" "&amp;E400</f>
        <v> </v>
      </c>
    </row>
    <row r="401" customFormat="false" ht="15" hidden="false" customHeight="false" outlineLevel="0" collapsed="false">
      <c r="G401" s="0" t="str">
        <f aca="false">F401&amp;" "&amp;E401</f>
        <v> </v>
      </c>
    </row>
    <row r="402" customFormat="false" ht="15" hidden="false" customHeight="false" outlineLevel="0" collapsed="false">
      <c r="G402" s="0" t="str">
        <f aca="false">F402&amp;" "&amp;E402</f>
        <v> </v>
      </c>
    </row>
    <row r="403" customFormat="false" ht="15" hidden="false" customHeight="false" outlineLevel="0" collapsed="false">
      <c r="G403" s="0" t="str">
        <f aca="false">F403&amp;" "&amp;E403</f>
        <v> </v>
      </c>
    </row>
    <row r="404" customFormat="false" ht="15" hidden="false" customHeight="false" outlineLevel="0" collapsed="false">
      <c r="G404" s="0" t="str">
        <f aca="false">F404&amp;" "&amp;E404</f>
        <v> </v>
      </c>
    </row>
    <row r="405" customFormat="false" ht="15" hidden="false" customHeight="false" outlineLevel="0" collapsed="false">
      <c r="G405" s="0" t="str">
        <f aca="false">F405&amp;" "&amp;E405</f>
        <v> </v>
      </c>
    </row>
    <row r="406" customFormat="false" ht="15" hidden="false" customHeight="false" outlineLevel="0" collapsed="false">
      <c r="G406" s="0" t="str">
        <f aca="false">F406&amp;" "&amp;E406</f>
        <v> </v>
      </c>
    </row>
    <row r="407" customFormat="false" ht="15" hidden="false" customHeight="false" outlineLevel="0" collapsed="false">
      <c r="G407" s="0" t="str">
        <f aca="false">F407&amp;" "&amp;E407</f>
        <v> </v>
      </c>
    </row>
    <row r="408" customFormat="false" ht="15" hidden="false" customHeight="false" outlineLevel="0" collapsed="false">
      <c r="G408" s="0" t="str">
        <f aca="false">F408&amp;" "&amp;E408</f>
        <v> </v>
      </c>
    </row>
    <row r="409" customFormat="false" ht="15" hidden="false" customHeight="false" outlineLevel="0" collapsed="false">
      <c r="G409" s="0" t="str">
        <f aca="false">F409&amp;" "&amp;E409</f>
        <v> </v>
      </c>
    </row>
    <row r="410" customFormat="false" ht="15" hidden="false" customHeight="false" outlineLevel="0" collapsed="false">
      <c r="G410" s="0" t="str">
        <f aca="false">F410&amp;" "&amp;E410</f>
        <v> </v>
      </c>
    </row>
    <row r="411" customFormat="false" ht="15" hidden="false" customHeight="false" outlineLevel="0" collapsed="false">
      <c r="G411" s="0" t="str">
        <f aca="false">F411&amp;" "&amp;E411</f>
        <v> </v>
      </c>
    </row>
    <row r="412" customFormat="false" ht="15" hidden="false" customHeight="false" outlineLevel="0" collapsed="false">
      <c r="G412" s="0" t="str">
        <f aca="false">F412&amp;" "&amp;E412</f>
        <v> </v>
      </c>
    </row>
    <row r="413" customFormat="false" ht="15" hidden="false" customHeight="false" outlineLevel="0" collapsed="false">
      <c r="G413" s="0" t="str">
        <f aca="false">F413&amp;" "&amp;E413</f>
        <v> </v>
      </c>
    </row>
    <row r="414" customFormat="false" ht="15" hidden="false" customHeight="false" outlineLevel="0" collapsed="false">
      <c r="G414" s="0" t="str">
        <f aca="false">F414&amp;" "&amp;E414</f>
        <v> </v>
      </c>
    </row>
    <row r="415" customFormat="false" ht="15" hidden="false" customHeight="false" outlineLevel="0" collapsed="false">
      <c r="G415" s="0" t="str">
        <f aca="false">F415&amp;" "&amp;E415</f>
        <v> </v>
      </c>
    </row>
    <row r="416" customFormat="false" ht="15" hidden="false" customHeight="false" outlineLevel="0" collapsed="false">
      <c r="G416" s="0" t="str">
        <f aca="false">F416&amp;" "&amp;E416</f>
        <v> </v>
      </c>
    </row>
    <row r="417" customFormat="false" ht="15" hidden="false" customHeight="false" outlineLevel="0" collapsed="false">
      <c r="G417" s="0" t="str">
        <f aca="false">F417&amp;" "&amp;E417</f>
        <v> </v>
      </c>
    </row>
    <row r="418" customFormat="false" ht="15" hidden="false" customHeight="false" outlineLevel="0" collapsed="false">
      <c r="G418" s="0" t="str">
        <f aca="false">F418&amp;" "&amp;E418</f>
        <v> </v>
      </c>
    </row>
    <row r="419" customFormat="false" ht="15" hidden="false" customHeight="false" outlineLevel="0" collapsed="false">
      <c r="G419" s="0" t="str">
        <f aca="false">F419&amp;" "&amp;E419</f>
        <v> </v>
      </c>
    </row>
    <row r="420" customFormat="false" ht="15" hidden="false" customHeight="false" outlineLevel="0" collapsed="false">
      <c r="G420" s="0" t="str">
        <f aca="false">F420&amp;" "&amp;E420</f>
        <v> </v>
      </c>
    </row>
    <row r="421" customFormat="false" ht="15" hidden="false" customHeight="false" outlineLevel="0" collapsed="false">
      <c r="G421" s="0" t="str">
        <f aca="false">F421&amp;" "&amp;E421</f>
        <v> </v>
      </c>
    </row>
    <row r="422" customFormat="false" ht="15" hidden="false" customHeight="false" outlineLevel="0" collapsed="false">
      <c r="G422" s="0" t="str">
        <f aca="false">F422&amp;" "&amp;E422</f>
        <v> </v>
      </c>
    </row>
    <row r="423" customFormat="false" ht="15" hidden="false" customHeight="false" outlineLevel="0" collapsed="false">
      <c r="G423" s="0" t="str">
        <f aca="false">F423&amp;" "&amp;E423</f>
        <v> </v>
      </c>
    </row>
    <row r="424" customFormat="false" ht="15" hidden="false" customHeight="false" outlineLevel="0" collapsed="false">
      <c r="G424" s="0" t="str">
        <f aca="false">F424&amp;" "&amp;E424</f>
        <v> </v>
      </c>
    </row>
    <row r="425" customFormat="false" ht="15" hidden="false" customHeight="false" outlineLevel="0" collapsed="false">
      <c r="G425" s="0" t="str">
        <f aca="false">F425&amp;" "&amp;E425</f>
        <v> </v>
      </c>
    </row>
    <row r="426" customFormat="false" ht="15" hidden="false" customHeight="false" outlineLevel="0" collapsed="false">
      <c r="G426" s="0" t="str">
        <f aca="false">F426&amp;" "&amp;E426</f>
        <v> </v>
      </c>
    </row>
    <row r="427" customFormat="false" ht="15" hidden="false" customHeight="false" outlineLevel="0" collapsed="false">
      <c r="G427" s="0" t="str">
        <f aca="false">F427&amp;" "&amp;E427</f>
        <v> </v>
      </c>
    </row>
    <row r="428" customFormat="false" ht="15" hidden="false" customHeight="false" outlineLevel="0" collapsed="false">
      <c r="G428" s="0" t="str">
        <f aca="false">F428&amp;" "&amp;E428</f>
        <v> </v>
      </c>
    </row>
    <row r="429" customFormat="false" ht="15" hidden="false" customHeight="false" outlineLevel="0" collapsed="false">
      <c r="G429" s="0" t="str">
        <f aca="false">F429&amp;" "&amp;E429</f>
        <v> </v>
      </c>
    </row>
    <row r="430" customFormat="false" ht="15" hidden="false" customHeight="false" outlineLevel="0" collapsed="false">
      <c r="G430" s="0" t="str">
        <f aca="false">F430&amp;" "&amp;E430</f>
        <v> </v>
      </c>
    </row>
    <row r="431" customFormat="false" ht="15" hidden="false" customHeight="false" outlineLevel="0" collapsed="false">
      <c r="G431" s="0" t="str">
        <f aca="false">F431&amp;" "&amp;E431</f>
        <v> </v>
      </c>
    </row>
    <row r="432" customFormat="false" ht="15" hidden="false" customHeight="false" outlineLevel="0" collapsed="false">
      <c r="G432" s="0" t="str">
        <f aca="false">F432&amp;" "&amp;E432</f>
        <v> </v>
      </c>
    </row>
    <row r="433" customFormat="false" ht="15" hidden="false" customHeight="false" outlineLevel="0" collapsed="false">
      <c r="G433" s="0" t="str">
        <f aca="false">F433&amp;" "&amp;E433</f>
        <v> </v>
      </c>
    </row>
    <row r="434" customFormat="false" ht="15" hidden="false" customHeight="false" outlineLevel="0" collapsed="false">
      <c r="G434" s="0" t="str">
        <f aca="false">F434&amp;" "&amp;E434</f>
        <v> </v>
      </c>
    </row>
    <row r="435" customFormat="false" ht="15" hidden="false" customHeight="false" outlineLevel="0" collapsed="false">
      <c r="G435" s="0" t="str">
        <f aca="false">F435&amp;" "&amp;E435</f>
        <v> </v>
      </c>
    </row>
    <row r="436" customFormat="false" ht="15" hidden="false" customHeight="false" outlineLevel="0" collapsed="false">
      <c r="G436" s="0" t="str">
        <f aca="false">F436&amp;" "&amp;E436</f>
        <v> </v>
      </c>
    </row>
    <row r="437" customFormat="false" ht="15" hidden="false" customHeight="false" outlineLevel="0" collapsed="false">
      <c r="G437" s="0" t="str">
        <f aca="false">F437&amp;" "&amp;E437</f>
        <v> </v>
      </c>
    </row>
    <row r="438" customFormat="false" ht="15" hidden="false" customHeight="false" outlineLevel="0" collapsed="false">
      <c r="G438" s="0" t="str">
        <f aca="false">F438&amp;" "&amp;E438</f>
        <v> </v>
      </c>
    </row>
    <row r="439" customFormat="false" ht="15" hidden="false" customHeight="false" outlineLevel="0" collapsed="false">
      <c r="G439" s="0" t="str">
        <f aca="false">F439&amp;" "&amp;E439</f>
        <v> </v>
      </c>
    </row>
    <row r="440" customFormat="false" ht="15" hidden="false" customHeight="false" outlineLevel="0" collapsed="false">
      <c r="G440" s="0" t="str">
        <f aca="false">F440&amp;" "&amp;E440</f>
        <v> </v>
      </c>
    </row>
    <row r="441" customFormat="false" ht="15" hidden="false" customHeight="false" outlineLevel="0" collapsed="false">
      <c r="G441" s="0" t="str">
        <f aca="false">F441&amp;" "&amp;E441</f>
        <v> </v>
      </c>
    </row>
    <row r="442" customFormat="false" ht="15" hidden="false" customHeight="false" outlineLevel="0" collapsed="false">
      <c r="G442" s="0" t="str">
        <f aca="false">F442&amp;" "&amp;E442</f>
        <v> </v>
      </c>
    </row>
    <row r="443" customFormat="false" ht="15" hidden="false" customHeight="false" outlineLevel="0" collapsed="false">
      <c r="G443" s="0" t="str">
        <f aca="false">F443&amp;" "&amp;E443</f>
        <v> </v>
      </c>
    </row>
    <row r="444" customFormat="false" ht="15" hidden="false" customHeight="false" outlineLevel="0" collapsed="false">
      <c r="G444" s="0" t="str">
        <f aca="false">F444&amp;" "&amp;E444</f>
        <v> </v>
      </c>
    </row>
    <row r="445" customFormat="false" ht="15" hidden="false" customHeight="false" outlineLevel="0" collapsed="false">
      <c r="G445" s="0" t="str">
        <f aca="false">F445&amp;" "&amp;E445</f>
        <v> </v>
      </c>
    </row>
    <row r="446" customFormat="false" ht="15" hidden="false" customHeight="false" outlineLevel="0" collapsed="false">
      <c r="G446" s="0" t="str">
        <f aca="false">F446&amp;" "&amp;E446</f>
        <v> </v>
      </c>
    </row>
    <row r="447" customFormat="false" ht="15" hidden="false" customHeight="false" outlineLevel="0" collapsed="false">
      <c r="G447" s="0" t="str">
        <f aca="false">F447&amp;" "&amp;E447</f>
        <v> </v>
      </c>
    </row>
    <row r="448" customFormat="false" ht="15" hidden="false" customHeight="false" outlineLevel="0" collapsed="false">
      <c r="G448" s="0" t="str">
        <f aca="false">F448&amp;" "&amp;E448</f>
        <v> </v>
      </c>
    </row>
    <row r="449" customFormat="false" ht="15" hidden="false" customHeight="false" outlineLevel="0" collapsed="false">
      <c r="G449" s="0" t="str">
        <f aca="false">F449&amp;" "&amp;E449</f>
        <v> </v>
      </c>
    </row>
    <row r="450" customFormat="false" ht="15" hidden="false" customHeight="false" outlineLevel="0" collapsed="false">
      <c r="G450" s="0" t="str">
        <f aca="false">F450&amp;" "&amp;E450</f>
        <v> </v>
      </c>
    </row>
    <row r="451" customFormat="false" ht="15" hidden="false" customHeight="false" outlineLevel="0" collapsed="false">
      <c r="G451" s="0" t="str">
        <f aca="false">F451&amp;" "&amp;E451</f>
        <v> </v>
      </c>
    </row>
    <row r="452" customFormat="false" ht="15" hidden="false" customHeight="false" outlineLevel="0" collapsed="false">
      <c r="G452" s="0" t="str">
        <f aca="false">F452&amp;" "&amp;E452</f>
        <v> </v>
      </c>
    </row>
    <row r="453" customFormat="false" ht="15" hidden="false" customHeight="false" outlineLevel="0" collapsed="false">
      <c r="G453" s="0" t="str">
        <f aca="false">F453&amp;" "&amp;E453</f>
        <v> </v>
      </c>
    </row>
    <row r="454" customFormat="false" ht="15" hidden="false" customHeight="false" outlineLevel="0" collapsed="false">
      <c r="G454" s="0" t="str">
        <f aca="false">F454&amp;" "&amp;E454</f>
        <v> </v>
      </c>
    </row>
    <row r="455" customFormat="false" ht="15" hidden="false" customHeight="false" outlineLevel="0" collapsed="false">
      <c r="G455" s="0" t="str">
        <f aca="false">F455&amp;" "&amp;E455</f>
        <v> </v>
      </c>
    </row>
    <row r="456" customFormat="false" ht="15" hidden="false" customHeight="false" outlineLevel="0" collapsed="false">
      <c r="G456" s="0" t="str">
        <f aca="false">F456&amp;" "&amp;E456</f>
        <v> </v>
      </c>
    </row>
    <row r="457" customFormat="false" ht="15" hidden="false" customHeight="false" outlineLevel="0" collapsed="false">
      <c r="G457" s="0" t="str">
        <f aca="false">F457&amp;" "&amp;E457</f>
        <v> </v>
      </c>
    </row>
    <row r="458" customFormat="false" ht="15" hidden="false" customHeight="false" outlineLevel="0" collapsed="false">
      <c r="G458" s="0" t="str">
        <f aca="false">F458&amp;" "&amp;E458</f>
        <v> </v>
      </c>
    </row>
    <row r="459" customFormat="false" ht="15" hidden="false" customHeight="false" outlineLevel="0" collapsed="false">
      <c r="G459" s="0" t="str">
        <f aca="false">F459&amp;" "&amp;E459</f>
        <v> </v>
      </c>
    </row>
    <row r="460" customFormat="false" ht="15" hidden="false" customHeight="false" outlineLevel="0" collapsed="false">
      <c r="G460" s="0" t="str">
        <f aca="false">F460&amp;" "&amp;E460</f>
        <v> </v>
      </c>
    </row>
    <row r="461" customFormat="false" ht="15" hidden="false" customHeight="false" outlineLevel="0" collapsed="false">
      <c r="G461" s="0" t="str">
        <f aca="false">F461&amp;" "&amp;E461</f>
        <v> </v>
      </c>
    </row>
    <row r="462" customFormat="false" ht="15" hidden="false" customHeight="false" outlineLevel="0" collapsed="false">
      <c r="G462" s="0" t="str">
        <f aca="false">F462&amp;" "&amp;E462</f>
        <v> </v>
      </c>
    </row>
    <row r="463" customFormat="false" ht="15" hidden="false" customHeight="false" outlineLevel="0" collapsed="false">
      <c r="G463" s="0" t="str">
        <f aca="false">F463&amp;" "&amp;E463</f>
        <v> </v>
      </c>
    </row>
    <row r="464" customFormat="false" ht="15" hidden="false" customHeight="false" outlineLevel="0" collapsed="false">
      <c r="G464" s="0" t="str">
        <f aca="false">F464&amp;" "&amp;E464</f>
        <v> </v>
      </c>
    </row>
    <row r="465" customFormat="false" ht="15" hidden="false" customHeight="false" outlineLevel="0" collapsed="false">
      <c r="G465" s="0" t="str">
        <f aca="false">F465&amp;" "&amp;E465</f>
        <v> </v>
      </c>
    </row>
  </sheetData>
  <autoFilter ref="A1:M465">
    <sortState ref="A2:M465">
      <sortCondition ref="A2:A465" customList=""/>
    </sortState>
  </autoFilter>
  <dataValidations count="1">
    <dataValidation allowBlank="true" errorStyle="stop" operator="between" showDropDown="false" showErrorMessage="true" showInputMessage="true" sqref="D2:D312" type="list">
      <formula1>Kategorien!$B$4:$B$9</formula1>
      <formula2>0</formula2>
    </dataValidation>
  </dataValidations>
  <hyperlinks>
    <hyperlink ref="H23" r:id="rId1" display="https://www.fusionsystems.de/home.html"/>
    <hyperlink ref="H35" r:id="rId2" display="http://www.tcc-chemnitz.de/"/>
    <hyperlink ref="H36" r:id="rId3" display="https://3d-micromac.de"/>
    <hyperlink ref="H38" r:id="rId4" display="https://automation-engineering.leadec-services.com/de/leistungen/automation/weitere-leistungen-automation/education-center"/>
    <hyperlink ref="H69" r:id="rId5" display="https://www.fad-dresden.de/"/>
    <hyperlink ref="H70" r:id="rId6" display="https://www.ekf-dd.de/"/>
    <hyperlink ref="H71" r:id="rId7" display="https://www.ivv.fraunhofer.de/"/>
    <hyperlink ref="H74" r:id="rId8" display="https://www.xenon-automation.com/de"/>
    <hyperlink ref="H85" r:id="rId9" display="https://ceti.one/de/"/>
    <hyperlink ref="H90" r:id="rId10" display="https://wandelbots.com/de/"/>
    <hyperlink ref="H92" r:id="rId11" display="https://coboworx.com/"/>
    <hyperlink ref="H93" r:id="rId12" display="https://www.waku-robotics.com/de/"/>
    <hyperlink ref="H97" r:id="rId13" display="http://www.roboter-teile.de/Oxid/"/>
    <hyperlink ref="H101" r:id="rId14" display="https://www.automatisierung-dresden.de/"/>
    <hyperlink ref="H106" r:id="rId15" display="https://atngmbh.com"/>
    <hyperlink ref="H111" r:id="rId16" display="https://www.actemium.de/"/>
    <hyperlink ref="H113" r:id="rId17" display="https://www.trumpf.com/no_cache/de_DE/unternehmen/trumpf-gruppe/standorte/standort/neukirch/"/>
    <hyperlink ref="H121" r:id="rId18" display="https://www.infineon.com/cms/dresden/de/"/>
    <hyperlink ref="H127" r:id="rId19" display="https://www.esmatic.de/"/>
    <hyperlink ref="H142" r:id="rId20" display="https://fing.htwk-leipzig.de/startseite/"/>
    <hyperlink ref="H149" r:id="rId21" display="https://www.agil-leipzig.de/"/>
    <hyperlink ref="H154" r:id="rId22" display="https://www.abs-schkeuditz.com/"/>
    <hyperlink ref="H158" r:id="rId23" display="https://www.wesoba.de/"/>
    <hyperlink ref="H159" r:id="rId24" display="http://www.prodat.de/DE/"/>
    <hyperlink ref="H160" r:id="rId25" display="https://www.voestalpine.com/automotivecomponents/Standorte/Europa/voestalpine-Automotive-Components-Schmoelln-GmbH"/>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1" activeCellId="0" sqref="J21"/>
    </sheetView>
  </sheetViews>
  <sheetFormatPr defaultColWidth="9.171875" defaultRowHeight="15" zeroHeight="false" outlineLevelRow="0" outlineLevelCol="0"/>
  <cols>
    <col collapsed="false" customWidth="true" hidden="false" outlineLevel="0" max="2" min="2" style="0" width="49.57"/>
  </cols>
  <sheetData>
    <row r="2" customFormat="false" ht="15" hidden="false" customHeight="false" outlineLevel="0" collapsed="false">
      <c r="B2" s="0" t="s">
        <v>728</v>
      </c>
    </row>
    <row r="4" customFormat="false" ht="15" hidden="false" customHeight="false" outlineLevel="0" collapsed="false">
      <c r="A4" s="0" t="s">
        <v>729</v>
      </c>
      <c r="B4" s="0" t="s">
        <v>730</v>
      </c>
    </row>
    <row r="5" customFormat="false" ht="15" hidden="false" customHeight="false" outlineLevel="0" collapsed="false">
      <c r="B5" s="0" t="s">
        <v>731</v>
      </c>
    </row>
    <row r="6" customFormat="false" ht="15" hidden="false" customHeight="false" outlineLevel="0" collapsed="false">
      <c r="B6" s="0" t="s">
        <v>732</v>
      </c>
    </row>
    <row r="7" customFormat="false" ht="15" hidden="false" customHeight="false" outlineLevel="0" collapsed="false">
      <c r="B7" s="0" t="s">
        <v>733</v>
      </c>
    </row>
    <row r="8" customFormat="false" ht="15" hidden="false" customHeight="false" outlineLevel="0" collapsed="false">
      <c r="B8" s="0" t="s">
        <v>734</v>
      </c>
    </row>
    <row r="10" customFormat="false" ht="15" hidden="false" customHeight="false" outlineLevel="0" collapsed="false">
      <c r="A10" s="0" t="s">
        <v>735</v>
      </c>
      <c r="B10" s="0" t="s">
        <v>736</v>
      </c>
    </row>
    <row r="11" customFormat="false" ht="15" hidden="false" customHeight="false" outlineLevel="0" collapsed="false">
      <c r="B11" s="0" t="s">
        <v>737</v>
      </c>
    </row>
    <row r="13" customFormat="false" ht="15" hidden="false" customHeight="false" outlineLevel="0" collapsed="false">
      <c r="B13" s="0" t="s">
        <v>738</v>
      </c>
    </row>
    <row r="15" customFormat="false" ht="15" hidden="false" customHeight="false" outlineLevel="0" collapsed="false">
      <c r="A15" s="0" t="s">
        <v>739</v>
      </c>
      <c r="B15" s="0" t="s">
        <v>740</v>
      </c>
    </row>
    <row r="16" customFormat="false" ht="15" hidden="false" customHeight="false" outlineLevel="0" collapsed="false">
      <c r="A16" s="0" t="s">
        <v>741</v>
      </c>
      <c r="B16" s="0" t="s">
        <v>0</v>
      </c>
    </row>
    <row r="17" customFormat="false" ht="15" hidden="false" customHeight="false" outlineLevel="0" collapsed="false">
      <c r="B17" s="0" t="s">
        <v>742</v>
      </c>
    </row>
    <row r="18" customFormat="false" ht="15" hidden="false" customHeight="false" outlineLevel="0" collapsed="false">
      <c r="B18" s="0" t="s">
        <v>743</v>
      </c>
    </row>
    <row r="21" customFormat="false" ht="15" hidden="false" customHeight="false" outlineLevel="0" collapsed="false">
      <c r="A21" s="0" t="s">
        <v>744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ColWidth="10.70703125" defaultRowHeight="15" zeroHeight="false" outlineLevelRow="0" outlineLevelCol="0"/>
  <sheetData>
    <row r="3" customFormat="false" ht="15" hidden="false" customHeight="false" outlineLevel="0" collapsed="false">
      <c r="B3" s="8" t="s">
        <v>745</v>
      </c>
    </row>
    <row r="4" customFormat="false" ht="15" hidden="false" customHeight="false" outlineLevel="0" collapsed="false">
      <c r="B4" s="8" t="s">
        <v>746</v>
      </c>
    </row>
    <row r="5" customFormat="false" ht="15" hidden="false" customHeight="false" outlineLevel="0" collapsed="false">
      <c r="B5" s="8" t="s">
        <v>747</v>
      </c>
    </row>
    <row r="6" customFormat="false" ht="15" hidden="false" customHeight="false" outlineLevel="0" collapsed="false">
      <c r="B6" s="8" t="s">
        <v>748</v>
      </c>
    </row>
    <row r="7" customFormat="false" ht="15" hidden="false" customHeight="false" outlineLevel="0" collapsed="false">
      <c r="B7" s="8" t="s">
        <v>749</v>
      </c>
    </row>
    <row r="8" customFormat="false" ht="15" hidden="false" customHeight="false" outlineLevel="0" collapsed="false">
      <c r="B8" s="8" t="s">
        <v>750</v>
      </c>
    </row>
    <row r="9" customFormat="false" ht="15" hidden="false" customHeight="false" outlineLevel="0" collapsed="false">
      <c r="B9" s="0" t="s">
        <v>751</v>
      </c>
    </row>
    <row r="10" customFormat="false" ht="15" hidden="false" customHeight="false" outlineLevel="0" collapsed="false">
      <c r="B10" s="8" t="s">
        <v>752</v>
      </c>
    </row>
    <row r="11" customFormat="false" ht="15" hidden="false" customHeight="false" outlineLevel="0" collapsed="false">
      <c r="B11" s="8" t="s">
        <v>753</v>
      </c>
    </row>
    <row r="12" customFormat="false" ht="15" hidden="false" customHeight="false" outlineLevel="0" collapsed="false">
      <c r="B12" s="8" t="s">
        <v>754</v>
      </c>
    </row>
    <row r="13" customFormat="false" ht="15" hidden="false" customHeight="false" outlineLevel="0" collapsed="false">
      <c r="B13" s="0" t="s">
        <v>755</v>
      </c>
    </row>
    <row r="14" customFormat="false" ht="15" hidden="false" customHeight="false" outlineLevel="0" collapsed="false">
      <c r="B14" s="0" t="s">
        <v>756</v>
      </c>
    </row>
    <row r="15" customFormat="false" ht="15" hidden="false" customHeight="false" outlineLevel="0" collapsed="false">
      <c r="B15" s="8" t="s">
        <v>757</v>
      </c>
    </row>
    <row r="16" customFormat="false" ht="15" hidden="false" customHeight="false" outlineLevel="0" collapsed="false">
      <c r="B16" s="0" t="s">
        <v>758</v>
      </c>
    </row>
    <row r="17" customFormat="false" ht="15" hidden="false" customHeight="false" outlineLevel="0" collapsed="false">
      <c r="B17" s="0" t="s">
        <v>759</v>
      </c>
    </row>
    <row r="18" customFormat="false" ht="15" hidden="false" customHeight="false" outlineLevel="0" collapsed="false">
      <c r="B18" s="0" t="s">
        <v>760</v>
      </c>
    </row>
  </sheetData>
  <hyperlinks>
    <hyperlink ref="B3" r:id="rId1" display="https://www.dresden.de/de/wirtschaft/tomorrow-s-home/robotik/robot-valley.php"/>
    <hyperlink ref="B4" r:id="rId2" display="https://www.smartes.sachsen.de/fuehrende-saechsische-akteure-4369.html"/>
    <hyperlink ref="B5" r:id="rId3" display="https://de.kompass.com/a/industrieroboter/62960/r/sachsen/de_14/"/>
    <hyperlink ref="B6" r:id="rId4" display="https://de.kompass.com/searchCompanies?acClassif=&amp;localizationCode=DE_14&amp;localizationLabel=Sachsen&amp;localizationType=region&amp;text=SOndermaschinen&amp;searchType=SUPPLIER"/>
    <hyperlink ref="B7" r:id="rId5" display="https://de.kompass.com/searchCompanies?acClassif=&amp;localizationCode=DE_14&amp;localizationLabel=Sachsen&amp;localizationType=region&amp;text=robotik&amp;searchType=SUPPLIER"/>
    <hyperlink ref="B8" r:id="rId6" display="https://de.kompass.com/searchCompanies?acClassif=&amp;localizationCode=DE_14&amp;localizationLabel=Sachsen&amp;localizationType=region&amp;text=roboter&amp;searchType=SUPPLIER"/>
    <hyperlink ref="B10" r:id="rId7" display="https://firmen.standort-sachsen.de/company/de/"/>
    <hyperlink ref="B11" r:id="rId8" display="https://de.wikipedia.org/wiki/Hochschulen_in_Sachsen"/>
    <hyperlink ref="B12" r:id="rId9" display="https://www.forschung.sachsen.de/ausseruniversitaere-forschung-3902.html"/>
    <hyperlink ref="B15" r:id="rId10" display="https://www.foerderung.smwa.sachsen.de/download/Verzeichnis_GRW_Beguenstigte_2017_3.pdf"/>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0.70703125" defaultRowHeight="15" zeroHeight="false" outlineLevelRow="0" outlineLevelCol="0"/>
  <cols>
    <col collapsed="false" customWidth="true" hidden="false" outlineLevel="0" max="2" min="2" style="0" width="36.14"/>
    <col collapsed="false" customWidth="true" hidden="false" outlineLevel="0" max="3" min="3" style="0" width="52.58"/>
    <col collapsed="false" customWidth="true" hidden="false" outlineLevel="0" max="4" min="4" style="0" width="51.71"/>
  </cols>
  <sheetData>
    <row r="3" customFormat="false" ht="15" hidden="false" customHeight="false" outlineLevel="0" collapsed="false">
      <c r="C3" s="0" t="s">
        <v>11</v>
      </c>
      <c r="E3" s="0" t="s">
        <v>761</v>
      </c>
      <c r="H3" s="0" t="s">
        <v>762</v>
      </c>
    </row>
    <row r="4" customFormat="false" ht="15" hidden="false" customHeight="false" outlineLevel="0" collapsed="false">
      <c r="B4" s="0" t="s">
        <v>126</v>
      </c>
      <c r="C4" s="0" t="s">
        <v>763</v>
      </c>
      <c r="D4" s="0" t="s">
        <v>764</v>
      </c>
      <c r="E4" s="0" t="s">
        <v>765</v>
      </c>
      <c r="F4" s="0" t="s">
        <v>766</v>
      </c>
      <c r="G4" s="0" t="s">
        <v>767</v>
      </c>
      <c r="H4" s="0" t="s">
        <v>764</v>
      </c>
    </row>
    <row r="5" customFormat="false" ht="15" hidden="false" customHeight="false" outlineLevel="0" collapsed="false">
      <c r="B5" s="0" t="s">
        <v>17</v>
      </c>
      <c r="C5" s="0" t="s">
        <v>768</v>
      </c>
      <c r="D5" s="0" t="s">
        <v>769</v>
      </c>
      <c r="E5" s="0" t="s">
        <v>767</v>
      </c>
      <c r="F5" s="0" t="s">
        <v>770</v>
      </c>
      <c r="G5" s="0" t="s">
        <v>771</v>
      </c>
    </row>
    <row r="6" customFormat="false" ht="15" hidden="false" customHeight="false" outlineLevel="0" collapsed="false">
      <c r="B6" s="0" t="s">
        <v>41</v>
      </c>
      <c r="C6" s="0" t="s">
        <v>772</v>
      </c>
      <c r="D6" s="0" t="s">
        <v>773</v>
      </c>
      <c r="E6" s="0" t="s">
        <v>774</v>
      </c>
      <c r="F6" s="0" t="s">
        <v>775</v>
      </c>
      <c r="G6" s="0" t="s">
        <v>776</v>
      </c>
    </row>
    <row r="7" customFormat="false" ht="15" hidden="false" customHeight="false" outlineLevel="0" collapsed="false">
      <c r="B7" s="0" t="s">
        <v>89</v>
      </c>
      <c r="C7" s="0" t="s">
        <v>777</v>
      </c>
      <c r="D7" s="0" t="s">
        <v>778</v>
      </c>
      <c r="E7" s="0" t="s">
        <v>779</v>
      </c>
      <c r="F7" s="0" t="s">
        <v>780</v>
      </c>
      <c r="G7" s="0" t="s">
        <v>781</v>
      </c>
      <c r="H7" s="0" t="s">
        <v>771</v>
      </c>
      <c r="I7" s="0" t="s">
        <v>782</v>
      </c>
    </row>
    <row r="8" customFormat="false" ht="15" hidden="false" customHeight="false" outlineLevel="0" collapsed="false">
      <c r="B8" s="0" t="s">
        <v>152</v>
      </c>
      <c r="C8" s="0" t="s">
        <v>783</v>
      </c>
      <c r="D8" s="0" t="s">
        <v>784</v>
      </c>
    </row>
    <row r="9" customFormat="false" ht="15" hidden="false" customHeight="false" outlineLevel="0" collapsed="false">
      <c r="B9" s="0" t="s">
        <v>35</v>
      </c>
      <c r="C9" s="0" t="s">
        <v>785</v>
      </c>
      <c r="D9" s="0" t="s">
        <v>786</v>
      </c>
      <c r="E9" s="0" t="s">
        <v>787</v>
      </c>
      <c r="F9" s="0" t="s">
        <v>788</v>
      </c>
      <c r="G9" s="0" t="s">
        <v>789</v>
      </c>
      <c r="H9" s="0" t="s">
        <v>786</v>
      </c>
    </row>
    <row r="10" customFormat="false" ht="15" hidden="false" customHeight="false" outlineLevel="0" collapsed="false">
      <c r="E10" s="0" t="s">
        <v>790</v>
      </c>
      <c r="F10" s="0" t="s">
        <v>791</v>
      </c>
      <c r="G10" s="0" t="s">
        <v>792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Felix Hillemeier</dc:creator>
  <dc:description/>
  <dc:language>de-DE</dc:language>
  <cp:lastModifiedBy/>
  <dcterms:modified xsi:type="dcterms:W3CDTF">2022-07-06T10:36:18Z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