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2" i="1" l="1"/>
  <c r="O3" i="1" l="1"/>
  <c r="O4" i="1"/>
  <c r="O5" i="1"/>
  <c r="O6" i="1"/>
  <c r="O7" i="1"/>
  <c r="O8" i="1"/>
  <c r="O9" i="1"/>
  <c r="O10" i="1"/>
  <c r="O11" i="1"/>
  <c r="O12" i="1"/>
  <c r="O2" i="1"/>
  <c r="N3" i="1"/>
  <c r="N4" i="1"/>
  <c r="N5" i="1"/>
  <c r="N6" i="1"/>
  <c r="N7" i="1"/>
  <c r="N8" i="1"/>
  <c r="N9" i="1"/>
  <c r="N10" i="1"/>
  <c r="N11" i="1"/>
  <c r="N12" i="1"/>
  <c r="N2" i="1"/>
  <c r="M2" i="1"/>
  <c r="M3" i="1"/>
  <c r="M4" i="1"/>
  <c r="M5" i="1"/>
  <c r="M6" i="1"/>
  <c r="M7" i="1"/>
  <c r="M8" i="1"/>
  <c r="M9" i="1"/>
  <c r="M10" i="1"/>
  <c r="M11" i="1"/>
  <c r="M12" i="1"/>
  <c r="L3" i="1"/>
  <c r="L4" i="1"/>
  <c r="L5" i="1"/>
  <c r="L6" i="1"/>
  <c r="L7" i="1"/>
  <c r="L8" i="1"/>
  <c r="L9" i="1"/>
  <c r="L10" i="1"/>
  <c r="L11" i="1"/>
  <c r="L12" i="1"/>
  <c r="L2" i="1"/>
  <c r="J3" i="1"/>
  <c r="J4" i="1"/>
  <c r="J5" i="1"/>
  <c r="J6" i="1"/>
  <c r="J7" i="1"/>
  <c r="J8" i="1"/>
  <c r="J9" i="1"/>
  <c r="J10" i="1"/>
  <c r="J11" i="1"/>
  <c r="J12" i="1"/>
  <c r="J2" i="1"/>
  <c r="K3" i="1"/>
  <c r="K4" i="1"/>
  <c r="K5" i="1"/>
  <c r="K6" i="1"/>
  <c r="K7" i="1"/>
  <c r="K8" i="1"/>
  <c r="K9" i="1"/>
  <c r="K10" i="1"/>
  <c r="K11" i="1"/>
  <c r="K12" i="1"/>
  <c r="H2" i="1" l="1"/>
  <c r="H3" i="1"/>
  <c r="H4" i="1"/>
  <c r="H5" i="1"/>
  <c r="H6" i="1"/>
  <c r="H7" i="1"/>
  <c r="H8" i="1"/>
  <c r="H9" i="1"/>
  <c r="H10" i="1"/>
  <c r="H11" i="1"/>
  <c r="H12" i="1"/>
</calcChain>
</file>

<file path=xl/sharedStrings.xml><?xml version="1.0" encoding="utf-8"?>
<sst xmlns="http://schemas.openxmlformats.org/spreadsheetml/2006/main" count="252" uniqueCount="105">
  <si>
    <t>R1</t>
  </si>
  <si>
    <t>R2</t>
  </si>
  <si>
    <t>R3</t>
  </si>
  <si>
    <t>R4</t>
  </si>
  <si>
    <t>R5</t>
  </si>
  <si>
    <t>R6</t>
  </si>
  <si>
    <t>R0</t>
  </si>
  <si>
    <t>Widerstände pro Messung</t>
  </si>
  <si>
    <t>Beschreibung der Messreihen</t>
  </si>
  <si>
    <t>M01</t>
  </si>
  <si>
    <t>M02</t>
  </si>
  <si>
    <t>M03</t>
  </si>
  <si>
    <t>I um 180° gedreht da falsch angesteckt, Spannungsteiler 1M 33K</t>
  </si>
  <si>
    <t>Messung mit richtiger Polung wiederholt, Spannungsteiler 1M 33K</t>
  </si>
  <si>
    <t>Beide Eingänge messen U, Spannungsteiler 1M 33K, Phasenverschiebung kann nur vom zeitlichen Versatz der Abtastung kommen</t>
  </si>
  <si>
    <t>M04</t>
  </si>
  <si>
    <t>Neue Messreihe R1 alternierend, Spannungsteiler 18K 570</t>
  </si>
  <si>
    <t>Rges</t>
  </si>
  <si>
    <t>Sges</t>
  </si>
  <si>
    <t>Inf</t>
  </si>
  <si>
    <t>M05</t>
  </si>
  <si>
    <t>Beschreibung</t>
  </si>
  <si>
    <t>1M</t>
  </si>
  <si>
    <t>18K</t>
  </si>
  <si>
    <t>33K</t>
  </si>
  <si>
    <t>R2 / Ω</t>
  </si>
  <si>
    <t>R1 / Ω</t>
  </si>
  <si>
    <t>Fs / Hz</t>
  </si>
  <si>
    <t>Wie M04 nur andere Fs</t>
  </si>
  <si>
    <t>M06</t>
  </si>
  <si>
    <t>I wieder zurück gedreht, Shunt war überbrückt, jetzt mehr Spannung an ADC1, aber 180° verdreht</t>
  </si>
  <si>
    <t>M07</t>
  </si>
  <si>
    <t xml:space="preserve">i_temp wird nun im Porgamm negativ berechnet </t>
  </si>
  <si>
    <t>Verstärker</t>
  </si>
  <si>
    <t>ohne</t>
  </si>
  <si>
    <t>Versorgung</t>
  </si>
  <si>
    <t>Schaltnetzteil</t>
  </si>
  <si>
    <t>M08</t>
  </si>
  <si>
    <t>gleich M07</t>
  </si>
  <si>
    <t>M09</t>
  </si>
  <si>
    <t>M10</t>
  </si>
  <si>
    <t>invertierender Verstärker</t>
  </si>
  <si>
    <t>nicht-invertierender Verstärker und -i_temp, Übersteuern von i!</t>
  </si>
  <si>
    <t>invertierender Verstärker, Übersteuern von i bei Messung 12</t>
  </si>
  <si>
    <t>nicht-invertierender Verstärker und -i_temp, Übersteuern von i ab Messung 11!</t>
  </si>
  <si>
    <t>D06</t>
  </si>
  <si>
    <t>M11</t>
  </si>
  <si>
    <t>M12</t>
  </si>
  <si>
    <t>D07</t>
  </si>
  <si>
    <t>D08</t>
  </si>
  <si>
    <t>M13</t>
  </si>
  <si>
    <t>ohne Versträker</t>
  </si>
  <si>
    <t>D13</t>
  </si>
  <si>
    <t>D12</t>
  </si>
  <si>
    <t>D11</t>
  </si>
  <si>
    <t>D10</t>
  </si>
  <si>
    <t>D09</t>
  </si>
  <si>
    <t>Messung und Berechnung durch den µC, Übertragung der Leistungsdaten</t>
  </si>
  <si>
    <t>Berechnete Leisuntgsdaten mit vorher gedrehtem Vorzeichen von i_temp</t>
  </si>
  <si>
    <t xml:space="preserve">Kein Verstärker mit drehung VZ i_temp für positive P </t>
  </si>
  <si>
    <t xml:space="preserve">nicht-invertierender Verstärker und -i_temp, Übersteuern von i! </t>
  </si>
  <si>
    <t>ohne Verstärker</t>
  </si>
  <si>
    <t>M14</t>
  </si>
  <si>
    <t>nicht-invertierender Verstärker</t>
  </si>
  <si>
    <t>D14</t>
  </si>
  <si>
    <t>D15</t>
  </si>
  <si>
    <t>M15</t>
  </si>
  <si>
    <t>M16</t>
  </si>
  <si>
    <t>D16</t>
  </si>
  <si>
    <t>D17</t>
  </si>
  <si>
    <t>M17</t>
  </si>
  <si>
    <t>D18</t>
  </si>
  <si>
    <t>M18</t>
  </si>
  <si>
    <t>M19</t>
  </si>
  <si>
    <t>2,7K</t>
  </si>
  <si>
    <t>3V LM317 Spannungs teiler von U nicht auf 3V ausgelegt</t>
  </si>
  <si>
    <t>D19</t>
  </si>
  <si>
    <t>3V LM317 U jetzt wieder voll ausgesteuert</t>
  </si>
  <si>
    <t>Kap für (20°)</t>
  </si>
  <si>
    <t>Phi bei 10µF</t>
  </si>
  <si>
    <t>Phi bei 1µF</t>
  </si>
  <si>
    <t>Ind für 20°</t>
  </si>
  <si>
    <t>Phi bei 20mH</t>
  </si>
  <si>
    <t>Phi bei 10mH</t>
  </si>
  <si>
    <t>D20</t>
  </si>
  <si>
    <t>40µF parallel</t>
  </si>
  <si>
    <t>D21</t>
  </si>
  <si>
    <t>30µF parallel</t>
  </si>
  <si>
    <t>D22</t>
  </si>
  <si>
    <t>20µF parallel</t>
  </si>
  <si>
    <t>D23</t>
  </si>
  <si>
    <t>10µF parallel</t>
  </si>
  <si>
    <t>M20</t>
  </si>
  <si>
    <t>M21</t>
  </si>
  <si>
    <t>M22</t>
  </si>
  <si>
    <t>M23</t>
  </si>
  <si>
    <t>W01</t>
  </si>
  <si>
    <t>Oszi Messung, ohne Kondensator</t>
  </si>
  <si>
    <t>W02</t>
  </si>
  <si>
    <t>W03</t>
  </si>
  <si>
    <t>W04</t>
  </si>
  <si>
    <t>W05</t>
  </si>
  <si>
    <t>W06</t>
  </si>
  <si>
    <t>I Ohne Verstärker</t>
  </si>
  <si>
    <t>zwei mal I (mit und ohne Verstärkung)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</si>
</sst>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abSelected="1" topLeftCell="A28" workbookViewId="0">
      <selection activeCell="H71" sqref="H71"/>
    </sheetView>
  </sheetViews>
  <sheetFormatPr baseColWidth="10" defaultColWidth="9.140625" defaultRowHeight="15" x14ac:dyDescent="0.25"/>
  <cols>
    <col min="6" max="6" width="13.28515625" customWidth="1"/>
    <col min="10" max="10" width="15" customWidth="1"/>
    <col min="11" max="11" width="13.7109375" customWidth="1"/>
    <col min="12" max="12" width="11.85546875" customWidth="1"/>
    <col min="13" max="13" width="11.42578125" customWidth="1"/>
    <col min="14" max="14" width="13.7109375" customWidth="1"/>
    <col min="15" max="15" width="13" customWidth="1"/>
  </cols>
  <sheetData>
    <row r="1" spans="1:15" x14ac:dyDescent="0.25">
      <c r="A1" t="s">
        <v>6</v>
      </c>
      <c r="G1" t="s">
        <v>19</v>
      </c>
      <c r="H1">
        <v>0</v>
      </c>
    </row>
    <row r="2" spans="1:15" x14ac:dyDescent="0.25">
      <c r="A2" t="s">
        <v>0</v>
      </c>
      <c r="G2">
        <v>561</v>
      </c>
      <c r="H2">
        <f>(1/G2)</f>
        <v>1.7825311942959001E-3</v>
      </c>
      <c r="J2" s="1">
        <f xml:space="preserve"> TAN(20 * 180 / PI()) / (2*PI()*50*G2)</f>
        <v>-5.4550386255249928E-6</v>
      </c>
      <c r="K2" s="2">
        <f>ATAN(2*PI()*50*G2*0.00001) * 180 / PI()</f>
        <v>60.429540482719482</v>
      </c>
      <c r="L2" s="2">
        <f>ATAN(2*PI()*50*G2*0.000001) * 180 / PI()</f>
        <v>9.9953526153809129</v>
      </c>
      <c r="M2" s="3">
        <f xml:space="preserve"> TAN(20 / 180 *PI()) * G2 / (2*PI()*50)</f>
        <v>0.64994836676238554</v>
      </c>
      <c r="N2" s="4">
        <f>ATAN(2*PI()*50*0.02/G2)</f>
        <v>1.1199505538784528E-2</v>
      </c>
      <c r="O2" s="4">
        <f>ATAN(2*PI()*50*0.01/G2)</f>
        <v>5.5999283676400639E-3</v>
      </c>
    </row>
    <row r="3" spans="1:15" x14ac:dyDescent="0.25">
      <c r="B3" t="s">
        <v>1</v>
      </c>
      <c r="G3">
        <v>68.5</v>
      </c>
      <c r="H3">
        <f t="shared" ref="H3:H12" si="0">(1/G3)</f>
        <v>1.4598540145985401E-2</v>
      </c>
      <c r="J3" s="1">
        <f t="shared" ref="J3:J12" si="1" xml:space="preserve"> TAN(20 * 180 / PI()) / (2*PI()*50*G3)</f>
        <v>-4.4675571809044099E-5</v>
      </c>
      <c r="K3" s="2">
        <f t="shared" ref="K3:K12" si="2">ATAN(2*PI()*50*G3*0.00001) * 180 / PI()</f>
        <v>12.144783119654919</v>
      </c>
      <c r="L3" s="2">
        <f t="shared" ref="L3:L12" si="3">ATAN(2*PI()*50*G3*0.000001) * 180 / PI()</f>
        <v>1.2328097160935905</v>
      </c>
      <c r="M3" s="3">
        <f t="shared" ref="M3:M12" si="4" xml:space="preserve"> TAN(20 / 180 *PI()) * G3 /(2*PI()*50)</f>
        <v>7.9360896832840311E-2</v>
      </c>
      <c r="N3" s="4">
        <f t="shared" ref="N3:N12" si="5">ATAN(2*PI()*50*0.02/G3)</f>
        <v>9.1469378982781097E-2</v>
      </c>
      <c r="O3" s="4">
        <f t="shared" ref="O3:O12" si="6">ATAN(2*PI()*50*0.01/G3)</f>
        <v>4.5830551393928394E-2</v>
      </c>
    </row>
    <row r="4" spans="1:15" x14ac:dyDescent="0.25">
      <c r="A4" t="s">
        <v>0</v>
      </c>
      <c r="B4" t="s">
        <v>1</v>
      </c>
      <c r="G4">
        <v>61</v>
      </c>
      <c r="H4">
        <f t="shared" si="0"/>
        <v>1.6393442622950821E-2</v>
      </c>
      <c r="J4" s="1">
        <f t="shared" si="1"/>
        <v>-5.016846998228723E-5</v>
      </c>
      <c r="K4" s="2">
        <f t="shared" si="2"/>
        <v>10.848473469707868</v>
      </c>
      <c r="L4" s="2">
        <f t="shared" si="3"/>
        <v>1.0978656168493279</v>
      </c>
      <c r="M4" s="3">
        <f t="shared" si="4"/>
        <v>7.0671747544573116E-2</v>
      </c>
      <c r="N4" s="4">
        <f t="shared" si="5"/>
        <v>0.10264106472066194</v>
      </c>
      <c r="O4" s="4">
        <f t="shared" si="6"/>
        <v>5.1456056919296597E-2</v>
      </c>
    </row>
    <row r="5" spans="1:15" x14ac:dyDescent="0.25">
      <c r="B5" t="s">
        <v>1</v>
      </c>
      <c r="C5" t="s">
        <v>2</v>
      </c>
      <c r="G5">
        <v>34.9</v>
      </c>
      <c r="H5">
        <f t="shared" si="0"/>
        <v>2.865329512893983E-2</v>
      </c>
      <c r="J5" s="1">
        <f t="shared" si="1"/>
        <v>-8.7687010570759914E-5</v>
      </c>
      <c r="K5" s="2">
        <f t="shared" si="2"/>
        <v>6.2570074654196555</v>
      </c>
      <c r="L5" s="2">
        <f t="shared" si="3"/>
        <v>0.62817482926174384</v>
      </c>
      <c r="M5" s="3">
        <f t="shared" si="4"/>
        <v>4.043350802140331E-2</v>
      </c>
      <c r="N5" s="4">
        <f t="shared" si="5"/>
        <v>0.17812583512708408</v>
      </c>
      <c r="O5" s="4">
        <f t="shared" si="6"/>
        <v>8.9775019197857658E-2</v>
      </c>
    </row>
    <row r="6" spans="1:15" x14ac:dyDescent="0.25">
      <c r="A6" t="s">
        <v>0</v>
      </c>
      <c r="B6" t="s">
        <v>1</v>
      </c>
      <c r="C6" t="s">
        <v>2</v>
      </c>
      <c r="G6">
        <v>32.799999999999997</v>
      </c>
      <c r="H6">
        <f t="shared" si="0"/>
        <v>3.0487804878048783E-2</v>
      </c>
      <c r="J6" s="1">
        <f t="shared" si="1"/>
        <v>-9.3301117954863453E-5</v>
      </c>
      <c r="K6" s="2">
        <f t="shared" si="2"/>
        <v>5.8832356764120464</v>
      </c>
      <c r="L6" s="2">
        <f t="shared" si="3"/>
        <v>0.59037910488047318</v>
      </c>
      <c r="M6" s="3">
        <f t="shared" si="4"/>
        <v>3.8000546220688498E-2</v>
      </c>
      <c r="N6" s="4">
        <f t="shared" si="5"/>
        <v>0.18926766992947311</v>
      </c>
      <c r="O6" s="4">
        <f t="shared" si="6"/>
        <v>9.5488973963880133E-2</v>
      </c>
    </row>
    <row r="7" spans="1:15" x14ac:dyDescent="0.25">
      <c r="B7" t="s">
        <v>1</v>
      </c>
      <c r="C7" t="s">
        <v>2</v>
      </c>
      <c r="D7" t="s">
        <v>3</v>
      </c>
      <c r="G7">
        <v>23.5</v>
      </c>
      <c r="H7">
        <f t="shared" si="0"/>
        <v>4.2553191489361701E-2</v>
      </c>
      <c r="J7" s="1">
        <f t="shared" si="1"/>
        <v>-1.3022453910295834E-4</v>
      </c>
      <c r="K7" s="2">
        <f t="shared" si="2"/>
        <v>4.2223398458574257</v>
      </c>
      <c r="L7" s="2">
        <f t="shared" si="3"/>
        <v>0.42299231506178542</v>
      </c>
      <c r="M7" s="3">
        <f t="shared" si="4"/>
        <v>2.7226001103237189E-2</v>
      </c>
      <c r="N7" s="4">
        <f t="shared" si="5"/>
        <v>0.26125853075512323</v>
      </c>
      <c r="O7" s="4">
        <f t="shared" si="6"/>
        <v>0.13289683777362046</v>
      </c>
    </row>
    <row r="8" spans="1:15" x14ac:dyDescent="0.25">
      <c r="A8" t="s">
        <v>0</v>
      </c>
      <c r="B8" t="s">
        <v>1</v>
      </c>
      <c r="C8" t="s">
        <v>2</v>
      </c>
      <c r="D8" t="s">
        <v>3</v>
      </c>
      <c r="G8">
        <v>22.5</v>
      </c>
      <c r="H8">
        <f t="shared" si="0"/>
        <v>4.4444444444444446E-2</v>
      </c>
      <c r="J8" s="1">
        <f t="shared" si="1"/>
        <v>-1.3601229639642316E-4</v>
      </c>
      <c r="K8" s="2">
        <f t="shared" si="2"/>
        <v>4.0432748919088857</v>
      </c>
      <c r="L8" s="2">
        <f t="shared" si="3"/>
        <v>0.40499325494445049</v>
      </c>
      <c r="M8" s="3">
        <f t="shared" si="4"/>
        <v>2.6067447864801561E-2</v>
      </c>
      <c r="N8" s="4">
        <f t="shared" si="5"/>
        <v>0.27231557938768775</v>
      </c>
      <c r="O8" s="4">
        <f t="shared" si="6"/>
        <v>0.13872944580142774</v>
      </c>
    </row>
    <row r="9" spans="1:15" x14ac:dyDescent="0.25">
      <c r="B9" t="s">
        <v>1</v>
      </c>
      <c r="C9" t="s">
        <v>2</v>
      </c>
      <c r="D9" t="s">
        <v>3</v>
      </c>
      <c r="E9" t="s">
        <v>4</v>
      </c>
      <c r="G9">
        <v>17.7</v>
      </c>
      <c r="H9">
        <f t="shared" si="0"/>
        <v>5.6497175141242938E-2</v>
      </c>
      <c r="J9" s="1">
        <f t="shared" si="1"/>
        <v>-1.728969869446057E-4</v>
      </c>
      <c r="K9" s="2">
        <f t="shared" si="2"/>
        <v>3.1827223233341093</v>
      </c>
      <c r="L9" s="2">
        <f t="shared" si="3"/>
        <v>0.31859671630555847</v>
      </c>
      <c r="M9" s="3">
        <f t="shared" si="4"/>
        <v>2.0506392320310561E-2</v>
      </c>
      <c r="N9" s="4">
        <f t="shared" si="5"/>
        <v>0.34110640996349428</v>
      </c>
      <c r="O9" s="4">
        <f t="shared" si="6"/>
        <v>0.17566172685973316</v>
      </c>
    </row>
    <row r="10" spans="1:15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G10">
        <v>17.2</v>
      </c>
      <c r="H10">
        <f t="shared" si="0"/>
        <v>5.8139534883720929E-2</v>
      </c>
      <c r="J10" s="1">
        <f t="shared" si="1"/>
        <v>-1.7792306214648378E-4</v>
      </c>
      <c r="K10" s="2">
        <f t="shared" si="2"/>
        <v>3.0929920097983943</v>
      </c>
      <c r="L10" s="2">
        <f t="shared" si="3"/>
        <v>0.30959698679466141</v>
      </c>
      <c r="M10" s="3">
        <f t="shared" si="4"/>
        <v>1.9927115701092749E-2</v>
      </c>
      <c r="N10" s="4">
        <f t="shared" si="5"/>
        <v>0.35024085905391994</v>
      </c>
      <c r="O10" s="4">
        <f t="shared" si="6"/>
        <v>0.18065929367775593</v>
      </c>
    </row>
    <row r="11" spans="1:15" x14ac:dyDescent="0.25">
      <c r="B11" t="s">
        <v>1</v>
      </c>
      <c r="C11" t="s">
        <v>2</v>
      </c>
      <c r="D11" t="s">
        <v>3</v>
      </c>
      <c r="E11" t="s">
        <v>4</v>
      </c>
      <c r="F11" t="s">
        <v>5</v>
      </c>
      <c r="G11">
        <v>14.1</v>
      </c>
      <c r="H11">
        <f t="shared" si="0"/>
        <v>7.0921985815602842E-2</v>
      </c>
      <c r="J11" s="1">
        <f t="shared" si="1"/>
        <v>-2.1704089850493056E-4</v>
      </c>
      <c r="K11" s="2">
        <f t="shared" si="2"/>
        <v>2.5363419506543989</v>
      </c>
      <c r="L11" s="2">
        <f t="shared" si="3"/>
        <v>0.25379834001860385</v>
      </c>
      <c r="M11" s="3">
        <f t="shared" si="4"/>
        <v>1.6335600661942312E-2</v>
      </c>
      <c r="N11" s="4">
        <f t="shared" si="5"/>
        <v>0.41920219603107528</v>
      </c>
      <c r="O11" s="4">
        <f t="shared" si="6"/>
        <v>0.21922707845215039</v>
      </c>
    </row>
    <row r="12" spans="1:15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>
        <v>13.8</v>
      </c>
      <c r="H12">
        <f t="shared" si="0"/>
        <v>7.2463768115942032E-2</v>
      </c>
      <c r="J12" s="1">
        <f t="shared" si="1"/>
        <v>-2.2175917890721167E-4</v>
      </c>
      <c r="K12" s="2">
        <f t="shared" si="2"/>
        <v>2.4824454708705486</v>
      </c>
      <c r="L12" s="2">
        <f t="shared" si="3"/>
        <v>0.24839844373569195</v>
      </c>
      <c r="M12" s="3">
        <f t="shared" si="4"/>
        <v>1.5988034690411625E-2</v>
      </c>
      <c r="N12" s="4">
        <f t="shared" si="5"/>
        <v>0.42725537720896972</v>
      </c>
      <c r="O12" s="4">
        <f t="shared" si="6"/>
        <v>0.22383687519337153</v>
      </c>
    </row>
    <row r="13" spans="1:15" x14ac:dyDescent="0.25">
      <c r="G13" t="s">
        <v>17</v>
      </c>
      <c r="H13" t="s">
        <v>18</v>
      </c>
      <c r="J13" t="s">
        <v>78</v>
      </c>
      <c r="K13" t="s">
        <v>79</v>
      </c>
      <c r="L13" t="s">
        <v>80</v>
      </c>
      <c r="M13" t="s">
        <v>81</v>
      </c>
      <c r="N13" t="s">
        <v>82</v>
      </c>
      <c r="O13" t="s">
        <v>83</v>
      </c>
    </row>
    <row r="14" spans="1:15" x14ac:dyDescent="0.25">
      <c r="A14" t="s">
        <v>7</v>
      </c>
      <c r="K14" s="1"/>
    </row>
    <row r="16" spans="1:15" x14ac:dyDescent="0.25">
      <c r="A16" t="s">
        <v>8</v>
      </c>
    </row>
    <row r="17" spans="1:7" x14ac:dyDescent="0.25">
      <c r="B17" t="s">
        <v>26</v>
      </c>
      <c r="C17" t="s">
        <v>25</v>
      </c>
      <c r="D17" t="s">
        <v>27</v>
      </c>
      <c r="E17" t="s">
        <v>33</v>
      </c>
      <c r="F17" t="s">
        <v>35</v>
      </c>
      <c r="G17" t="s">
        <v>21</v>
      </c>
    </row>
    <row r="18" spans="1:7" x14ac:dyDescent="0.25">
      <c r="A18" t="s">
        <v>9</v>
      </c>
      <c r="B18" t="s">
        <v>22</v>
      </c>
      <c r="C18" t="s">
        <v>24</v>
      </c>
      <c r="D18">
        <v>1000</v>
      </c>
      <c r="E18" t="s">
        <v>34</v>
      </c>
      <c r="F18" t="s">
        <v>36</v>
      </c>
      <c r="G18" t="s">
        <v>12</v>
      </c>
    </row>
    <row r="19" spans="1:7" x14ac:dyDescent="0.25">
      <c r="A19" t="s">
        <v>10</v>
      </c>
      <c r="B19" t="s">
        <v>22</v>
      </c>
      <c r="C19" t="s">
        <v>24</v>
      </c>
      <c r="D19">
        <v>1000</v>
      </c>
      <c r="E19" t="s">
        <v>34</v>
      </c>
      <c r="F19" t="s">
        <v>36</v>
      </c>
      <c r="G19" t="s">
        <v>13</v>
      </c>
    </row>
    <row r="20" spans="1:7" x14ac:dyDescent="0.25">
      <c r="A20" t="s">
        <v>11</v>
      </c>
      <c r="B20" t="s">
        <v>22</v>
      </c>
      <c r="C20" t="s">
        <v>24</v>
      </c>
      <c r="D20">
        <v>1000</v>
      </c>
      <c r="E20" t="s">
        <v>34</v>
      </c>
      <c r="F20" t="s">
        <v>36</v>
      </c>
      <c r="G20" t="s">
        <v>14</v>
      </c>
    </row>
    <row r="21" spans="1:7" x14ac:dyDescent="0.25">
      <c r="A21" t="s">
        <v>15</v>
      </c>
      <c r="B21" t="s">
        <v>23</v>
      </c>
      <c r="C21">
        <v>570</v>
      </c>
      <c r="D21">
        <v>1000</v>
      </c>
      <c r="E21" t="s">
        <v>34</v>
      </c>
      <c r="F21" t="s">
        <v>36</v>
      </c>
      <c r="G21" t="s">
        <v>16</v>
      </c>
    </row>
    <row r="22" spans="1:7" x14ac:dyDescent="0.25">
      <c r="A22" t="s">
        <v>20</v>
      </c>
      <c r="B22" t="s">
        <v>23</v>
      </c>
      <c r="C22">
        <v>570</v>
      </c>
      <c r="D22">
        <v>500</v>
      </c>
      <c r="E22" t="s">
        <v>34</v>
      </c>
      <c r="F22" t="s">
        <v>36</v>
      </c>
      <c r="G22" t="s">
        <v>28</v>
      </c>
    </row>
    <row r="23" spans="1:7" x14ac:dyDescent="0.25">
      <c r="A23" t="s">
        <v>29</v>
      </c>
      <c r="B23" t="s">
        <v>23</v>
      </c>
      <c r="C23">
        <v>570</v>
      </c>
      <c r="D23">
        <v>500</v>
      </c>
      <c r="E23" t="s">
        <v>34</v>
      </c>
      <c r="F23" t="s">
        <v>36</v>
      </c>
      <c r="G23" t="s">
        <v>30</v>
      </c>
    </row>
    <row r="24" spans="1:7" x14ac:dyDescent="0.25">
      <c r="A24" t="s">
        <v>31</v>
      </c>
      <c r="B24" t="s">
        <v>23</v>
      </c>
      <c r="C24">
        <v>570</v>
      </c>
      <c r="D24">
        <v>500</v>
      </c>
      <c r="E24" t="s">
        <v>34</v>
      </c>
      <c r="F24" t="s">
        <v>36</v>
      </c>
      <c r="G24" t="s">
        <v>32</v>
      </c>
    </row>
    <row r="25" spans="1:7" x14ac:dyDescent="0.25">
      <c r="A25" t="s">
        <v>37</v>
      </c>
      <c r="B25" t="s">
        <v>23</v>
      </c>
      <c r="C25">
        <v>570</v>
      </c>
      <c r="D25">
        <v>500</v>
      </c>
      <c r="E25" t="s">
        <v>34</v>
      </c>
      <c r="F25" t="s">
        <v>36</v>
      </c>
      <c r="G25" t="s">
        <v>38</v>
      </c>
    </row>
    <row r="26" spans="1:7" x14ac:dyDescent="0.25">
      <c r="A26" t="s">
        <v>39</v>
      </c>
      <c r="B26" t="s">
        <v>23</v>
      </c>
      <c r="C26">
        <v>570</v>
      </c>
      <c r="D26">
        <v>500</v>
      </c>
      <c r="E26">
        <v>4.7</v>
      </c>
      <c r="F26" t="s">
        <v>36</v>
      </c>
      <c r="G26" t="s">
        <v>44</v>
      </c>
    </row>
    <row r="27" spans="1:7" x14ac:dyDescent="0.25">
      <c r="A27" t="s">
        <v>40</v>
      </c>
      <c r="B27" t="s">
        <v>23</v>
      </c>
      <c r="C27">
        <v>570</v>
      </c>
      <c r="D27">
        <v>500</v>
      </c>
      <c r="E27">
        <v>-4.7</v>
      </c>
      <c r="F27" t="s">
        <v>36</v>
      </c>
      <c r="G27" t="s">
        <v>43</v>
      </c>
    </row>
    <row r="28" spans="1:7" x14ac:dyDescent="0.25">
      <c r="A28" t="s">
        <v>46</v>
      </c>
      <c r="B28" t="s">
        <v>23</v>
      </c>
      <c r="C28">
        <v>570</v>
      </c>
      <c r="D28">
        <v>500</v>
      </c>
      <c r="E28">
        <v>-4.7</v>
      </c>
      <c r="F28">
        <v>7805</v>
      </c>
      <c r="G28" t="s">
        <v>41</v>
      </c>
    </row>
    <row r="29" spans="1:7" x14ac:dyDescent="0.25">
      <c r="A29" t="s">
        <v>47</v>
      </c>
      <c r="B29" t="s">
        <v>23</v>
      </c>
      <c r="C29">
        <v>570</v>
      </c>
      <c r="D29">
        <v>500</v>
      </c>
      <c r="E29">
        <v>4.7</v>
      </c>
      <c r="F29">
        <v>7805</v>
      </c>
      <c r="G29" t="s">
        <v>44</v>
      </c>
    </row>
    <row r="30" spans="1:7" x14ac:dyDescent="0.25">
      <c r="A30" t="s">
        <v>50</v>
      </c>
      <c r="B30" t="s">
        <v>23</v>
      </c>
      <c r="C30">
        <v>570</v>
      </c>
      <c r="D30">
        <v>500</v>
      </c>
      <c r="E30" t="s">
        <v>34</v>
      </c>
      <c r="F30">
        <v>7805</v>
      </c>
      <c r="G30" t="s">
        <v>51</v>
      </c>
    </row>
    <row r="31" spans="1:7" x14ac:dyDescent="0.25">
      <c r="A31" t="s">
        <v>62</v>
      </c>
      <c r="B31" t="s">
        <v>23</v>
      </c>
      <c r="C31">
        <v>570</v>
      </c>
      <c r="D31">
        <v>500</v>
      </c>
      <c r="E31">
        <v>3.2</v>
      </c>
      <c r="F31">
        <v>7805</v>
      </c>
      <c r="G31" t="s">
        <v>63</v>
      </c>
    </row>
    <row r="32" spans="1:7" x14ac:dyDescent="0.25">
      <c r="A32" t="s">
        <v>66</v>
      </c>
      <c r="B32" t="s">
        <v>23</v>
      </c>
      <c r="C32">
        <v>570</v>
      </c>
      <c r="D32">
        <v>500</v>
      </c>
      <c r="E32">
        <v>-3.2</v>
      </c>
      <c r="F32">
        <v>7805</v>
      </c>
      <c r="G32" t="s">
        <v>41</v>
      </c>
    </row>
    <row r="33" spans="1:7" x14ac:dyDescent="0.25">
      <c r="A33" t="s">
        <v>67</v>
      </c>
      <c r="B33" t="s">
        <v>23</v>
      </c>
      <c r="C33">
        <v>570</v>
      </c>
      <c r="D33">
        <v>500</v>
      </c>
      <c r="E33">
        <v>-3.2</v>
      </c>
      <c r="F33" t="s">
        <v>36</v>
      </c>
      <c r="G33" t="s">
        <v>41</v>
      </c>
    </row>
    <row r="34" spans="1:7" x14ac:dyDescent="0.25">
      <c r="A34" t="s">
        <v>70</v>
      </c>
      <c r="B34" t="s">
        <v>23</v>
      </c>
      <c r="C34">
        <v>570</v>
      </c>
      <c r="D34">
        <v>500</v>
      </c>
      <c r="E34">
        <v>3.2</v>
      </c>
      <c r="F34" t="s">
        <v>36</v>
      </c>
      <c r="G34" t="s">
        <v>63</v>
      </c>
    </row>
    <row r="35" spans="1:7" x14ac:dyDescent="0.25">
      <c r="A35" t="s">
        <v>72</v>
      </c>
      <c r="B35" t="s">
        <v>23</v>
      </c>
      <c r="C35">
        <v>570</v>
      </c>
      <c r="D35">
        <v>500</v>
      </c>
      <c r="E35">
        <v>-5.5</v>
      </c>
      <c r="F35" t="s">
        <v>36</v>
      </c>
      <c r="G35" t="s">
        <v>75</v>
      </c>
    </row>
    <row r="36" spans="1:7" x14ac:dyDescent="0.25">
      <c r="A36" t="s">
        <v>73</v>
      </c>
      <c r="B36" t="s">
        <v>74</v>
      </c>
      <c r="C36">
        <v>100</v>
      </c>
      <c r="D36">
        <v>500</v>
      </c>
      <c r="E36">
        <v>-5.5</v>
      </c>
      <c r="F36" t="s">
        <v>36</v>
      </c>
      <c r="G36" t="s">
        <v>77</v>
      </c>
    </row>
    <row r="37" spans="1:7" x14ac:dyDescent="0.25">
      <c r="A37" t="s">
        <v>92</v>
      </c>
      <c r="B37" t="s">
        <v>74</v>
      </c>
      <c r="C37">
        <v>100</v>
      </c>
      <c r="D37">
        <v>500</v>
      </c>
      <c r="E37">
        <v>-5.5</v>
      </c>
      <c r="F37" t="s">
        <v>36</v>
      </c>
      <c r="G37" t="s">
        <v>85</v>
      </c>
    </row>
    <row r="38" spans="1:7" x14ac:dyDescent="0.25">
      <c r="A38" t="s">
        <v>93</v>
      </c>
      <c r="B38" t="s">
        <v>74</v>
      </c>
      <c r="C38">
        <v>100</v>
      </c>
      <c r="D38">
        <v>500</v>
      </c>
      <c r="E38">
        <v>-5.5</v>
      </c>
      <c r="F38" t="s">
        <v>36</v>
      </c>
      <c r="G38" t="s">
        <v>87</v>
      </c>
    </row>
    <row r="39" spans="1:7" x14ac:dyDescent="0.25">
      <c r="A39" t="s">
        <v>94</v>
      </c>
      <c r="B39" t="s">
        <v>74</v>
      </c>
      <c r="C39">
        <v>100</v>
      </c>
      <c r="D39">
        <v>500</v>
      </c>
      <c r="E39">
        <v>-5.5</v>
      </c>
      <c r="F39" t="s">
        <v>36</v>
      </c>
      <c r="G39" t="s">
        <v>89</v>
      </c>
    </row>
    <row r="40" spans="1:7" x14ac:dyDescent="0.25">
      <c r="A40" t="s">
        <v>95</v>
      </c>
      <c r="B40" t="s">
        <v>74</v>
      </c>
      <c r="C40">
        <v>100</v>
      </c>
      <c r="D40">
        <v>500</v>
      </c>
      <c r="E40">
        <v>-5.5</v>
      </c>
      <c r="F40" t="s">
        <v>36</v>
      </c>
      <c r="G40" t="s">
        <v>91</v>
      </c>
    </row>
    <row r="45" spans="1:7" x14ac:dyDescent="0.25">
      <c r="A45" t="s">
        <v>45</v>
      </c>
      <c r="B45" t="s">
        <v>23</v>
      </c>
      <c r="C45">
        <v>570</v>
      </c>
      <c r="D45">
        <v>500</v>
      </c>
      <c r="E45" t="s">
        <v>34</v>
      </c>
      <c r="F45" t="s">
        <v>36</v>
      </c>
      <c r="G45" t="s">
        <v>57</v>
      </c>
    </row>
    <row r="46" spans="1:7" x14ac:dyDescent="0.25">
      <c r="A46" t="s">
        <v>48</v>
      </c>
      <c r="B46" t="s">
        <v>23</v>
      </c>
      <c r="C46">
        <v>570</v>
      </c>
      <c r="D46">
        <v>500</v>
      </c>
      <c r="E46" t="s">
        <v>34</v>
      </c>
      <c r="F46" t="s">
        <v>36</v>
      </c>
      <c r="G46" t="s">
        <v>58</v>
      </c>
    </row>
    <row r="47" spans="1:7" x14ac:dyDescent="0.25">
      <c r="A47" t="s">
        <v>49</v>
      </c>
      <c r="B47" t="s">
        <v>23</v>
      </c>
      <c r="C47">
        <v>570</v>
      </c>
      <c r="D47">
        <v>500</v>
      </c>
      <c r="E47" t="s">
        <v>34</v>
      </c>
      <c r="F47" t="s">
        <v>36</v>
      </c>
      <c r="G47" t="s">
        <v>59</v>
      </c>
    </row>
    <row r="48" spans="1:7" x14ac:dyDescent="0.25">
      <c r="A48" t="s">
        <v>56</v>
      </c>
      <c r="B48" t="s">
        <v>23</v>
      </c>
      <c r="C48">
        <v>570</v>
      </c>
      <c r="D48">
        <v>500</v>
      </c>
      <c r="E48">
        <v>4.7</v>
      </c>
      <c r="F48" t="s">
        <v>36</v>
      </c>
      <c r="G48" t="s">
        <v>42</v>
      </c>
    </row>
    <row r="49" spans="1:7" x14ac:dyDescent="0.25">
      <c r="A49" t="s">
        <v>55</v>
      </c>
      <c r="B49" t="s">
        <v>23</v>
      </c>
      <c r="C49">
        <v>570</v>
      </c>
      <c r="D49">
        <v>500</v>
      </c>
      <c r="E49">
        <v>-4.7</v>
      </c>
      <c r="F49" t="s">
        <v>36</v>
      </c>
      <c r="G49" t="s">
        <v>43</v>
      </c>
    </row>
    <row r="50" spans="1:7" x14ac:dyDescent="0.25">
      <c r="A50" t="s">
        <v>54</v>
      </c>
      <c r="B50" t="s">
        <v>23</v>
      </c>
      <c r="C50">
        <v>570</v>
      </c>
      <c r="D50">
        <v>500</v>
      </c>
      <c r="E50">
        <v>-4.7</v>
      </c>
      <c r="F50">
        <v>7805</v>
      </c>
      <c r="G50" t="s">
        <v>41</v>
      </c>
    </row>
    <row r="51" spans="1:7" x14ac:dyDescent="0.25">
      <c r="A51" t="s">
        <v>53</v>
      </c>
      <c r="B51" t="s">
        <v>23</v>
      </c>
      <c r="C51">
        <v>570</v>
      </c>
      <c r="D51">
        <v>500</v>
      </c>
      <c r="E51">
        <v>4.7</v>
      </c>
      <c r="F51">
        <v>7805</v>
      </c>
      <c r="G51" t="s">
        <v>60</v>
      </c>
    </row>
    <row r="52" spans="1:7" x14ac:dyDescent="0.25">
      <c r="A52" t="s">
        <v>52</v>
      </c>
      <c r="B52" t="s">
        <v>23</v>
      </c>
      <c r="C52">
        <v>570</v>
      </c>
      <c r="D52">
        <v>500</v>
      </c>
      <c r="E52" t="s">
        <v>34</v>
      </c>
      <c r="F52">
        <v>7805</v>
      </c>
      <c r="G52" t="s">
        <v>61</v>
      </c>
    </row>
    <row r="53" spans="1:7" x14ac:dyDescent="0.25">
      <c r="A53" t="s">
        <v>64</v>
      </c>
      <c r="B53" t="s">
        <v>23</v>
      </c>
      <c r="C53">
        <v>570</v>
      </c>
      <c r="D53">
        <v>500</v>
      </c>
      <c r="E53">
        <v>3.2</v>
      </c>
      <c r="F53">
        <v>7805</v>
      </c>
      <c r="G53" t="s">
        <v>63</v>
      </c>
    </row>
    <row r="54" spans="1:7" x14ac:dyDescent="0.25">
      <c r="A54" t="s">
        <v>65</v>
      </c>
      <c r="B54" t="s">
        <v>23</v>
      </c>
      <c r="C54">
        <v>570</v>
      </c>
      <c r="D54">
        <v>500</v>
      </c>
      <c r="E54">
        <v>-3.2</v>
      </c>
      <c r="F54">
        <v>7805</v>
      </c>
      <c r="G54" t="s">
        <v>41</v>
      </c>
    </row>
    <row r="55" spans="1:7" x14ac:dyDescent="0.25">
      <c r="A55" t="s">
        <v>68</v>
      </c>
      <c r="B55" t="s">
        <v>23</v>
      </c>
      <c r="C55">
        <v>570</v>
      </c>
      <c r="D55">
        <v>500</v>
      </c>
      <c r="E55">
        <v>-3.2</v>
      </c>
      <c r="F55" t="s">
        <v>36</v>
      </c>
      <c r="G55" t="s">
        <v>41</v>
      </c>
    </row>
    <row r="56" spans="1:7" x14ac:dyDescent="0.25">
      <c r="A56" t="s">
        <v>69</v>
      </c>
      <c r="B56" t="s">
        <v>23</v>
      </c>
      <c r="C56">
        <v>570</v>
      </c>
      <c r="D56">
        <v>500</v>
      </c>
      <c r="E56">
        <v>3.2</v>
      </c>
      <c r="F56" t="s">
        <v>36</v>
      </c>
      <c r="G56" t="s">
        <v>63</v>
      </c>
    </row>
    <row r="57" spans="1:7" x14ac:dyDescent="0.25">
      <c r="A57" t="s">
        <v>71</v>
      </c>
      <c r="B57" t="s">
        <v>23</v>
      </c>
      <c r="C57">
        <v>570</v>
      </c>
      <c r="D57">
        <v>500</v>
      </c>
      <c r="E57">
        <v>-5.5</v>
      </c>
      <c r="F57" t="s">
        <v>36</v>
      </c>
      <c r="G57" t="s">
        <v>75</v>
      </c>
    </row>
    <row r="58" spans="1:7" x14ac:dyDescent="0.25">
      <c r="A58" t="s">
        <v>76</v>
      </c>
      <c r="B58" t="s">
        <v>74</v>
      </c>
      <c r="C58">
        <v>100</v>
      </c>
      <c r="D58">
        <v>500</v>
      </c>
      <c r="E58">
        <v>-5.5</v>
      </c>
      <c r="F58" t="s">
        <v>36</v>
      </c>
      <c r="G58" t="s">
        <v>77</v>
      </c>
    </row>
    <row r="59" spans="1:7" x14ac:dyDescent="0.25">
      <c r="A59" t="s">
        <v>84</v>
      </c>
      <c r="B59" t="s">
        <v>74</v>
      </c>
      <c r="C59">
        <v>100</v>
      </c>
      <c r="D59">
        <v>500</v>
      </c>
      <c r="E59">
        <v>-5.5</v>
      </c>
      <c r="F59" t="s">
        <v>36</v>
      </c>
      <c r="G59" t="s">
        <v>85</v>
      </c>
    </row>
    <row r="60" spans="1:7" x14ac:dyDescent="0.25">
      <c r="A60" t="s">
        <v>86</v>
      </c>
      <c r="B60" t="s">
        <v>74</v>
      </c>
      <c r="C60">
        <v>100</v>
      </c>
      <c r="D60">
        <v>500</v>
      </c>
      <c r="E60">
        <v>-5.5</v>
      </c>
      <c r="F60" t="s">
        <v>36</v>
      </c>
      <c r="G60" t="s">
        <v>87</v>
      </c>
    </row>
    <row r="61" spans="1:7" x14ac:dyDescent="0.25">
      <c r="A61" t="s">
        <v>88</v>
      </c>
      <c r="B61" t="s">
        <v>74</v>
      </c>
      <c r="C61">
        <v>100</v>
      </c>
      <c r="D61">
        <v>500</v>
      </c>
      <c r="E61">
        <v>-5.5</v>
      </c>
      <c r="F61" t="s">
        <v>36</v>
      </c>
      <c r="G61" t="s">
        <v>89</v>
      </c>
    </row>
    <row r="62" spans="1:7" x14ac:dyDescent="0.25">
      <c r="A62" t="s">
        <v>90</v>
      </c>
      <c r="B62" t="s">
        <v>74</v>
      </c>
      <c r="C62">
        <v>100</v>
      </c>
      <c r="D62">
        <v>500</v>
      </c>
      <c r="E62">
        <v>-5.5</v>
      </c>
      <c r="F62" t="s">
        <v>36</v>
      </c>
      <c r="G62" t="s">
        <v>91</v>
      </c>
    </row>
    <row r="64" spans="1:7" x14ac:dyDescent="0.25">
      <c r="A64" t="s">
        <v>96</v>
      </c>
      <c r="B64" t="s">
        <v>74</v>
      </c>
      <c r="C64">
        <v>100</v>
      </c>
      <c r="D64">
        <v>500</v>
      </c>
      <c r="E64">
        <v>-5.5</v>
      </c>
      <c r="F64" t="s">
        <v>36</v>
      </c>
      <c r="G64" t="s">
        <v>97</v>
      </c>
    </row>
    <row r="65" spans="1:7" x14ac:dyDescent="0.25">
      <c r="A65" t="s">
        <v>98</v>
      </c>
      <c r="B65" t="s">
        <v>74</v>
      </c>
      <c r="C65">
        <v>100</v>
      </c>
      <c r="D65">
        <v>500</v>
      </c>
      <c r="E65">
        <v>-5.5</v>
      </c>
      <c r="F65" t="s">
        <v>36</v>
      </c>
      <c r="G65" t="s">
        <v>85</v>
      </c>
    </row>
    <row r="66" spans="1:7" x14ac:dyDescent="0.25">
      <c r="A66" t="s">
        <v>99</v>
      </c>
      <c r="B66" t="s">
        <v>74</v>
      </c>
      <c r="C66">
        <v>100</v>
      </c>
      <c r="D66">
        <v>500</v>
      </c>
      <c r="E66">
        <v>-5.5</v>
      </c>
      <c r="F66" t="s">
        <v>36</v>
      </c>
      <c r="G66" t="s">
        <v>87</v>
      </c>
    </row>
    <row r="67" spans="1:7" x14ac:dyDescent="0.25">
      <c r="A67" t="s">
        <v>100</v>
      </c>
      <c r="B67" t="s">
        <v>74</v>
      </c>
      <c r="C67">
        <v>100</v>
      </c>
      <c r="D67">
        <v>500</v>
      </c>
      <c r="E67">
        <v>-5.5</v>
      </c>
      <c r="F67" t="s">
        <v>36</v>
      </c>
      <c r="G67" t="s">
        <v>89</v>
      </c>
    </row>
    <row r="68" spans="1:7" x14ac:dyDescent="0.25">
      <c r="A68" t="s">
        <v>101</v>
      </c>
      <c r="B68" t="s">
        <v>74</v>
      </c>
      <c r="C68">
        <v>100</v>
      </c>
      <c r="D68">
        <v>500</v>
      </c>
      <c r="E68">
        <v>-5.5</v>
      </c>
      <c r="F68" t="s">
        <v>36</v>
      </c>
      <c r="G68" t="s">
        <v>91</v>
      </c>
    </row>
    <row r="69" spans="1:7" x14ac:dyDescent="0.25">
      <c r="A69" t="s">
        <v>102</v>
      </c>
      <c r="B69" t="s">
        <v>74</v>
      </c>
      <c r="C69">
        <v>100</v>
      </c>
      <c r="D69">
        <v>500</v>
      </c>
      <c r="E69">
        <v>-5.5</v>
      </c>
      <c r="F69" t="s">
        <v>36</v>
      </c>
      <c r="G69" t="s">
        <v>103</v>
      </c>
    </row>
    <row r="70" spans="1:7" x14ac:dyDescent="0.25">
      <c r="A70" t="s">
        <v>102</v>
      </c>
      <c r="B70" t="s">
        <v>74</v>
      </c>
      <c r="C70">
        <v>100</v>
      </c>
      <c r="D70">
        <v>500</v>
      </c>
      <c r="E70">
        <v>-5.5</v>
      </c>
      <c r="F70" t="s">
        <v>36</v>
      </c>
      <c r="G70" t="s">
        <v>104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2015-03-23T17:26:26Z</dcterms:modified>
</cp:coreProperties>
</file>