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sers\alan.alcantara\Desktop\Projeto_quebec\Materiais\Site\"/>
    </mc:Choice>
  </mc:AlternateContent>
  <xr:revisionPtr revIDLastSave="0" documentId="13_ncr:1_{6D5E2984-5A77-40AD-9622-5D4F55914C3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G2" i="1"/>
  <c r="T4" i="1" l="1"/>
  <c r="B32" i="1" l="1"/>
  <c r="L7" i="1"/>
  <c r="L9" i="1" l="1"/>
</calcChain>
</file>

<file path=xl/sharedStrings.xml><?xml version="1.0" encoding="utf-8"?>
<sst xmlns="http://schemas.openxmlformats.org/spreadsheetml/2006/main" count="151" uniqueCount="83">
  <si>
    <t xml:space="preserve">Verde vale </t>
  </si>
  <si>
    <t xml:space="preserve">Assuruá </t>
  </si>
  <si>
    <t xml:space="preserve">Pereira </t>
  </si>
  <si>
    <t>Sol do Cerrado</t>
  </si>
  <si>
    <t>Morro do Chapéu</t>
  </si>
  <si>
    <t xml:space="preserve">Foz </t>
  </si>
  <si>
    <t>Apiacás</t>
  </si>
  <si>
    <t>Cabeça de Boi</t>
  </si>
  <si>
    <t>Fazenda</t>
  </si>
  <si>
    <t>Inxu</t>
  </si>
  <si>
    <t xml:space="preserve">Fonte </t>
  </si>
  <si>
    <t>Serra das Agulhas</t>
  </si>
  <si>
    <t>Dores</t>
  </si>
  <si>
    <t>Senhora do Porto</t>
  </si>
  <si>
    <t>Fortuna</t>
  </si>
  <si>
    <t>Jacaré</t>
  </si>
  <si>
    <t>Ilha Comprida</t>
  </si>
  <si>
    <t>Segredo</t>
  </si>
  <si>
    <t>Indaiá Grande</t>
  </si>
  <si>
    <t>Indaiazinho</t>
  </si>
  <si>
    <t>Zé Tunin</t>
  </si>
  <si>
    <t>Pery</t>
  </si>
  <si>
    <t>Divisa</t>
  </si>
  <si>
    <t>Paracambi</t>
  </si>
  <si>
    <t>Telegráfica</t>
  </si>
  <si>
    <t>Rondon</t>
  </si>
  <si>
    <t>Parecis</t>
  </si>
  <si>
    <t>Pipoca</t>
  </si>
  <si>
    <t>Cachoeirão</t>
  </si>
  <si>
    <t>Retiro Baixo</t>
  </si>
  <si>
    <t>Rondonópolis</t>
  </si>
  <si>
    <t>Gelázio</t>
  </si>
  <si>
    <t>Furquim</t>
  </si>
  <si>
    <t>Baruíto</t>
  </si>
  <si>
    <t>Itiquira</t>
  </si>
  <si>
    <t>HIDRELÉTRICAS</t>
  </si>
  <si>
    <t>POT (MW)</t>
  </si>
  <si>
    <t>TOTAL (MW)</t>
  </si>
  <si>
    <t>FOTOVOLTAICAS</t>
  </si>
  <si>
    <t>EÓLICAS</t>
  </si>
  <si>
    <t>SERVIÇOS</t>
  </si>
  <si>
    <t>Alteamento PGDM - 2</t>
  </si>
  <si>
    <t>INFRAESTRUTURA</t>
  </si>
  <si>
    <t>Barragem de água MRDM</t>
  </si>
  <si>
    <t>Alteamento barragem de rejeito MRDM</t>
  </si>
  <si>
    <t>ATERRO / ENROCAMENTO / ESCAVAÇÃO COMUM</t>
  </si>
  <si>
    <t xml:space="preserve">INFORMAÇÕES </t>
  </si>
  <si>
    <t xml:space="preserve">COM CLAUDIENE </t>
  </si>
  <si>
    <t>ATESTADO</t>
  </si>
  <si>
    <t>SITE</t>
  </si>
  <si>
    <t xml:space="preserve">ENROCAMENTO </t>
  </si>
  <si>
    <t>CONCRETO CCV / CCR / TÚNEL</t>
  </si>
  <si>
    <t>CONCRETO CCV / CCR / ESCAVAÇÃO COMUM / ESCAVAÇÃO ROCHA</t>
  </si>
  <si>
    <t>CONCRETO CCV</t>
  </si>
  <si>
    <t>CONCRETO CCV / TÚNEL / ESCAVAÇÃO COMUM / ESCAVAÇÃO ROCHA</t>
  </si>
  <si>
    <t xml:space="preserve">CONCRETO CCV / ESCAVAÇÃO COMUM / ESCAVAÇÃO ROCHA / TÚNEL </t>
  </si>
  <si>
    <t>CONCRETO CCV / ESCAVAÇÃO COMUM / ESCAVAÇÃO ROCHA</t>
  </si>
  <si>
    <t>CONCRETO CCV / CCR / ESCAVAÇÃO COMUM / ESCAVAÇÃO ROCHA / TÚNEL</t>
  </si>
  <si>
    <t>CONCRETO CCV / ESCAVAÇÃO COMUM / ESCAVAÇÃO ROCHA / TÚNEL</t>
  </si>
  <si>
    <t>Número de Módulos / trackers / inversores</t>
  </si>
  <si>
    <t xml:space="preserve">CONCRETO CCV / ESCAVAÇÃO COMUM / ESCAVAÇÃO ROCHA </t>
  </si>
  <si>
    <t>Número de Módulos</t>
  </si>
  <si>
    <t>Número de Trackers</t>
  </si>
  <si>
    <t>Número de Inversores</t>
  </si>
  <si>
    <t xml:space="preserve"> ESCAVAÇÃO ROCHA </t>
  </si>
  <si>
    <t>TÚNEL</t>
  </si>
  <si>
    <t>CONCRETO CCR</t>
  </si>
  <si>
    <t>CONCRETO CONVENCIONAL/REGULARIZAÇÃO/PROJETADO</t>
  </si>
  <si>
    <t>VOLUME TOTAL DE CONCRETO (M³)</t>
  </si>
  <si>
    <t>ATERRO (M³)</t>
  </si>
  <si>
    <t>ENROCAMENTO (M³)</t>
  </si>
  <si>
    <t>ESCAVAÇÃO (M³)</t>
  </si>
  <si>
    <t>138 (2 por ITS)</t>
  </si>
  <si>
    <t>Comum 35000 m3 escavação em rocha alterada - 55000 metros3 Escavação em sã - 25000 metros3</t>
  </si>
  <si>
    <t>CONCRETO CCV - 10600 metros3 / Concreto ccr - 43000 metros 3</t>
  </si>
  <si>
    <t>Aterro/Enrocamento - 55000 metros3</t>
  </si>
  <si>
    <t>Alteamento PGDM - 1</t>
  </si>
  <si>
    <t>Aterro 170000 metros3</t>
  </si>
  <si>
    <t>Filtro vertical / Tapete Horizontal - 8000 metros 3</t>
  </si>
  <si>
    <t>190000 metros3</t>
  </si>
  <si>
    <t>Comum 210000 metros 3</t>
  </si>
  <si>
    <t>Regularização de área do reservatório - 134000metros2+S8:X12</t>
  </si>
  <si>
    <t>Regularização de área do reservatório - 46000metros2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</si>
</sst>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 applyAlignment="1">
      <alignment horizontal="justify"/>
    </xf>
    <xf numFmtId="0" fontId="0" fillId="0" borderId="1" xfId="0" applyBorder="1" applyAlignment="1">
      <alignment vertical="top"/>
    </xf>
    <xf numFmtId="164" fontId="0" fillId="0" borderId="1" xfId="1" applyNumberFormat="1" applyFont="1" applyBorder="1" applyAlignment="1">
      <alignment vertical="top"/>
    </xf>
    <xf numFmtId="164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" xfId="0" applyFill="1" applyBorder="1" applyAlignment="1">
      <alignment vertical="top"/>
    </xf>
    <xf numFmtId="164" fontId="0" fillId="0" borderId="1" xfId="1" applyNumberFormat="1" applyFont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/>
    </xf>
    <xf numFmtId="164" fontId="0" fillId="3" borderId="1" xfId="1" applyNumberFormat="1" applyFont="1" applyFill="1" applyBorder="1" applyAlignment="1">
      <alignment horizontal="justify"/>
    </xf>
    <xf numFmtId="164" fontId="0" fillId="3" borderId="1" xfId="1" applyNumberFormat="1" applyFont="1" applyFill="1" applyBorder="1" applyAlignment="1">
      <alignment vertical="top"/>
    </xf>
    <xf numFmtId="43" fontId="0" fillId="0" borderId="1" xfId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6" fontId="0" fillId="4" borderId="1" xfId="1" applyNumberFormat="1" applyFont="1" applyFill="1" applyBorder="1" applyAlignment="1">
      <alignment vertical="top"/>
    </xf>
    <xf numFmtId="164" fontId="0" fillId="4" borderId="1" xfId="1" applyNumberFormat="1" applyFont="1" applyFill="1" applyBorder="1" applyAlignment="1">
      <alignment vertical="top"/>
    </xf>
    <xf numFmtId="166" fontId="0" fillId="4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topLeftCell="S7" workbookViewId="0">
      <selection activeCell="S13" sqref="S13"/>
    </sheetView>
  </sheetViews>
  <sheetFormatPr defaultRowHeight="15" x14ac:dyDescent="0.25"/>
  <cols>
    <col min="1" max="1" width="15.28515625" bestFit="1" customWidth="1"/>
    <col min="2" max="2" width="8.85546875" style="4"/>
    <col min="3" max="3" width="33.7109375" style="4" customWidth="1"/>
    <col min="4" max="4" width="19.85546875" style="4" customWidth="1"/>
    <col min="5" max="5" width="21.85546875" style="4" customWidth="1"/>
    <col min="6" max="6" width="16.42578125" style="4" customWidth="1"/>
    <col min="7" max="7" width="18.140625" style="4" customWidth="1"/>
    <col min="8" max="8" width="11.140625" style="4" customWidth="1"/>
    <col min="9" max="9" width="26.7109375" style="4" customWidth="1"/>
    <col min="10" max="10" width="8.7109375" customWidth="1"/>
    <col min="11" max="11" width="15.85546875" bestFit="1" customWidth="1"/>
    <col min="12" max="12" width="11.42578125" style="11" bestFit="1" customWidth="1"/>
    <col min="13" max="13" width="22.5703125" style="11" customWidth="1"/>
    <col min="14" max="15" width="20.85546875" style="11" bestFit="1" customWidth="1"/>
    <col min="16" max="17" width="26.42578125" style="4" customWidth="1"/>
    <col min="18" max="18" width="8.7109375" customWidth="1"/>
    <col min="19" max="19" width="28.140625" customWidth="1"/>
    <col min="20" max="20" width="35.85546875" style="9" bestFit="1" customWidth="1"/>
    <col min="21" max="21" width="51.85546875" style="9" bestFit="1" customWidth="1"/>
    <col min="22" max="22" width="19.85546875" style="9" bestFit="1" customWidth="1"/>
    <col min="23" max="23" width="23.5703125" style="9" customWidth="1"/>
    <col min="24" max="24" width="28.28515625" bestFit="1" customWidth="1"/>
    <col min="25" max="25" width="16.140625" bestFit="1" customWidth="1"/>
  </cols>
  <sheetData>
    <row r="1" spans="1:24" ht="61.5" customHeight="1" x14ac:dyDescent="0.25">
      <c r="A1" s="14" t="s">
        <v>35</v>
      </c>
      <c r="B1" s="15" t="s">
        <v>36</v>
      </c>
      <c r="C1" s="15" t="s">
        <v>40</v>
      </c>
      <c r="D1" s="15" t="s">
        <v>53</v>
      </c>
      <c r="E1" s="15" t="s">
        <v>66</v>
      </c>
      <c r="F1" s="21" t="s">
        <v>67</v>
      </c>
      <c r="G1" s="21" t="s">
        <v>68</v>
      </c>
      <c r="H1" s="15" t="s">
        <v>65</v>
      </c>
      <c r="I1" s="15" t="s">
        <v>46</v>
      </c>
      <c r="K1" s="14" t="s">
        <v>38</v>
      </c>
      <c r="L1" s="15" t="s">
        <v>36</v>
      </c>
      <c r="M1" s="15" t="s">
        <v>61</v>
      </c>
      <c r="N1" s="15" t="s">
        <v>62</v>
      </c>
      <c r="O1" s="15" t="s">
        <v>63</v>
      </c>
      <c r="P1" s="15" t="s">
        <v>40</v>
      </c>
      <c r="Q1" s="15" t="s">
        <v>46</v>
      </c>
      <c r="R1" s="16"/>
      <c r="S1" s="14" t="s">
        <v>39</v>
      </c>
      <c r="T1" s="14" t="s">
        <v>36</v>
      </c>
      <c r="U1" s="15" t="s">
        <v>40</v>
      </c>
      <c r="V1" s="15" t="s">
        <v>46</v>
      </c>
      <c r="W1" s="14" t="s">
        <v>64</v>
      </c>
    </row>
    <row r="2" spans="1:24" ht="45" x14ac:dyDescent="0.25">
      <c r="A2" s="6" t="s">
        <v>5</v>
      </c>
      <c r="B2" s="7">
        <v>29.5</v>
      </c>
      <c r="C2" s="6" t="s">
        <v>51</v>
      </c>
      <c r="D2" s="25">
        <v>32424.58</v>
      </c>
      <c r="E2" s="25">
        <v>87719.17</v>
      </c>
      <c r="F2" s="25">
        <v>45414.530000000013</v>
      </c>
      <c r="G2" s="25">
        <f>SUM(D2:F2)</f>
        <v>165558.28000000003</v>
      </c>
      <c r="H2" s="6"/>
      <c r="I2" s="6" t="s">
        <v>47</v>
      </c>
      <c r="K2" s="6" t="s">
        <v>0</v>
      </c>
      <c r="L2" s="7">
        <v>14.3</v>
      </c>
      <c r="M2" s="18"/>
      <c r="N2" s="19"/>
      <c r="O2" s="19"/>
      <c r="P2" s="5" t="s">
        <v>59</v>
      </c>
      <c r="Q2" s="6" t="s">
        <v>49</v>
      </c>
      <c r="S2" s="6" t="s">
        <v>4</v>
      </c>
      <c r="T2" s="7">
        <v>172</v>
      </c>
      <c r="U2" s="5" t="s">
        <v>60</v>
      </c>
      <c r="V2" s="6"/>
      <c r="W2" s="7"/>
    </row>
    <row r="3" spans="1:24" ht="45" x14ac:dyDescent="0.25">
      <c r="A3" s="6" t="s">
        <v>6</v>
      </c>
      <c r="B3" s="7">
        <v>45</v>
      </c>
      <c r="C3" s="5" t="s">
        <v>52</v>
      </c>
      <c r="D3" s="5"/>
      <c r="E3" s="20"/>
      <c r="F3" s="20"/>
      <c r="G3" s="20"/>
      <c r="H3" s="5"/>
      <c r="I3" s="6" t="s">
        <v>48</v>
      </c>
      <c r="K3" s="6" t="s">
        <v>1</v>
      </c>
      <c r="L3" s="7">
        <v>30</v>
      </c>
      <c r="M3" s="19"/>
      <c r="N3" s="19"/>
      <c r="O3" s="19"/>
      <c r="P3" s="5" t="s">
        <v>59</v>
      </c>
      <c r="Q3" s="6" t="s">
        <v>49</v>
      </c>
      <c r="S3" s="6" t="s">
        <v>10</v>
      </c>
      <c r="T3" s="7">
        <v>90</v>
      </c>
      <c r="U3" s="5" t="s">
        <v>60</v>
      </c>
      <c r="V3" s="6"/>
      <c r="W3" s="7"/>
    </row>
    <row r="4" spans="1:24" ht="30" x14ac:dyDescent="0.25">
      <c r="A4" s="6" t="s">
        <v>7</v>
      </c>
      <c r="B4" s="7">
        <v>30</v>
      </c>
      <c r="C4" s="5" t="s">
        <v>52</v>
      </c>
      <c r="D4" s="5"/>
      <c r="E4" s="20"/>
      <c r="F4" s="20"/>
      <c r="G4" s="20"/>
      <c r="H4" s="5"/>
      <c r="I4" s="6" t="s">
        <v>48</v>
      </c>
      <c r="K4" s="6" t="s">
        <v>2</v>
      </c>
      <c r="L4" s="7">
        <v>252</v>
      </c>
      <c r="M4" s="7"/>
      <c r="N4" s="7"/>
      <c r="O4" s="7"/>
      <c r="P4" s="5" t="s">
        <v>59</v>
      </c>
      <c r="Q4" s="6"/>
      <c r="S4" s="12" t="s">
        <v>37</v>
      </c>
      <c r="T4" s="13">
        <f>SUM(T2:T3)</f>
        <v>262</v>
      </c>
      <c r="U4" s="5"/>
      <c r="V4" s="6"/>
      <c r="W4" s="13"/>
    </row>
    <row r="5" spans="1:24" ht="30" x14ac:dyDescent="0.25">
      <c r="A5" s="6" t="s">
        <v>8</v>
      </c>
      <c r="B5" s="7">
        <v>27</v>
      </c>
      <c r="C5" s="5" t="s">
        <v>52</v>
      </c>
      <c r="D5" s="5"/>
      <c r="E5" s="20"/>
      <c r="F5" s="20"/>
      <c r="G5" s="20"/>
      <c r="H5" s="5"/>
      <c r="I5" s="6" t="s">
        <v>48</v>
      </c>
      <c r="K5" s="6" t="s">
        <v>3</v>
      </c>
      <c r="L5" s="7">
        <v>766</v>
      </c>
      <c r="M5" s="23">
        <v>1431909</v>
      </c>
      <c r="N5" s="23">
        <v>15910</v>
      </c>
      <c r="O5" s="24" t="s">
        <v>72</v>
      </c>
      <c r="P5" s="5" t="s">
        <v>59</v>
      </c>
      <c r="Q5" s="6"/>
    </row>
    <row r="6" spans="1:24" x14ac:dyDescent="0.25">
      <c r="A6" s="6" t="s">
        <v>9</v>
      </c>
      <c r="B6" s="7">
        <v>22</v>
      </c>
      <c r="C6" s="5" t="s">
        <v>53</v>
      </c>
      <c r="D6" s="5"/>
      <c r="E6" s="20"/>
      <c r="F6" s="20"/>
      <c r="G6" s="20"/>
      <c r="H6" s="5"/>
      <c r="I6" s="6" t="s">
        <v>48</v>
      </c>
      <c r="K6" s="1"/>
      <c r="L6" s="8"/>
      <c r="M6" s="8"/>
      <c r="N6" s="8"/>
      <c r="O6" s="8"/>
      <c r="P6" s="5"/>
      <c r="Q6" s="6"/>
    </row>
    <row r="7" spans="1:24" ht="45" x14ac:dyDescent="0.25">
      <c r="A7" s="6" t="s">
        <v>11</v>
      </c>
      <c r="B7" s="7">
        <v>30</v>
      </c>
      <c r="C7" s="5" t="s">
        <v>54</v>
      </c>
      <c r="D7" s="5"/>
      <c r="E7" s="20"/>
      <c r="F7" s="20"/>
      <c r="G7" s="20"/>
      <c r="H7" s="5"/>
      <c r="I7" s="6" t="s">
        <v>48</v>
      </c>
      <c r="K7" s="12" t="s">
        <v>37</v>
      </c>
      <c r="L7" s="13">
        <f>SUM(L2:L6)</f>
        <v>1062.3</v>
      </c>
      <c r="M7" s="13"/>
      <c r="N7" s="13"/>
      <c r="O7" s="13"/>
      <c r="P7" s="5"/>
      <c r="Q7" s="6"/>
    </row>
    <row r="8" spans="1:24" ht="45" x14ac:dyDescent="0.25">
      <c r="A8" s="6" t="s">
        <v>12</v>
      </c>
      <c r="B8" s="7">
        <v>14</v>
      </c>
      <c r="C8" s="5" t="s">
        <v>55</v>
      </c>
      <c r="D8" s="5"/>
      <c r="E8" s="20"/>
      <c r="F8" s="20"/>
      <c r="G8" s="20"/>
      <c r="H8" s="5"/>
      <c r="I8" s="6" t="s">
        <v>48</v>
      </c>
      <c r="S8" s="14" t="s">
        <v>42</v>
      </c>
      <c r="T8" s="14" t="s">
        <v>69</v>
      </c>
      <c r="U8" s="14" t="s">
        <v>70</v>
      </c>
      <c r="V8" s="14" t="s">
        <v>71</v>
      </c>
      <c r="W8" s="15" t="s">
        <v>40</v>
      </c>
      <c r="X8" s="15" t="s">
        <v>46</v>
      </c>
    </row>
    <row r="9" spans="1:24" ht="90" x14ac:dyDescent="0.25">
      <c r="A9" s="6" t="s">
        <v>13</v>
      </c>
      <c r="B9" s="7">
        <v>12.5</v>
      </c>
      <c r="C9" s="5" t="s">
        <v>56</v>
      </c>
      <c r="D9" s="5"/>
      <c r="E9" s="20"/>
      <c r="F9" s="20"/>
      <c r="G9" s="20"/>
      <c r="H9" s="5"/>
      <c r="I9" s="6" t="s">
        <v>48</v>
      </c>
      <c r="K9" s="2" t="s">
        <v>37</v>
      </c>
      <c r="L9" s="10">
        <f>B32+L7+T4</f>
        <v>2116.6999999999998</v>
      </c>
      <c r="M9" s="17"/>
      <c r="N9" s="17"/>
      <c r="O9" s="17"/>
      <c r="S9" s="6" t="s">
        <v>43</v>
      </c>
      <c r="T9" s="7" t="s">
        <v>75</v>
      </c>
      <c r="U9" s="7"/>
      <c r="V9" s="5" t="s">
        <v>73</v>
      </c>
      <c r="W9" s="5" t="s">
        <v>74</v>
      </c>
      <c r="X9" s="6" t="s">
        <v>48</v>
      </c>
    </row>
    <row r="10" spans="1:24" ht="30" x14ac:dyDescent="0.25">
      <c r="A10" s="6" t="s">
        <v>14</v>
      </c>
      <c r="B10" s="7">
        <v>9</v>
      </c>
      <c r="C10" s="5" t="s">
        <v>56</v>
      </c>
      <c r="D10" s="5"/>
      <c r="E10" s="20"/>
      <c r="F10" s="20"/>
      <c r="G10" s="20"/>
      <c r="H10" s="5"/>
      <c r="I10" s="6" t="s">
        <v>48</v>
      </c>
      <c r="S10" s="5" t="s">
        <v>44</v>
      </c>
      <c r="T10" s="18">
        <f>175500*125%</f>
        <v>219375</v>
      </c>
      <c r="U10" s="18"/>
      <c r="V10" s="18">
        <v>293555</v>
      </c>
      <c r="W10" s="6" t="s">
        <v>50</v>
      </c>
      <c r="X10" s="6" t="s">
        <v>49</v>
      </c>
    </row>
    <row r="11" spans="1:24" ht="45" x14ac:dyDescent="0.25">
      <c r="A11" s="6" t="s">
        <v>15</v>
      </c>
      <c r="B11" s="7">
        <v>9</v>
      </c>
      <c r="C11" s="5" t="s">
        <v>56</v>
      </c>
      <c r="D11" s="5"/>
      <c r="E11" s="20"/>
      <c r="F11" s="20"/>
      <c r="G11" s="20"/>
      <c r="H11" s="5"/>
      <c r="I11" s="6" t="s">
        <v>48</v>
      </c>
      <c r="S11" s="6" t="s">
        <v>76</v>
      </c>
      <c r="T11" s="7" t="s">
        <v>77</v>
      </c>
      <c r="U11" s="7" t="s">
        <v>81</v>
      </c>
      <c r="V11" s="5" t="s">
        <v>78</v>
      </c>
      <c r="W11" s="5" t="s">
        <v>45</v>
      </c>
      <c r="X11" s="6"/>
    </row>
    <row r="12" spans="1:24" ht="45" x14ac:dyDescent="0.25">
      <c r="A12" s="6" t="s">
        <v>16</v>
      </c>
      <c r="B12" s="7">
        <v>18.7</v>
      </c>
      <c r="C12" s="5" t="s">
        <v>56</v>
      </c>
      <c r="D12" s="5"/>
      <c r="E12" s="20"/>
      <c r="F12" s="20"/>
      <c r="G12" s="20"/>
      <c r="H12" s="5"/>
      <c r="I12" s="6" t="s">
        <v>48</v>
      </c>
      <c r="S12" s="6" t="s">
        <v>41</v>
      </c>
      <c r="T12" s="25" t="s">
        <v>79</v>
      </c>
      <c r="U12" s="7" t="s">
        <v>82</v>
      </c>
      <c r="V12" s="25" t="s">
        <v>80</v>
      </c>
      <c r="W12" s="5" t="s">
        <v>45</v>
      </c>
      <c r="X12" s="22"/>
    </row>
    <row r="13" spans="1:24" ht="30" x14ac:dyDescent="0.25">
      <c r="A13" s="6" t="s">
        <v>17</v>
      </c>
      <c r="B13" s="7">
        <v>22</v>
      </c>
      <c r="C13" s="5" t="s">
        <v>56</v>
      </c>
      <c r="D13" s="5"/>
      <c r="E13" s="20"/>
      <c r="F13" s="20"/>
      <c r="G13" s="20"/>
      <c r="H13" s="5"/>
      <c r="I13" s="6" t="s">
        <v>48</v>
      </c>
    </row>
    <row r="14" spans="1:24" ht="30" x14ac:dyDescent="0.25">
      <c r="A14" s="6" t="s">
        <v>18</v>
      </c>
      <c r="B14" s="7">
        <v>20</v>
      </c>
      <c r="C14" s="5" t="s">
        <v>56</v>
      </c>
      <c r="D14" s="5"/>
      <c r="E14" s="20"/>
      <c r="F14" s="20"/>
      <c r="G14" s="20"/>
      <c r="H14" s="5"/>
      <c r="I14" s="6" t="s">
        <v>48</v>
      </c>
    </row>
    <row r="15" spans="1:24" ht="30" x14ac:dyDescent="0.25">
      <c r="A15" s="6" t="s">
        <v>19</v>
      </c>
      <c r="B15" s="7">
        <v>12.5</v>
      </c>
      <c r="C15" s="5" t="s">
        <v>56</v>
      </c>
      <c r="D15" s="5"/>
      <c r="E15" s="20"/>
      <c r="F15" s="20"/>
      <c r="G15" s="20"/>
      <c r="H15" s="5"/>
      <c r="I15" s="6" t="s">
        <v>48</v>
      </c>
    </row>
    <row r="16" spans="1:24" ht="30" x14ac:dyDescent="0.25">
      <c r="A16" s="6" t="s">
        <v>20</v>
      </c>
      <c r="B16" s="7">
        <v>8</v>
      </c>
      <c r="C16" s="5" t="s">
        <v>56</v>
      </c>
      <c r="D16" s="5"/>
      <c r="E16" s="20"/>
      <c r="F16" s="20"/>
      <c r="G16" s="20"/>
      <c r="H16" s="5"/>
      <c r="I16" s="6" t="s">
        <v>48</v>
      </c>
    </row>
    <row r="17" spans="1:9" ht="30" x14ac:dyDescent="0.25">
      <c r="A17" s="6" t="s">
        <v>21</v>
      </c>
      <c r="B17" s="7">
        <v>30</v>
      </c>
      <c r="C17" s="5" t="s">
        <v>56</v>
      </c>
      <c r="D17" s="5"/>
      <c r="E17" s="20"/>
      <c r="F17" s="20"/>
      <c r="G17" s="20"/>
      <c r="H17" s="5"/>
      <c r="I17" s="6" t="s">
        <v>48</v>
      </c>
    </row>
    <row r="18" spans="1:9" ht="30" x14ac:dyDescent="0.25">
      <c r="A18" s="6" t="s">
        <v>22</v>
      </c>
      <c r="B18" s="7">
        <v>10.6</v>
      </c>
      <c r="C18" s="5" t="s">
        <v>56</v>
      </c>
      <c r="D18" s="5"/>
      <c r="E18" s="20"/>
      <c r="F18" s="20"/>
      <c r="G18" s="20"/>
      <c r="H18" s="5"/>
      <c r="I18" s="6" t="s">
        <v>48</v>
      </c>
    </row>
    <row r="19" spans="1:9" ht="30" x14ac:dyDescent="0.25">
      <c r="A19" s="6" t="s">
        <v>23</v>
      </c>
      <c r="B19" s="7">
        <v>25</v>
      </c>
      <c r="C19" s="5" t="s">
        <v>56</v>
      </c>
      <c r="D19" s="5"/>
      <c r="E19" s="20"/>
      <c r="F19" s="20"/>
      <c r="G19" s="20"/>
      <c r="H19" s="5"/>
      <c r="I19" s="6" t="s">
        <v>48</v>
      </c>
    </row>
    <row r="20" spans="1:9" ht="30" x14ac:dyDescent="0.25">
      <c r="A20" s="6" t="s">
        <v>24</v>
      </c>
      <c r="B20" s="7">
        <v>30</v>
      </c>
      <c r="C20" s="5" t="s">
        <v>56</v>
      </c>
      <c r="D20" s="5"/>
      <c r="E20" s="20"/>
      <c r="F20" s="20"/>
      <c r="G20" s="20"/>
      <c r="H20" s="5"/>
      <c r="I20" s="6" t="s">
        <v>48</v>
      </c>
    </row>
    <row r="21" spans="1:9" ht="30" x14ac:dyDescent="0.25">
      <c r="A21" s="6" t="s">
        <v>25</v>
      </c>
      <c r="B21" s="7">
        <v>13</v>
      </c>
      <c r="C21" s="5" t="s">
        <v>56</v>
      </c>
      <c r="D21" s="5"/>
      <c r="E21" s="20"/>
      <c r="F21" s="20"/>
      <c r="G21" s="20"/>
      <c r="H21" s="5"/>
      <c r="I21" s="6" t="s">
        <v>48</v>
      </c>
    </row>
    <row r="22" spans="1:9" ht="30" x14ac:dyDescent="0.25">
      <c r="A22" s="6" t="s">
        <v>26</v>
      </c>
      <c r="B22" s="7">
        <v>15</v>
      </c>
      <c r="C22" s="5" t="s">
        <v>56</v>
      </c>
      <c r="D22" s="5"/>
      <c r="E22" s="20"/>
      <c r="F22" s="20"/>
      <c r="G22" s="20"/>
      <c r="H22" s="5"/>
      <c r="I22" s="6" t="s">
        <v>48</v>
      </c>
    </row>
    <row r="23" spans="1:9" ht="45" x14ac:dyDescent="0.25">
      <c r="A23" s="6" t="s">
        <v>27</v>
      </c>
      <c r="B23" s="7">
        <v>20</v>
      </c>
      <c r="C23" s="5" t="s">
        <v>58</v>
      </c>
      <c r="D23" s="5"/>
      <c r="E23" s="20"/>
      <c r="F23" s="20"/>
      <c r="G23" s="20"/>
      <c r="H23" s="5"/>
      <c r="I23" s="6" t="s">
        <v>48</v>
      </c>
    </row>
    <row r="24" spans="1:9" ht="45" x14ac:dyDescent="0.25">
      <c r="A24" s="6" t="s">
        <v>28</v>
      </c>
      <c r="B24" s="7">
        <v>27</v>
      </c>
      <c r="C24" s="5" t="s">
        <v>57</v>
      </c>
      <c r="D24" s="5"/>
      <c r="E24" s="20"/>
      <c r="F24" s="20"/>
      <c r="G24" s="20"/>
      <c r="H24" s="5"/>
      <c r="I24" s="6" t="s">
        <v>48</v>
      </c>
    </row>
    <row r="25" spans="1:9" ht="30" x14ac:dyDescent="0.25">
      <c r="A25" s="6" t="s">
        <v>29</v>
      </c>
      <c r="B25" s="7">
        <v>82</v>
      </c>
      <c r="C25" s="5" t="s">
        <v>56</v>
      </c>
      <c r="D25" s="5"/>
      <c r="E25" s="20"/>
      <c r="F25" s="20"/>
      <c r="G25" s="20"/>
      <c r="H25" s="5"/>
      <c r="I25" s="6" t="s">
        <v>48</v>
      </c>
    </row>
    <row r="26" spans="1:9" ht="30" x14ac:dyDescent="0.25">
      <c r="A26" s="6" t="s">
        <v>30</v>
      </c>
      <c r="B26" s="7">
        <v>26.6</v>
      </c>
      <c r="C26" s="5" t="s">
        <v>56</v>
      </c>
      <c r="D26" s="5"/>
      <c r="E26" s="20"/>
      <c r="F26" s="20"/>
      <c r="G26" s="20"/>
      <c r="H26" s="5"/>
      <c r="I26" s="6" t="s">
        <v>48</v>
      </c>
    </row>
    <row r="27" spans="1:9" ht="30" x14ac:dyDescent="0.25">
      <c r="A27" s="6" t="s">
        <v>31</v>
      </c>
      <c r="B27" s="7">
        <v>23.7</v>
      </c>
      <c r="C27" s="5" t="s">
        <v>56</v>
      </c>
      <c r="D27" s="5"/>
      <c r="E27" s="20"/>
      <c r="F27" s="20"/>
      <c r="G27" s="20"/>
      <c r="H27" s="5"/>
      <c r="I27" s="6" t="s">
        <v>48</v>
      </c>
    </row>
    <row r="28" spans="1:9" ht="30" x14ac:dyDescent="0.25">
      <c r="A28" s="6" t="s">
        <v>32</v>
      </c>
      <c r="B28" s="7">
        <v>6</v>
      </c>
      <c r="C28" s="5" t="s">
        <v>56</v>
      </c>
      <c r="D28" s="5"/>
      <c r="E28" s="20"/>
      <c r="F28" s="20"/>
      <c r="G28" s="20"/>
      <c r="H28" s="5"/>
      <c r="I28" s="6" t="s">
        <v>48</v>
      </c>
    </row>
    <row r="29" spans="1:9" ht="30" x14ac:dyDescent="0.25">
      <c r="A29" s="6" t="s">
        <v>33</v>
      </c>
      <c r="B29" s="7">
        <v>18.3</v>
      </c>
      <c r="C29" s="5" t="s">
        <v>56</v>
      </c>
      <c r="D29" s="5"/>
      <c r="E29" s="20"/>
      <c r="F29" s="20"/>
      <c r="G29" s="20"/>
      <c r="H29" s="5"/>
      <c r="I29" s="6" t="s">
        <v>48</v>
      </c>
    </row>
    <row r="30" spans="1:9" ht="30" x14ac:dyDescent="0.25">
      <c r="A30" s="6" t="s">
        <v>34</v>
      </c>
      <c r="B30" s="7">
        <v>156</v>
      </c>
      <c r="C30" s="5" t="s">
        <v>56</v>
      </c>
      <c r="D30" s="5"/>
      <c r="E30" s="20"/>
      <c r="F30" s="20"/>
      <c r="G30" s="20"/>
      <c r="H30" s="5"/>
      <c r="I30" s="6" t="s">
        <v>48</v>
      </c>
    </row>
    <row r="31" spans="1:9" x14ac:dyDescent="0.25">
      <c r="A31" s="1"/>
      <c r="B31" s="3"/>
      <c r="C31" s="5"/>
      <c r="D31" s="5"/>
      <c r="E31" s="20"/>
      <c r="F31" s="20"/>
      <c r="G31" s="20"/>
      <c r="H31" s="5"/>
      <c r="I31" s="5"/>
    </row>
    <row r="32" spans="1:9" x14ac:dyDescent="0.25">
      <c r="A32" s="2" t="s">
        <v>37</v>
      </c>
      <c r="B32" s="3">
        <f>SUM(B2:B31)</f>
        <v>792.4</v>
      </c>
      <c r="C32" s="5"/>
      <c r="D32" s="5"/>
      <c r="E32" s="20"/>
      <c r="F32" s="20"/>
      <c r="G32" s="20"/>
      <c r="H32" s="5"/>
      <c r="I3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Gontijo (Quebec)</dc:creator>
  <cp:lastModifiedBy>Alan Alcantara (Quebec)</cp:lastModifiedBy>
  <cp:lastPrinted>2023-01-18T16:44:54Z</cp:lastPrinted>
  <dcterms:created xsi:type="dcterms:W3CDTF">2023-01-18T16:20:39Z</dcterms:created>
  <dcterms:modified xsi:type="dcterms:W3CDTF">2023-03-27T17:56:31Z</dcterms:modified>
</cp:coreProperties>
</file>