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2e33388bbdb588/Minor/Block 3/Data/"/>
    </mc:Choice>
  </mc:AlternateContent>
  <xr:revisionPtr revIDLastSave="65" documentId="8_{652894B0-2040-4D2E-A4FD-26B20EB77900}" xr6:coauthVersionLast="47" xr6:coauthVersionMax="47" xr10:uidLastSave="{5B815282-E988-44FD-A7F8-EBBFDFE10B4A}"/>
  <bookViews>
    <workbookView xWindow="-120" yWindow="-120" windowWidth="38640" windowHeight="21240" activeTab="3" xr2:uid="{5BC62F8E-927A-4524-B1A4-DD0A21CEF09F}"/>
  </bookViews>
  <sheets>
    <sheet name="Energie en broeikasgassen" sheetId="1" r:id="rId1"/>
    <sheet name="Afval" sheetId="2" r:id="rId2"/>
    <sheet name="Water" sheetId="3" r:id="rId3"/>
    <sheet name="Arbeidsveilighe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D3" i="1"/>
  <c r="D2" i="1"/>
  <c r="C3" i="1"/>
  <c r="C2" i="1"/>
</calcChain>
</file>

<file path=xl/sharedStrings.xml><?xml version="1.0" encoding="utf-8"?>
<sst xmlns="http://schemas.openxmlformats.org/spreadsheetml/2006/main" count="16" uniqueCount="13">
  <si>
    <t>Jaar</t>
  </si>
  <si>
    <t>CO2 uitstoot in ton</t>
  </si>
  <si>
    <t>Vermindering CO2 vergeleken met vorig jaar in %</t>
  </si>
  <si>
    <t>Energie verbruik in gigajoules per ton</t>
  </si>
  <si>
    <t>Vermindering CO2 vergeleken met vorige jaar in tonnen</t>
  </si>
  <si>
    <t>Gevaarlijk afval in kg per ton productie</t>
  </si>
  <si>
    <t>Niet-gevaarlijk afval in kg per ton productie</t>
  </si>
  <si>
    <t>Totaal afval dat per ton productie ter verwijdering wordt aangeboden</t>
  </si>
  <si>
    <t>Wateronttrekking in m3 per ton productie</t>
  </si>
  <si>
    <t>Emissions of chemical oxygen demand (COD) in kg per tonne of production</t>
  </si>
  <si>
    <t>Verandering in het volume onttrokken water in m3 ten opzichte van vorig jaar</t>
  </si>
  <si>
    <t>Aantal dodelijke ongevallen</t>
  </si>
  <si>
    <t>Ongevallenpercentage: Total Recordable Frequency Rate (TRFR) per 1.000.000 gewerkte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</si>
</sst>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Unilever Shilling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554-181E-4D74-AB6F-CDCA6B5B4D0B}">
  <dimension ref="A1:H10"/>
  <sheetViews>
    <sheetView zoomScale="250" zoomScaleNormal="250" workbookViewId="0">
      <selection sqref="A1:A4"/>
    </sheetView>
  </sheetViews>
  <sheetFormatPr defaultRowHeight="15"/>
  <cols>
    <col min="2" max="2" width="25.140625" bestFit="1" customWidth="1"/>
    <col min="3" max="3" width="26" customWidth="1"/>
    <col min="4" max="4" width="25.42578125" customWidth="1"/>
    <col min="5" max="5" width="17" customWidth="1"/>
    <col min="7" max="8" width="10.140625" bestFit="1" customWidth="1"/>
  </cols>
  <sheetData>
    <row r="1" spans="1:8" ht="30" customHeight="1">
      <c r="A1" s="1" t="s">
        <v>0</v>
      </c>
      <c r="B1" t="s">
        <v>1</v>
      </c>
      <c r="C1" s="5" t="s">
        <v>4</v>
      </c>
      <c r="D1" s="5" t="s">
        <v>2</v>
      </c>
      <c r="E1" s="5" t="s">
        <v>3</v>
      </c>
    </row>
    <row r="2" spans="1:8">
      <c r="A2">
        <v>2023</v>
      </c>
      <c r="B2" s="3">
        <v>1864945</v>
      </c>
      <c r="C2" s="3">
        <f>B3-B2</f>
        <v>255534</v>
      </c>
      <c r="D2" s="4">
        <f>(B2-B3)/B3*-1</f>
        <v>0.12050767774639598</v>
      </c>
      <c r="E2">
        <v>1.1499999999999999</v>
      </c>
    </row>
    <row r="3" spans="1:8">
      <c r="A3">
        <v>2022</v>
      </c>
      <c r="B3" s="3">
        <v>2120479</v>
      </c>
      <c r="C3" s="3">
        <f t="shared" ref="C3:C4" si="0">B4-B3</f>
        <v>151053</v>
      </c>
      <c r="D3" s="4">
        <f>(B3-B4)/B4*-1</f>
        <v>6.6498292782139978E-2</v>
      </c>
      <c r="E3">
        <v>1.22</v>
      </c>
    </row>
    <row r="4" spans="1:8">
      <c r="A4">
        <v>2021</v>
      </c>
      <c r="B4" s="3">
        <v>2271532</v>
      </c>
      <c r="C4" s="3"/>
      <c r="D4" s="4"/>
      <c r="E4">
        <v>1.23</v>
      </c>
    </row>
    <row r="6" spans="1:8">
      <c r="G6" s="2"/>
      <c r="H6" s="6"/>
    </row>
    <row r="7" spans="1:8">
      <c r="G7" s="2"/>
      <c r="H7" s="6"/>
    </row>
    <row r="8" spans="1:8">
      <c r="G8" s="2"/>
      <c r="H8" s="6"/>
    </row>
    <row r="9" spans="1:8">
      <c r="G9" s="2"/>
      <c r="H9" s="6"/>
    </row>
    <row r="10" spans="1:8">
      <c r="G10" s="1"/>
      <c r="H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D2A-484A-4A7B-B752-45F06A556DDF}">
  <dimension ref="A1:D4"/>
  <sheetViews>
    <sheetView zoomScale="280" zoomScaleNormal="280" workbookViewId="0">
      <selection activeCell="D5" sqref="D5"/>
    </sheetView>
  </sheetViews>
  <sheetFormatPr defaultRowHeight="15"/>
  <cols>
    <col min="2" max="2" width="18.7109375" bestFit="1" customWidth="1"/>
    <col min="3" max="3" width="20.85546875" bestFit="1" customWidth="1"/>
    <col min="4" max="4" width="32" bestFit="1" customWidth="1"/>
  </cols>
  <sheetData>
    <row r="1" spans="1:4" ht="30" customHeight="1">
      <c r="A1" s="1" t="s">
        <v>0</v>
      </c>
      <c r="B1" s="5" t="s">
        <v>5</v>
      </c>
      <c r="C1" s="5" t="s">
        <v>6</v>
      </c>
      <c r="D1" s="5" t="s">
        <v>7</v>
      </c>
    </row>
    <row r="2" spans="1:4">
      <c r="A2" s="6">
        <v>2023</v>
      </c>
      <c r="B2">
        <v>0.24</v>
      </c>
      <c r="C2">
        <v>0.04</v>
      </c>
      <c r="D2">
        <v>0.28000000000000003</v>
      </c>
    </row>
    <row r="3" spans="1:4">
      <c r="A3" s="6">
        <v>2022</v>
      </c>
      <c r="B3">
        <v>0.28000000000000003</v>
      </c>
      <c r="C3">
        <v>0.03</v>
      </c>
      <c r="D3">
        <v>0.31</v>
      </c>
    </row>
    <row r="4" spans="1:4">
      <c r="A4" s="6">
        <v>2021</v>
      </c>
      <c r="B4">
        <v>0.23</v>
      </c>
      <c r="C4">
        <v>7.0000000000000007E-2</v>
      </c>
      <c r="D4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4A19-8AE9-4A6F-AAD2-CFE9AE199895}">
  <dimension ref="A1:D4"/>
  <sheetViews>
    <sheetView zoomScale="250" zoomScaleNormal="250" workbookViewId="0">
      <selection sqref="A1:A4"/>
    </sheetView>
  </sheetViews>
  <sheetFormatPr defaultRowHeight="15"/>
  <cols>
    <col min="2" max="2" width="19.42578125" bestFit="1" customWidth="1"/>
    <col min="3" max="3" width="34.5703125" bestFit="1" customWidth="1"/>
    <col min="4" max="4" width="38.42578125" bestFit="1" customWidth="1"/>
  </cols>
  <sheetData>
    <row r="1" spans="1:4" ht="30" customHeight="1">
      <c r="A1" t="s">
        <v>0</v>
      </c>
      <c r="B1" s="5" t="s">
        <v>8</v>
      </c>
      <c r="C1" s="5" t="s">
        <v>10</v>
      </c>
      <c r="D1" s="8" t="s">
        <v>9</v>
      </c>
    </row>
    <row r="2" spans="1:4">
      <c r="A2">
        <v>2023</v>
      </c>
      <c r="B2">
        <v>1.54</v>
      </c>
      <c r="C2">
        <f>29615852-28237456</f>
        <v>1378396</v>
      </c>
      <c r="D2">
        <v>1.01</v>
      </c>
    </row>
    <row r="3" spans="1:4">
      <c r="A3">
        <v>2022</v>
      </c>
      <c r="B3">
        <v>1.54</v>
      </c>
      <c r="C3">
        <f>28237456-26637283</f>
        <v>1600173</v>
      </c>
      <c r="D3">
        <v>0.96</v>
      </c>
    </row>
    <row r="4" spans="1:4">
      <c r="A4">
        <v>2021</v>
      </c>
      <c r="B4">
        <v>1.57</v>
      </c>
      <c r="D4">
        <v>0.92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1D1D-451E-4F49-A019-98A77C41776E}">
  <dimension ref="A1:E10"/>
  <sheetViews>
    <sheetView tabSelected="1" zoomScale="400" zoomScaleNormal="400" workbookViewId="0">
      <selection activeCell="B9" sqref="B9"/>
    </sheetView>
  </sheetViews>
  <sheetFormatPr defaultRowHeight="15"/>
  <cols>
    <col min="2" max="2" width="15.42578125" bestFit="1" customWidth="1"/>
    <col min="3" max="3" width="46" bestFit="1" customWidth="1"/>
    <col min="5" max="5" width="10.140625" bestFit="1" customWidth="1"/>
  </cols>
  <sheetData>
    <row r="1" spans="1:5" ht="30" customHeight="1">
      <c r="A1" s="7" t="s">
        <v>0</v>
      </c>
      <c r="B1" s="5" t="s">
        <v>11</v>
      </c>
      <c r="C1" s="5" t="s">
        <v>12</v>
      </c>
    </row>
    <row r="2" spans="1:5">
      <c r="A2" s="7">
        <v>2023</v>
      </c>
      <c r="B2">
        <v>1</v>
      </c>
      <c r="C2">
        <v>0.57999999999999996</v>
      </c>
    </row>
    <row r="3" spans="1:5">
      <c r="A3" s="7">
        <v>2022</v>
      </c>
      <c r="B3">
        <v>1</v>
      </c>
      <c r="C3">
        <v>0.67</v>
      </c>
    </row>
    <row r="4" spans="1:5">
      <c r="A4" s="7">
        <v>2021</v>
      </c>
      <c r="B4">
        <v>7</v>
      </c>
      <c r="C4">
        <v>0.55000000000000004</v>
      </c>
    </row>
    <row r="10" spans="1:5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Energie en broeikasgassen</vt:lpstr>
      <vt:lpstr>Afval</vt:lpstr>
      <vt:lpstr>Water</vt:lpstr>
      <vt:lpstr>Arbeidsveiligheid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Deichmann</dc:creator>
  <cp:lastModifiedBy>Luke Deichmann</cp:lastModifiedBy>
  <dcterms:created xsi:type="dcterms:W3CDTF">2025-01-13T20:45:47Z</dcterms:created>
  <dcterms:modified xsi:type="dcterms:W3CDTF">2025-01-13T21:37:20Z</dcterms:modified>
</cp:coreProperties>
</file>