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adc\home\1cvillimm20\Dokumenty\CVI-4\TEST_VODA\"/>
    </mc:Choice>
  </mc:AlternateContent>
  <bookViews>
    <workbookView xWindow="28680" yWindow="-120" windowWidth="29040" windowHeight="15840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17" i="1" s="1"/>
  <c r="K8" i="1"/>
  <c r="K9" i="1"/>
  <c r="K10" i="1"/>
  <c r="K11" i="1"/>
  <c r="K12" i="1"/>
  <c r="K13" i="1"/>
  <c r="K14" i="1"/>
  <c r="K15" i="1"/>
  <c r="K16" i="1"/>
  <c r="K5" i="1"/>
  <c r="J17" i="1"/>
  <c r="J6" i="1"/>
  <c r="J7" i="1"/>
  <c r="J8" i="1"/>
  <c r="J9" i="1"/>
  <c r="J10" i="1"/>
  <c r="J11" i="1"/>
  <c r="J12" i="1"/>
  <c r="J13" i="1"/>
  <c r="J14" i="1"/>
  <c r="J15" i="1"/>
  <c r="J16" i="1"/>
  <c r="J5" i="1"/>
  <c r="I6" i="1"/>
  <c r="I7" i="1"/>
  <c r="I17" i="1" s="1"/>
  <c r="I8" i="1"/>
  <c r="I9" i="1"/>
  <c r="I10" i="1"/>
  <c r="I11" i="1"/>
  <c r="I12" i="1"/>
  <c r="I13" i="1"/>
  <c r="I14" i="1"/>
  <c r="I15" i="1"/>
  <c r="I16" i="1"/>
  <c r="I5" i="1"/>
  <c r="H17" i="1"/>
  <c r="H6" i="1"/>
  <c r="H7" i="1"/>
  <c r="H8" i="1"/>
  <c r="H9" i="1"/>
  <c r="H10" i="1"/>
  <c r="H11" i="1"/>
  <c r="H12" i="1"/>
  <c r="H13" i="1"/>
  <c r="H14" i="1"/>
  <c r="H15" i="1"/>
  <c r="H16" i="1"/>
  <c r="H5" i="1"/>
  <c r="E17" i="1"/>
  <c r="E6" i="1"/>
  <c r="E7" i="1"/>
  <c r="E8" i="1"/>
  <c r="E9" i="1"/>
  <c r="E10" i="1"/>
  <c r="E11" i="1"/>
  <c r="E12" i="1"/>
  <c r="E13" i="1"/>
  <c r="E14" i="1"/>
  <c r="E15" i="1"/>
  <c r="E16" i="1"/>
  <c r="E5" i="1"/>
  <c r="D17" i="1"/>
  <c r="D6" i="1"/>
  <c r="D7" i="1"/>
  <c r="D8" i="1"/>
  <c r="D9" i="1"/>
  <c r="D10" i="1"/>
  <c r="D11" i="1"/>
  <c r="D12" i="1"/>
  <c r="D13" i="1"/>
  <c r="D14" i="1"/>
  <c r="D15" i="1"/>
  <c r="D16" i="1"/>
  <c r="D5" i="1"/>
</calcChain>
</file>

<file path=xl/sharedStrings.xml><?xml version="1.0" encoding="utf-8"?>
<sst xmlns="http://schemas.openxmlformats.org/spreadsheetml/2006/main" count="17" uniqueCount="15">
  <si>
    <t>Vyuctovanie spotreby vody</t>
  </si>
  <si>
    <t>Studena voda</t>
  </si>
  <si>
    <t>Tepla voda</t>
  </si>
  <si>
    <t>cisl.zakaznika</t>
  </si>
  <si>
    <t>poc.stav</t>
  </si>
  <si>
    <t>konec. stav</t>
  </si>
  <si>
    <t>SpotrebaSV</t>
  </si>
  <si>
    <t>CENA SV</t>
  </si>
  <si>
    <t>Spotreba TV</t>
  </si>
  <si>
    <t>CENA TV</t>
  </si>
  <si>
    <t>CENA STOCNE</t>
  </si>
  <si>
    <t>SPOLU</t>
  </si>
  <si>
    <t>SV / m3</t>
  </si>
  <si>
    <t>TV / m3</t>
  </si>
  <si>
    <t>stocne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</si>
</sst>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" fontId="0" fillId="0" borderId="1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44" fontId="0" fillId="0" borderId="15" xfId="1" applyFont="1" applyBorder="1"/>
    <xf numFmtId="44" fontId="0" fillId="0" borderId="3" xfId="1" applyFont="1" applyBorder="1"/>
    <xf numFmtId="44" fontId="0" fillId="0" borderId="9" xfId="1" applyFont="1" applyBorder="1"/>
    <xf numFmtId="44" fontId="0" fillId="0" borderId="14" xfId="1" applyFont="1" applyBorder="1"/>
    <xf numFmtId="44" fontId="0" fillId="0" borderId="1" xfId="1" applyFont="1" applyBorder="1"/>
    <xf numFmtId="44" fontId="0" fillId="0" borderId="8" xfId="1" applyFont="1" applyBorder="1"/>
    <xf numFmtId="44" fontId="0" fillId="0" borderId="5" xfId="1" applyFont="1" applyBorder="1"/>
    <xf numFmtId="0" fontId="2" fillId="0" borderId="0" xfId="0" applyFont="1"/>
    <xf numFmtId="2" fontId="2" fillId="0" borderId="6" xfId="0" applyNumberFormat="1" applyFont="1" applyBorder="1"/>
    <xf numFmtId="44" fontId="2" fillId="0" borderId="7" xfId="1" applyFont="1" applyBorder="1"/>
    <xf numFmtId="0" fontId="2" fillId="0" borderId="10" xfId="0" applyFont="1" applyBorder="1"/>
    <xf numFmtId="44" fontId="2" fillId="0" borderId="11" xfId="1" applyFont="1" applyBorder="1"/>
    <xf numFmtId="44" fontId="2" fillId="0" borderId="12" xfId="1" applyFont="1" applyBorder="1"/>
    <xf numFmtId="0" fontId="3" fillId="0" borderId="0" xfId="0" applyFont="1" applyAlignment="1">
      <alignment horizontal="center" vertical="center"/>
    </xf>
  </cellXfs>
  <cellStyles count="2">
    <cellStyle name="Mena" xfId="1" builtinId="4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Hárok1!$A$4</c:f>
              <c:strCache>
                <c:ptCount val="1"/>
                <c:pt idx="0">
                  <c:v>cisl.zakaznika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Hárok1!$A$5:$A$16</c:f>
              <c:numCache>
                <c:formatCode>General</c:formatCode>
                <c:ptCount val="12"/>
                <c:pt idx="0">
                  <c:v>123456</c:v>
                </c:pt>
                <c:pt idx="1">
                  <c:v>123458</c:v>
                </c:pt>
                <c:pt idx="2">
                  <c:v>123460</c:v>
                </c:pt>
                <c:pt idx="3">
                  <c:v>123462</c:v>
                </c:pt>
                <c:pt idx="4">
                  <c:v>123464</c:v>
                </c:pt>
                <c:pt idx="5">
                  <c:v>123466</c:v>
                </c:pt>
                <c:pt idx="6">
                  <c:v>123468</c:v>
                </c:pt>
                <c:pt idx="7">
                  <c:v>123470</c:v>
                </c:pt>
                <c:pt idx="8">
                  <c:v>123472</c:v>
                </c:pt>
                <c:pt idx="9">
                  <c:v>123474</c:v>
                </c:pt>
                <c:pt idx="10">
                  <c:v>123476</c:v>
                </c:pt>
                <c:pt idx="11">
                  <c:v>123478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0-420B-B6CC-AA4BC8BB000E}"/>
            </c:ext>
          </c:extLst>
        </c:ser>
        <c:ser>
          <c:idx val="1"/>
          <c:order val="1"/>
          <c:tx>
            <c:strRef>
              <c:f>Hárok1!$D$4</c:f>
              <c:strCache>
                <c:ptCount val="1"/>
                <c:pt idx="0">
                  <c:v>SpotrebaSV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Hárok1!$D$5:$D$16</c:f>
              <c:numCache>
                <c:formatCode>0.00</c:formatCode>
                <c:ptCount val="12"/>
                <c:pt idx="0">
                  <c:v>120.29999999999927</c:v>
                </c:pt>
                <c:pt idx="1">
                  <c:v>148.59999999999854</c:v>
                </c:pt>
                <c:pt idx="2">
                  <c:v>103.89999999999964</c:v>
                </c:pt>
                <c:pt idx="3">
                  <c:v>128.70000000000073</c:v>
                </c:pt>
                <c:pt idx="4">
                  <c:v>150.40000000000146</c:v>
                </c:pt>
                <c:pt idx="5">
                  <c:v>136.70000000000073</c:v>
                </c:pt>
                <c:pt idx="6">
                  <c:v>141.39999999999964</c:v>
                </c:pt>
                <c:pt idx="7">
                  <c:v>112.29999999999927</c:v>
                </c:pt>
                <c:pt idx="8">
                  <c:v>143.29999999999927</c:v>
                </c:pt>
                <c:pt idx="9">
                  <c:v>138.59999999999854</c:v>
                </c:pt>
                <c:pt idx="10">
                  <c:v>127.39999999999964</c:v>
                </c:pt>
                <c:pt idx="11">
                  <c:v>137.79999999999927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0-420B-B6CC-AA4BC8BB000E}"/>
            </c:ext>
          </c:extLst>
        </c:ser>
        <c:ser>
          <c:idx val="2"/>
          <c:order val="2"/>
          <c:tx>
            <c:strRef>
              <c:f>Hárok1!$H$4</c:f>
              <c:strCache>
                <c:ptCount val="1"/>
                <c:pt idx="0">
                  <c:v>Spotreba TV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Hárok1!$H$5:$H$16</c:f>
              <c:numCache>
                <c:formatCode>General</c:formatCode>
                <c:ptCount val="12"/>
                <c:pt idx="0">
                  <c:v>61</c:v>
                </c:pt>
                <c:pt idx="1">
                  <c:v>74</c:v>
                </c:pt>
                <c:pt idx="2">
                  <c:v>30</c:v>
                </c:pt>
                <c:pt idx="3">
                  <c:v>55</c:v>
                </c:pt>
                <c:pt idx="4">
                  <c:v>67</c:v>
                </c:pt>
                <c:pt idx="5">
                  <c:v>42</c:v>
                </c:pt>
                <c:pt idx="6">
                  <c:v>53</c:v>
                </c:pt>
                <c:pt idx="7">
                  <c:v>32</c:v>
                </c:pt>
                <c:pt idx="8">
                  <c:v>43</c:v>
                </c:pt>
                <c:pt idx="9">
                  <c:v>55</c:v>
                </c:pt>
                <c:pt idx="10">
                  <c:v>42</c:v>
                </c:pt>
                <c:pt idx="1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0-420B-B6CC-AA4BC8BB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709688"/>
        <c:axId val="363708376"/>
      </c:barChart>
      <c:catAx>
        <c:axId val="36370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708376"/>
        <c:crosses val="autoZero"/>
        <c:auto val="1"/>
        <c:lblAlgn val="ctr"/>
        <c:lblOffset val="100"/>
        <c:noMultiLvlLbl val="0"/>
      </c:catAx>
      <c:valAx>
        <c:axId val="3637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7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361950</xdr:rowOff>
    </xdr:from>
    <xdr:to>
      <xdr:col>18</xdr:col>
      <xdr:colOff>561975</xdr:colOff>
      <xdr:row>18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4" activeCellId="2" sqref="A4:A16 D4:D16 H4:H16"/>
    </sheetView>
  </sheetViews>
  <sheetFormatPr defaultRowHeight="15" x14ac:dyDescent="0.25"/>
  <cols>
    <col min="1" max="1" width="13" customWidth="1"/>
    <col min="3" max="3" width="10.42578125" bestFit="1" customWidth="1"/>
    <col min="4" max="4" width="11" bestFit="1" customWidth="1"/>
    <col min="5" max="5" width="11" customWidth="1"/>
    <col min="7" max="7" width="10.42578125" bestFit="1" customWidth="1"/>
    <col min="8" max="8" width="11.28515625" bestFit="1" customWidth="1"/>
    <col min="9" max="9" width="10.85546875" bestFit="1" customWidth="1"/>
    <col min="10" max="10" width="14.5703125" bestFit="1" customWidth="1"/>
    <col min="11" max="11" width="10.85546875" bestFit="1" customWidth="1"/>
    <col min="257" max="257" width="13" customWidth="1"/>
    <col min="259" max="259" width="10.42578125" bestFit="1" customWidth="1"/>
    <col min="260" max="260" width="11" bestFit="1" customWidth="1"/>
    <col min="261" max="261" width="11" customWidth="1"/>
    <col min="263" max="263" width="10.42578125" bestFit="1" customWidth="1"/>
    <col min="264" max="264" width="11.28515625" bestFit="1" customWidth="1"/>
    <col min="266" max="266" width="14.42578125" bestFit="1" customWidth="1"/>
    <col min="513" max="513" width="13" customWidth="1"/>
    <col min="515" max="515" width="10.42578125" bestFit="1" customWidth="1"/>
    <col min="516" max="516" width="11" bestFit="1" customWidth="1"/>
    <col min="517" max="517" width="11" customWidth="1"/>
    <col min="519" max="519" width="10.42578125" bestFit="1" customWidth="1"/>
    <col min="520" max="520" width="11.28515625" bestFit="1" customWidth="1"/>
    <col min="522" max="522" width="14.42578125" bestFit="1" customWidth="1"/>
    <col min="769" max="769" width="13" customWidth="1"/>
    <col min="771" max="771" width="10.42578125" bestFit="1" customWidth="1"/>
    <col min="772" max="772" width="11" bestFit="1" customWidth="1"/>
    <col min="773" max="773" width="11" customWidth="1"/>
    <col min="775" max="775" width="10.42578125" bestFit="1" customWidth="1"/>
    <col min="776" max="776" width="11.28515625" bestFit="1" customWidth="1"/>
    <col min="778" max="778" width="14.42578125" bestFit="1" customWidth="1"/>
    <col min="1025" max="1025" width="13" customWidth="1"/>
    <col min="1027" max="1027" width="10.42578125" bestFit="1" customWidth="1"/>
    <col min="1028" max="1028" width="11" bestFit="1" customWidth="1"/>
    <col min="1029" max="1029" width="11" customWidth="1"/>
    <col min="1031" max="1031" width="10.42578125" bestFit="1" customWidth="1"/>
    <col min="1032" max="1032" width="11.28515625" bestFit="1" customWidth="1"/>
    <col min="1034" max="1034" width="14.42578125" bestFit="1" customWidth="1"/>
    <col min="1281" max="1281" width="13" customWidth="1"/>
    <col min="1283" max="1283" width="10.42578125" bestFit="1" customWidth="1"/>
    <col min="1284" max="1284" width="11" bestFit="1" customWidth="1"/>
    <col min="1285" max="1285" width="11" customWidth="1"/>
    <col min="1287" max="1287" width="10.42578125" bestFit="1" customWidth="1"/>
    <col min="1288" max="1288" width="11.28515625" bestFit="1" customWidth="1"/>
    <col min="1290" max="1290" width="14.42578125" bestFit="1" customWidth="1"/>
    <col min="1537" max="1537" width="13" customWidth="1"/>
    <col min="1539" max="1539" width="10.42578125" bestFit="1" customWidth="1"/>
    <col min="1540" max="1540" width="11" bestFit="1" customWidth="1"/>
    <col min="1541" max="1541" width="11" customWidth="1"/>
    <col min="1543" max="1543" width="10.42578125" bestFit="1" customWidth="1"/>
    <col min="1544" max="1544" width="11.28515625" bestFit="1" customWidth="1"/>
    <col min="1546" max="1546" width="14.42578125" bestFit="1" customWidth="1"/>
    <col min="1793" max="1793" width="13" customWidth="1"/>
    <col min="1795" max="1795" width="10.42578125" bestFit="1" customWidth="1"/>
    <col min="1796" max="1796" width="11" bestFit="1" customWidth="1"/>
    <col min="1797" max="1797" width="11" customWidth="1"/>
    <col min="1799" max="1799" width="10.42578125" bestFit="1" customWidth="1"/>
    <col min="1800" max="1800" width="11.28515625" bestFit="1" customWidth="1"/>
    <col min="1802" max="1802" width="14.42578125" bestFit="1" customWidth="1"/>
    <col min="2049" max="2049" width="13" customWidth="1"/>
    <col min="2051" max="2051" width="10.42578125" bestFit="1" customWidth="1"/>
    <col min="2052" max="2052" width="11" bestFit="1" customWidth="1"/>
    <col min="2053" max="2053" width="11" customWidth="1"/>
    <col min="2055" max="2055" width="10.42578125" bestFit="1" customWidth="1"/>
    <col min="2056" max="2056" width="11.28515625" bestFit="1" customWidth="1"/>
    <col min="2058" max="2058" width="14.42578125" bestFit="1" customWidth="1"/>
    <col min="2305" max="2305" width="13" customWidth="1"/>
    <col min="2307" max="2307" width="10.42578125" bestFit="1" customWidth="1"/>
    <col min="2308" max="2308" width="11" bestFit="1" customWidth="1"/>
    <col min="2309" max="2309" width="11" customWidth="1"/>
    <col min="2311" max="2311" width="10.42578125" bestFit="1" customWidth="1"/>
    <col min="2312" max="2312" width="11.28515625" bestFit="1" customWidth="1"/>
    <col min="2314" max="2314" width="14.42578125" bestFit="1" customWidth="1"/>
    <col min="2561" max="2561" width="13" customWidth="1"/>
    <col min="2563" max="2563" width="10.42578125" bestFit="1" customWidth="1"/>
    <col min="2564" max="2564" width="11" bestFit="1" customWidth="1"/>
    <col min="2565" max="2565" width="11" customWidth="1"/>
    <col min="2567" max="2567" width="10.42578125" bestFit="1" customWidth="1"/>
    <col min="2568" max="2568" width="11.28515625" bestFit="1" customWidth="1"/>
    <col min="2570" max="2570" width="14.42578125" bestFit="1" customWidth="1"/>
    <col min="2817" max="2817" width="13" customWidth="1"/>
    <col min="2819" max="2819" width="10.42578125" bestFit="1" customWidth="1"/>
    <col min="2820" max="2820" width="11" bestFit="1" customWidth="1"/>
    <col min="2821" max="2821" width="11" customWidth="1"/>
    <col min="2823" max="2823" width="10.42578125" bestFit="1" customWidth="1"/>
    <col min="2824" max="2824" width="11.28515625" bestFit="1" customWidth="1"/>
    <col min="2826" max="2826" width="14.42578125" bestFit="1" customWidth="1"/>
    <col min="3073" max="3073" width="13" customWidth="1"/>
    <col min="3075" max="3075" width="10.42578125" bestFit="1" customWidth="1"/>
    <col min="3076" max="3076" width="11" bestFit="1" customWidth="1"/>
    <col min="3077" max="3077" width="11" customWidth="1"/>
    <col min="3079" max="3079" width="10.42578125" bestFit="1" customWidth="1"/>
    <col min="3080" max="3080" width="11.28515625" bestFit="1" customWidth="1"/>
    <col min="3082" max="3082" width="14.42578125" bestFit="1" customWidth="1"/>
    <col min="3329" max="3329" width="13" customWidth="1"/>
    <col min="3331" max="3331" width="10.42578125" bestFit="1" customWidth="1"/>
    <col min="3332" max="3332" width="11" bestFit="1" customWidth="1"/>
    <col min="3333" max="3333" width="11" customWidth="1"/>
    <col min="3335" max="3335" width="10.42578125" bestFit="1" customWidth="1"/>
    <col min="3336" max="3336" width="11.28515625" bestFit="1" customWidth="1"/>
    <col min="3338" max="3338" width="14.42578125" bestFit="1" customWidth="1"/>
    <col min="3585" max="3585" width="13" customWidth="1"/>
    <col min="3587" max="3587" width="10.42578125" bestFit="1" customWidth="1"/>
    <col min="3588" max="3588" width="11" bestFit="1" customWidth="1"/>
    <col min="3589" max="3589" width="11" customWidth="1"/>
    <col min="3591" max="3591" width="10.42578125" bestFit="1" customWidth="1"/>
    <col min="3592" max="3592" width="11.28515625" bestFit="1" customWidth="1"/>
    <col min="3594" max="3594" width="14.42578125" bestFit="1" customWidth="1"/>
    <col min="3841" max="3841" width="13" customWidth="1"/>
    <col min="3843" max="3843" width="10.42578125" bestFit="1" customWidth="1"/>
    <col min="3844" max="3844" width="11" bestFit="1" customWidth="1"/>
    <col min="3845" max="3845" width="11" customWidth="1"/>
    <col min="3847" max="3847" width="10.42578125" bestFit="1" customWidth="1"/>
    <col min="3848" max="3848" width="11.28515625" bestFit="1" customWidth="1"/>
    <col min="3850" max="3850" width="14.42578125" bestFit="1" customWidth="1"/>
    <col min="4097" max="4097" width="13" customWidth="1"/>
    <col min="4099" max="4099" width="10.42578125" bestFit="1" customWidth="1"/>
    <col min="4100" max="4100" width="11" bestFit="1" customWidth="1"/>
    <col min="4101" max="4101" width="11" customWidth="1"/>
    <col min="4103" max="4103" width="10.42578125" bestFit="1" customWidth="1"/>
    <col min="4104" max="4104" width="11.28515625" bestFit="1" customWidth="1"/>
    <col min="4106" max="4106" width="14.42578125" bestFit="1" customWidth="1"/>
    <col min="4353" max="4353" width="13" customWidth="1"/>
    <col min="4355" max="4355" width="10.42578125" bestFit="1" customWidth="1"/>
    <col min="4356" max="4356" width="11" bestFit="1" customWidth="1"/>
    <col min="4357" max="4357" width="11" customWidth="1"/>
    <col min="4359" max="4359" width="10.42578125" bestFit="1" customWidth="1"/>
    <col min="4360" max="4360" width="11.28515625" bestFit="1" customWidth="1"/>
    <col min="4362" max="4362" width="14.42578125" bestFit="1" customWidth="1"/>
    <col min="4609" max="4609" width="13" customWidth="1"/>
    <col min="4611" max="4611" width="10.42578125" bestFit="1" customWidth="1"/>
    <col min="4612" max="4612" width="11" bestFit="1" customWidth="1"/>
    <col min="4613" max="4613" width="11" customWidth="1"/>
    <col min="4615" max="4615" width="10.42578125" bestFit="1" customWidth="1"/>
    <col min="4616" max="4616" width="11.28515625" bestFit="1" customWidth="1"/>
    <col min="4618" max="4618" width="14.42578125" bestFit="1" customWidth="1"/>
    <col min="4865" max="4865" width="13" customWidth="1"/>
    <col min="4867" max="4867" width="10.42578125" bestFit="1" customWidth="1"/>
    <col min="4868" max="4868" width="11" bestFit="1" customWidth="1"/>
    <col min="4869" max="4869" width="11" customWidth="1"/>
    <col min="4871" max="4871" width="10.42578125" bestFit="1" customWidth="1"/>
    <col min="4872" max="4872" width="11.28515625" bestFit="1" customWidth="1"/>
    <col min="4874" max="4874" width="14.42578125" bestFit="1" customWidth="1"/>
    <col min="5121" max="5121" width="13" customWidth="1"/>
    <col min="5123" max="5123" width="10.42578125" bestFit="1" customWidth="1"/>
    <col min="5124" max="5124" width="11" bestFit="1" customWidth="1"/>
    <col min="5125" max="5125" width="11" customWidth="1"/>
    <col min="5127" max="5127" width="10.42578125" bestFit="1" customWidth="1"/>
    <col min="5128" max="5128" width="11.28515625" bestFit="1" customWidth="1"/>
    <col min="5130" max="5130" width="14.42578125" bestFit="1" customWidth="1"/>
    <col min="5377" max="5377" width="13" customWidth="1"/>
    <col min="5379" max="5379" width="10.42578125" bestFit="1" customWidth="1"/>
    <col min="5380" max="5380" width="11" bestFit="1" customWidth="1"/>
    <col min="5381" max="5381" width="11" customWidth="1"/>
    <col min="5383" max="5383" width="10.42578125" bestFit="1" customWidth="1"/>
    <col min="5384" max="5384" width="11.28515625" bestFit="1" customWidth="1"/>
    <col min="5386" max="5386" width="14.42578125" bestFit="1" customWidth="1"/>
    <col min="5633" max="5633" width="13" customWidth="1"/>
    <col min="5635" max="5635" width="10.42578125" bestFit="1" customWidth="1"/>
    <col min="5636" max="5636" width="11" bestFit="1" customWidth="1"/>
    <col min="5637" max="5637" width="11" customWidth="1"/>
    <col min="5639" max="5639" width="10.42578125" bestFit="1" customWidth="1"/>
    <col min="5640" max="5640" width="11.28515625" bestFit="1" customWidth="1"/>
    <col min="5642" max="5642" width="14.42578125" bestFit="1" customWidth="1"/>
    <col min="5889" max="5889" width="13" customWidth="1"/>
    <col min="5891" max="5891" width="10.42578125" bestFit="1" customWidth="1"/>
    <col min="5892" max="5892" width="11" bestFit="1" customWidth="1"/>
    <col min="5893" max="5893" width="11" customWidth="1"/>
    <col min="5895" max="5895" width="10.42578125" bestFit="1" customWidth="1"/>
    <col min="5896" max="5896" width="11.28515625" bestFit="1" customWidth="1"/>
    <col min="5898" max="5898" width="14.42578125" bestFit="1" customWidth="1"/>
    <col min="6145" max="6145" width="13" customWidth="1"/>
    <col min="6147" max="6147" width="10.42578125" bestFit="1" customWidth="1"/>
    <col min="6148" max="6148" width="11" bestFit="1" customWidth="1"/>
    <col min="6149" max="6149" width="11" customWidth="1"/>
    <col min="6151" max="6151" width="10.42578125" bestFit="1" customWidth="1"/>
    <col min="6152" max="6152" width="11.28515625" bestFit="1" customWidth="1"/>
    <col min="6154" max="6154" width="14.42578125" bestFit="1" customWidth="1"/>
    <col min="6401" max="6401" width="13" customWidth="1"/>
    <col min="6403" max="6403" width="10.42578125" bestFit="1" customWidth="1"/>
    <col min="6404" max="6404" width="11" bestFit="1" customWidth="1"/>
    <col min="6405" max="6405" width="11" customWidth="1"/>
    <col min="6407" max="6407" width="10.42578125" bestFit="1" customWidth="1"/>
    <col min="6408" max="6408" width="11.28515625" bestFit="1" customWidth="1"/>
    <col min="6410" max="6410" width="14.42578125" bestFit="1" customWidth="1"/>
    <col min="6657" max="6657" width="13" customWidth="1"/>
    <col min="6659" max="6659" width="10.42578125" bestFit="1" customWidth="1"/>
    <col min="6660" max="6660" width="11" bestFit="1" customWidth="1"/>
    <col min="6661" max="6661" width="11" customWidth="1"/>
    <col min="6663" max="6663" width="10.42578125" bestFit="1" customWidth="1"/>
    <col min="6664" max="6664" width="11.28515625" bestFit="1" customWidth="1"/>
    <col min="6666" max="6666" width="14.42578125" bestFit="1" customWidth="1"/>
    <col min="6913" max="6913" width="13" customWidth="1"/>
    <col min="6915" max="6915" width="10.42578125" bestFit="1" customWidth="1"/>
    <col min="6916" max="6916" width="11" bestFit="1" customWidth="1"/>
    <col min="6917" max="6917" width="11" customWidth="1"/>
    <col min="6919" max="6919" width="10.42578125" bestFit="1" customWidth="1"/>
    <col min="6920" max="6920" width="11.28515625" bestFit="1" customWidth="1"/>
    <col min="6922" max="6922" width="14.42578125" bestFit="1" customWidth="1"/>
    <col min="7169" max="7169" width="13" customWidth="1"/>
    <col min="7171" max="7171" width="10.42578125" bestFit="1" customWidth="1"/>
    <col min="7172" max="7172" width="11" bestFit="1" customWidth="1"/>
    <col min="7173" max="7173" width="11" customWidth="1"/>
    <col min="7175" max="7175" width="10.42578125" bestFit="1" customWidth="1"/>
    <col min="7176" max="7176" width="11.28515625" bestFit="1" customWidth="1"/>
    <col min="7178" max="7178" width="14.42578125" bestFit="1" customWidth="1"/>
    <col min="7425" max="7425" width="13" customWidth="1"/>
    <col min="7427" max="7427" width="10.42578125" bestFit="1" customWidth="1"/>
    <col min="7428" max="7428" width="11" bestFit="1" customWidth="1"/>
    <col min="7429" max="7429" width="11" customWidth="1"/>
    <col min="7431" max="7431" width="10.42578125" bestFit="1" customWidth="1"/>
    <col min="7432" max="7432" width="11.28515625" bestFit="1" customWidth="1"/>
    <col min="7434" max="7434" width="14.42578125" bestFit="1" customWidth="1"/>
    <col min="7681" max="7681" width="13" customWidth="1"/>
    <col min="7683" max="7683" width="10.42578125" bestFit="1" customWidth="1"/>
    <col min="7684" max="7684" width="11" bestFit="1" customWidth="1"/>
    <col min="7685" max="7685" width="11" customWidth="1"/>
    <col min="7687" max="7687" width="10.42578125" bestFit="1" customWidth="1"/>
    <col min="7688" max="7688" width="11.28515625" bestFit="1" customWidth="1"/>
    <col min="7690" max="7690" width="14.42578125" bestFit="1" customWidth="1"/>
    <col min="7937" max="7937" width="13" customWidth="1"/>
    <col min="7939" max="7939" width="10.42578125" bestFit="1" customWidth="1"/>
    <col min="7940" max="7940" width="11" bestFit="1" customWidth="1"/>
    <col min="7941" max="7941" width="11" customWidth="1"/>
    <col min="7943" max="7943" width="10.42578125" bestFit="1" customWidth="1"/>
    <col min="7944" max="7944" width="11.28515625" bestFit="1" customWidth="1"/>
    <col min="7946" max="7946" width="14.42578125" bestFit="1" customWidth="1"/>
    <col min="8193" max="8193" width="13" customWidth="1"/>
    <col min="8195" max="8195" width="10.42578125" bestFit="1" customWidth="1"/>
    <col min="8196" max="8196" width="11" bestFit="1" customWidth="1"/>
    <col min="8197" max="8197" width="11" customWidth="1"/>
    <col min="8199" max="8199" width="10.42578125" bestFit="1" customWidth="1"/>
    <col min="8200" max="8200" width="11.28515625" bestFit="1" customWidth="1"/>
    <col min="8202" max="8202" width="14.42578125" bestFit="1" customWidth="1"/>
    <col min="8449" max="8449" width="13" customWidth="1"/>
    <col min="8451" max="8451" width="10.42578125" bestFit="1" customWidth="1"/>
    <col min="8452" max="8452" width="11" bestFit="1" customWidth="1"/>
    <col min="8453" max="8453" width="11" customWidth="1"/>
    <col min="8455" max="8455" width="10.42578125" bestFit="1" customWidth="1"/>
    <col min="8456" max="8456" width="11.28515625" bestFit="1" customWidth="1"/>
    <col min="8458" max="8458" width="14.42578125" bestFit="1" customWidth="1"/>
    <col min="8705" max="8705" width="13" customWidth="1"/>
    <col min="8707" max="8707" width="10.42578125" bestFit="1" customWidth="1"/>
    <col min="8708" max="8708" width="11" bestFit="1" customWidth="1"/>
    <col min="8709" max="8709" width="11" customWidth="1"/>
    <col min="8711" max="8711" width="10.42578125" bestFit="1" customWidth="1"/>
    <col min="8712" max="8712" width="11.28515625" bestFit="1" customWidth="1"/>
    <col min="8714" max="8714" width="14.42578125" bestFit="1" customWidth="1"/>
    <col min="8961" max="8961" width="13" customWidth="1"/>
    <col min="8963" max="8963" width="10.42578125" bestFit="1" customWidth="1"/>
    <col min="8964" max="8964" width="11" bestFit="1" customWidth="1"/>
    <col min="8965" max="8965" width="11" customWidth="1"/>
    <col min="8967" max="8967" width="10.42578125" bestFit="1" customWidth="1"/>
    <col min="8968" max="8968" width="11.28515625" bestFit="1" customWidth="1"/>
    <col min="8970" max="8970" width="14.42578125" bestFit="1" customWidth="1"/>
    <col min="9217" max="9217" width="13" customWidth="1"/>
    <col min="9219" max="9219" width="10.42578125" bestFit="1" customWidth="1"/>
    <col min="9220" max="9220" width="11" bestFit="1" customWidth="1"/>
    <col min="9221" max="9221" width="11" customWidth="1"/>
    <col min="9223" max="9223" width="10.42578125" bestFit="1" customWidth="1"/>
    <col min="9224" max="9224" width="11.28515625" bestFit="1" customWidth="1"/>
    <col min="9226" max="9226" width="14.42578125" bestFit="1" customWidth="1"/>
    <col min="9473" max="9473" width="13" customWidth="1"/>
    <col min="9475" max="9475" width="10.42578125" bestFit="1" customWidth="1"/>
    <col min="9476" max="9476" width="11" bestFit="1" customWidth="1"/>
    <col min="9477" max="9477" width="11" customWidth="1"/>
    <col min="9479" max="9479" width="10.42578125" bestFit="1" customWidth="1"/>
    <col min="9480" max="9480" width="11.28515625" bestFit="1" customWidth="1"/>
    <col min="9482" max="9482" width="14.42578125" bestFit="1" customWidth="1"/>
    <col min="9729" max="9729" width="13" customWidth="1"/>
    <col min="9731" max="9731" width="10.42578125" bestFit="1" customWidth="1"/>
    <col min="9732" max="9732" width="11" bestFit="1" customWidth="1"/>
    <col min="9733" max="9733" width="11" customWidth="1"/>
    <col min="9735" max="9735" width="10.42578125" bestFit="1" customWidth="1"/>
    <col min="9736" max="9736" width="11.28515625" bestFit="1" customWidth="1"/>
    <col min="9738" max="9738" width="14.42578125" bestFit="1" customWidth="1"/>
    <col min="9985" max="9985" width="13" customWidth="1"/>
    <col min="9987" max="9987" width="10.42578125" bestFit="1" customWidth="1"/>
    <col min="9988" max="9988" width="11" bestFit="1" customWidth="1"/>
    <col min="9989" max="9989" width="11" customWidth="1"/>
    <col min="9991" max="9991" width="10.42578125" bestFit="1" customWidth="1"/>
    <col min="9992" max="9992" width="11.28515625" bestFit="1" customWidth="1"/>
    <col min="9994" max="9994" width="14.42578125" bestFit="1" customWidth="1"/>
    <col min="10241" max="10241" width="13" customWidth="1"/>
    <col min="10243" max="10243" width="10.42578125" bestFit="1" customWidth="1"/>
    <col min="10244" max="10244" width="11" bestFit="1" customWidth="1"/>
    <col min="10245" max="10245" width="11" customWidth="1"/>
    <col min="10247" max="10247" width="10.42578125" bestFit="1" customWidth="1"/>
    <col min="10248" max="10248" width="11.28515625" bestFit="1" customWidth="1"/>
    <col min="10250" max="10250" width="14.42578125" bestFit="1" customWidth="1"/>
    <col min="10497" max="10497" width="13" customWidth="1"/>
    <col min="10499" max="10499" width="10.42578125" bestFit="1" customWidth="1"/>
    <col min="10500" max="10500" width="11" bestFit="1" customWidth="1"/>
    <col min="10501" max="10501" width="11" customWidth="1"/>
    <col min="10503" max="10503" width="10.42578125" bestFit="1" customWidth="1"/>
    <col min="10504" max="10504" width="11.28515625" bestFit="1" customWidth="1"/>
    <col min="10506" max="10506" width="14.42578125" bestFit="1" customWidth="1"/>
    <col min="10753" max="10753" width="13" customWidth="1"/>
    <col min="10755" max="10755" width="10.42578125" bestFit="1" customWidth="1"/>
    <col min="10756" max="10756" width="11" bestFit="1" customWidth="1"/>
    <col min="10757" max="10757" width="11" customWidth="1"/>
    <col min="10759" max="10759" width="10.42578125" bestFit="1" customWidth="1"/>
    <col min="10760" max="10760" width="11.28515625" bestFit="1" customWidth="1"/>
    <col min="10762" max="10762" width="14.42578125" bestFit="1" customWidth="1"/>
    <col min="11009" max="11009" width="13" customWidth="1"/>
    <col min="11011" max="11011" width="10.42578125" bestFit="1" customWidth="1"/>
    <col min="11012" max="11012" width="11" bestFit="1" customWidth="1"/>
    <col min="11013" max="11013" width="11" customWidth="1"/>
    <col min="11015" max="11015" width="10.42578125" bestFit="1" customWidth="1"/>
    <col min="11016" max="11016" width="11.28515625" bestFit="1" customWidth="1"/>
    <col min="11018" max="11018" width="14.42578125" bestFit="1" customWidth="1"/>
    <col min="11265" max="11265" width="13" customWidth="1"/>
    <col min="11267" max="11267" width="10.42578125" bestFit="1" customWidth="1"/>
    <col min="11268" max="11268" width="11" bestFit="1" customWidth="1"/>
    <col min="11269" max="11269" width="11" customWidth="1"/>
    <col min="11271" max="11271" width="10.42578125" bestFit="1" customWidth="1"/>
    <col min="11272" max="11272" width="11.28515625" bestFit="1" customWidth="1"/>
    <col min="11274" max="11274" width="14.42578125" bestFit="1" customWidth="1"/>
    <col min="11521" max="11521" width="13" customWidth="1"/>
    <col min="11523" max="11523" width="10.42578125" bestFit="1" customWidth="1"/>
    <col min="11524" max="11524" width="11" bestFit="1" customWidth="1"/>
    <col min="11525" max="11525" width="11" customWidth="1"/>
    <col min="11527" max="11527" width="10.42578125" bestFit="1" customWidth="1"/>
    <col min="11528" max="11528" width="11.28515625" bestFit="1" customWidth="1"/>
    <col min="11530" max="11530" width="14.42578125" bestFit="1" customWidth="1"/>
    <col min="11777" max="11777" width="13" customWidth="1"/>
    <col min="11779" max="11779" width="10.42578125" bestFit="1" customWidth="1"/>
    <col min="11780" max="11780" width="11" bestFit="1" customWidth="1"/>
    <col min="11781" max="11781" width="11" customWidth="1"/>
    <col min="11783" max="11783" width="10.42578125" bestFit="1" customWidth="1"/>
    <col min="11784" max="11784" width="11.28515625" bestFit="1" customWidth="1"/>
    <col min="11786" max="11786" width="14.42578125" bestFit="1" customWidth="1"/>
    <col min="12033" max="12033" width="13" customWidth="1"/>
    <col min="12035" max="12035" width="10.42578125" bestFit="1" customWidth="1"/>
    <col min="12036" max="12036" width="11" bestFit="1" customWidth="1"/>
    <col min="12037" max="12037" width="11" customWidth="1"/>
    <col min="12039" max="12039" width="10.42578125" bestFit="1" customWidth="1"/>
    <col min="12040" max="12040" width="11.28515625" bestFit="1" customWidth="1"/>
    <col min="12042" max="12042" width="14.42578125" bestFit="1" customWidth="1"/>
    <col min="12289" max="12289" width="13" customWidth="1"/>
    <col min="12291" max="12291" width="10.42578125" bestFit="1" customWidth="1"/>
    <col min="12292" max="12292" width="11" bestFit="1" customWidth="1"/>
    <col min="12293" max="12293" width="11" customWidth="1"/>
    <col min="12295" max="12295" width="10.42578125" bestFit="1" customWidth="1"/>
    <col min="12296" max="12296" width="11.28515625" bestFit="1" customWidth="1"/>
    <col min="12298" max="12298" width="14.42578125" bestFit="1" customWidth="1"/>
    <col min="12545" max="12545" width="13" customWidth="1"/>
    <col min="12547" max="12547" width="10.42578125" bestFit="1" customWidth="1"/>
    <col min="12548" max="12548" width="11" bestFit="1" customWidth="1"/>
    <col min="12549" max="12549" width="11" customWidth="1"/>
    <col min="12551" max="12551" width="10.42578125" bestFit="1" customWidth="1"/>
    <col min="12552" max="12552" width="11.28515625" bestFit="1" customWidth="1"/>
    <col min="12554" max="12554" width="14.42578125" bestFit="1" customWidth="1"/>
    <col min="12801" max="12801" width="13" customWidth="1"/>
    <col min="12803" max="12803" width="10.42578125" bestFit="1" customWidth="1"/>
    <col min="12804" max="12804" width="11" bestFit="1" customWidth="1"/>
    <col min="12805" max="12805" width="11" customWidth="1"/>
    <col min="12807" max="12807" width="10.42578125" bestFit="1" customWidth="1"/>
    <col min="12808" max="12808" width="11.28515625" bestFit="1" customWidth="1"/>
    <col min="12810" max="12810" width="14.42578125" bestFit="1" customWidth="1"/>
    <col min="13057" max="13057" width="13" customWidth="1"/>
    <col min="13059" max="13059" width="10.42578125" bestFit="1" customWidth="1"/>
    <col min="13060" max="13060" width="11" bestFit="1" customWidth="1"/>
    <col min="13061" max="13061" width="11" customWidth="1"/>
    <col min="13063" max="13063" width="10.42578125" bestFit="1" customWidth="1"/>
    <col min="13064" max="13064" width="11.28515625" bestFit="1" customWidth="1"/>
    <col min="13066" max="13066" width="14.42578125" bestFit="1" customWidth="1"/>
    <col min="13313" max="13313" width="13" customWidth="1"/>
    <col min="13315" max="13315" width="10.42578125" bestFit="1" customWidth="1"/>
    <col min="13316" max="13316" width="11" bestFit="1" customWidth="1"/>
    <col min="13317" max="13317" width="11" customWidth="1"/>
    <col min="13319" max="13319" width="10.42578125" bestFit="1" customWidth="1"/>
    <col min="13320" max="13320" width="11.28515625" bestFit="1" customWidth="1"/>
    <col min="13322" max="13322" width="14.42578125" bestFit="1" customWidth="1"/>
    <col min="13569" max="13569" width="13" customWidth="1"/>
    <col min="13571" max="13571" width="10.42578125" bestFit="1" customWidth="1"/>
    <col min="13572" max="13572" width="11" bestFit="1" customWidth="1"/>
    <col min="13573" max="13573" width="11" customWidth="1"/>
    <col min="13575" max="13575" width="10.42578125" bestFit="1" customWidth="1"/>
    <col min="13576" max="13576" width="11.28515625" bestFit="1" customWidth="1"/>
    <col min="13578" max="13578" width="14.42578125" bestFit="1" customWidth="1"/>
    <col min="13825" max="13825" width="13" customWidth="1"/>
    <col min="13827" max="13827" width="10.42578125" bestFit="1" customWidth="1"/>
    <col min="13828" max="13828" width="11" bestFit="1" customWidth="1"/>
    <col min="13829" max="13829" width="11" customWidth="1"/>
    <col min="13831" max="13831" width="10.42578125" bestFit="1" customWidth="1"/>
    <col min="13832" max="13832" width="11.28515625" bestFit="1" customWidth="1"/>
    <col min="13834" max="13834" width="14.42578125" bestFit="1" customWidth="1"/>
    <col min="14081" max="14081" width="13" customWidth="1"/>
    <col min="14083" max="14083" width="10.42578125" bestFit="1" customWidth="1"/>
    <col min="14084" max="14084" width="11" bestFit="1" customWidth="1"/>
    <col min="14085" max="14085" width="11" customWidth="1"/>
    <col min="14087" max="14087" width="10.42578125" bestFit="1" customWidth="1"/>
    <col min="14088" max="14088" width="11.28515625" bestFit="1" customWidth="1"/>
    <col min="14090" max="14090" width="14.42578125" bestFit="1" customWidth="1"/>
    <col min="14337" max="14337" width="13" customWidth="1"/>
    <col min="14339" max="14339" width="10.42578125" bestFit="1" customWidth="1"/>
    <col min="14340" max="14340" width="11" bestFit="1" customWidth="1"/>
    <col min="14341" max="14341" width="11" customWidth="1"/>
    <col min="14343" max="14343" width="10.42578125" bestFit="1" customWidth="1"/>
    <col min="14344" max="14344" width="11.28515625" bestFit="1" customWidth="1"/>
    <col min="14346" max="14346" width="14.42578125" bestFit="1" customWidth="1"/>
    <col min="14593" max="14593" width="13" customWidth="1"/>
    <col min="14595" max="14595" width="10.42578125" bestFit="1" customWidth="1"/>
    <col min="14596" max="14596" width="11" bestFit="1" customWidth="1"/>
    <col min="14597" max="14597" width="11" customWidth="1"/>
    <col min="14599" max="14599" width="10.42578125" bestFit="1" customWidth="1"/>
    <col min="14600" max="14600" width="11.28515625" bestFit="1" customWidth="1"/>
    <col min="14602" max="14602" width="14.42578125" bestFit="1" customWidth="1"/>
    <col min="14849" max="14849" width="13" customWidth="1"/>
    <col min="14851" max="14851" width="10.42578125" bestFit="1" customWidth="1"/>
    <col min="14852" max="14852" width="11" bestFit="1" customWidth="1"/>
    <col min="14853" max="14853" width="11" customWidth="1"/>
    <col min="14855" max="14855" width="10.42578125" bestFit="1" customWidth="1"/>
    <col min="14856" max="14856" width="11.28515625" bestFit="1" customWidth="1"/>
    <col min="14858" max="14858" width="14.42578125" bestFit="1" customWidth="1"/>
    <col min="15105" max="15105" width="13" customWidth="1"/>
    <col min="15107" max="15107" width="10.42578125" bestFit="1" customWidth="1"/>
    <col min="15108" max="15108" width="11" bestFit="1" customWidth="1"/>
    <col min="15109" max="15109" width="11" customWidth="1"/>
    <col min="15111" max="15111" width="10.42578125" bestFit="1" customWidth="1"/>
    <col min="15112" max="15112" width="11.28515625" bestFit="1" customWidth="1"/>
    <col min="15114" max="15114" width="14.42578125" bestFit="1" customWidth="1"/>
    <col min="15361" max="15361" width="13" customWidth="1"/>
    <col min="15363" max="15363" width="10.42578125" bestFit="1" customWidth="1"/>
    <col min="15364" max="15364" width="11" bestFit="1" customWidth="1"/>
    <col min="15365" max="15365" width="11" customWidth="1"/>
    <col min="15367" max="15367" width="10.42578125" bestFit="1" customWidth="1"/>
    <col min="15368" max="15368" width="11.28515625" bestFit="1" customWidth="1"/>
    <col min="15370" max="15370" width="14.42578125" bestFit="1" customWidth="1"/>
    <col min="15617" max="15617" width="13" customWidth="1"/>
    <col min="15619" max="15619" width="10.42578125" bestFit="1" customWidth="1"/>
    <col min="15620" max="15620" width="11" bestFit="1" customWidth="1"/>
    <col min="15621" max="15621" width="11" customWidth="1"/>
    <col min="15623" max="15623" width="10.42578125" bestFit="1" customWidth="1"/>
    <col min="15624" max="15624" width="11.28515625" bestFit="1" customWidth="1"/>
    <col min="15626" max="15626" width="14.42578125" bestFit="1" customWidth="1"/>
    <col min="15873" max="15873" width="13" customWidth="1"/>
    <col min="15875" max="15875" width="10.42578125" bestFit="1" customWidth="1"/>
    <col min="15876" max="15876" width="11" bestFit="1" customWidth="1"/>
    <col min="15877" max="15877" width="11" customWidth="1"/>
    <col min="15879" max="15879" width="10.42578125" bestFit="1" customWidth="1"/>
    <col min="15880" max="15880" width="11.28515625" bestFit="1" customWidth="1"/>
    <col min="15882" max="15882" width="14.42578125" bestFit="1" customWidth="1"/>
    <col min="16129" max="16129" width="13" customWidth="1"/>
    <col min="16131" max="16131" width="10.42578125" bestFit="1" customWidth="1"/>
    <col min="16132" max="16132" width="11" bestFit="1" customWidth="1"/>
    <col min="16133" max="16133" width="11" customWidth="1"/>
    <col min="16135" max="16135" width="10.42578125" bestFit="1" customWidth="1"/>
    <col min="16136" max="16136" width="11.28515625" bestFit="1" customWidth="1"/>
    <col min="16138" max="16138" width="14.42578125" bestFit="1" customWidth="1"/>
  </cols>
  <sheetData>
    <row r="1" spans="1:1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thickBo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ht="15.75" thickBot="1" x14ac:dyDescent="0.3">
      <c r="B3" s="8" t="s">
        <v>1</v>
      </c>
      <c r="C3" s="9"/>
      <c r="F3" s="8" t="s">
        <v>2</v>
      </c>
      <c r="G3" s="9"/>
    </row>
    <row r="4" spans="1:11" ht="30.75" thickBot="1" x14ac:dyDescent="0.3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4</v>
      </c>
      <c r="G4" s="11" t="s">
        <v>5</v>
      </c>
      <c r="H4" s="11" t="s">
        <v>8</v>
      </c>
      <c r="I4" s="11" t="s">
        <v>9</v>
      </c>
      <c r="J4" s="11" t="s">
        <v>10</v>
      </c>
      <c r="K4" s="12" t="s">
        <v>11</v>
      </c>
    </row>
    <row r="5" spans="1:11" x14ac:dyDescent="0.25">
      <c r="A5" s="6">
        <v>123456</v>
      </c>
      <c r="B5" s="7">
        <v>12345</v>
      </c>
      <c r="C5" s="7">
        <v>12465.3</v>
      </c>
      <c r="D5" s="13">
        <f>C5-B5</f>
        <v>120.29999999999927</v>
      </c>
      <c r="E5" s="19">
        <f>D5*$B$19</f>
        <v>128.32400999999922</v>
      </c>
      <c r="F5" s="7">
        <v>22470.6</v>
      </c>
      <c r="G5" s="7">
        <v>22531.599999999999</v>
      </c>
      <c r="H5" s="7">
        <f>G5-F5</f>
        <v>61</v>
      </c>
      <c r="I5" s="19">
        <f>H5*$B$20</f>
        <v>622.40740000000005</v>
      </c>
      <c r="J5" s="19">
        <f>(H5+D5)*$B$21</f>
        <v>16.534559999999935</v>
      </c>
      <c r="K5" s="16">
        <f>J5+I5+E5</f>
        <v>767.26596999999924</v>
      </c>
    </row>
    <row r="6" spans="1:11" x14ac:dyDescent="0.25">
      <c r="A6" s="2">
        <v>123458</v>
      </c>
      <c r="B6" s="1">
        <v>23456</v>
      </c>
      <c r="C6" s="1">
        <v>23604.6</v>
      </c>
      <c r="D6" s="14">
        <f t="shared" ref="D6:D16" si="0">C6-B6</f>
        <v>148.59999999999854</v>
      </c>
      <c r="E6" s="20">
        <f t="shared" ref="E6:E16" si="1">D6*$B$19</f>
        <v>158.51161999999846</v>
      </c>
      <c r="F6" s="1">
        <v>16050.4</v>
      </c>
      <c r="G6" s="1">
        <v>16124.4</v>
      </c>
      <c r="H6" s="1">
        <f t="shared" ref="H6:H16" si="2">G6-F6</f>
        <v>74</v>
      </c>
      <c r="I6" s="20">
        <f t="shared" ref="I6:I16" si="3">H6*$B$20</f>
        <v>755.05160000000001</v>
      </c>
      <c r="J6" s="20">
        <f t="shared" ref="J6:J16" si="4">(H6+D6)*$B$21</f>
        <v>20.301119999999869</v>
      </c>
      <c r="K6" s="17">
        <f t="shared" ref="K6:K16" si="5">J6+I6+E6</f>
        <v>933.86433999999826</v>
      </c>
    </row>
    <row r="7" spans="1:11" x14ac:dyDescent="0.25">
      <c r="A7" s="2">
        <v>123460</v>
      </c>
      <c r="B7" s="1">
        <v>11223</v>
      </c>
      <c r="C7" s="1">
        <v>11326.9</v>
      </c>
      <c r="D7" s="14">
        <f t="shared" si="0"/>
        <v>103.89999999999964</v>
      </c>
      <c r="E7" s="20">
        <f t="shared" si="1"/>
        <v>110.83012999999961</v>
      </c>
      <c r="F7" s="1">
        <v>12484.8</v>
      </c>
      <c r="G7" s="1">
        <v>12514.8</v>
      </c>
      <c r="H7" s="1">
        <f t="shared" si="2"/>
        <v>30</v>
      </c>
      <c r="I7" s="20">
        <f t="shared" si="3"/>
        <v>306.10200000000003</v>
      </c>
      <c r="J7" s="20">
        <f t="shared" si="4"/>
        <v>12.211679999999967</v>
      </c>
      <c r="K7" s="17">
        <f t="shared" si="5"/>
        <v>429.14380999999958</v>
      </c>
    </row>
    <row r="8" spans="1:11" x14ac:dyDescent="0.25">
      <c r="A8" s="2">
        <v>123462</v>
      </c>
      <c r="B8" s="1">
        <v>12121</v>
      </c>
      <c r="C8" s="1">
        <v>12249.7</v>
      </c>
      <c r="D8" s="14">
        <f t="shared" si="0"/>
        <v>128.70000000000073</v>
      </c>
      <c r="E8" s="20">
        <f t="shared" si="1"/>
        <v>137.28429000000077</v>
      </c>
      <c r="F8" s="1">
        <v>12465.3</v>
      </c>
      <c r="G8" s="1">
        <v>12520.3</v>
      </c>
      <c r="H8" s="1">
        <f t="shared" si="2"/>
        <v>55</v>
      </c>
      <c r="I8" s="20">
        <f t="shared" si="3"/>
        <v>561.18700000000001</v>
      </c>
      <c r="J8" s="20">
        <f t="shared" si="4"/>
        <v>16.753440000000069</v>
      </c>
      <c r="K8" s="17">
        <f t="shared" si="5"/>
        <v>715.22473000000082</v>
      </c>
    </row>
    <row r="9" spans="1:11" x14ac:dyDescent="0.25">
      <c r="A9" s="2">
        <v>123464</v>
      </c>
      <c r="B9" s="1">
        <v>23232</v>
      </c>
      <c r="C9" s="1">
        <v>23382.400000000001</v>
      </c>
      <c r="D9" s="14">
        <f t="shared" si="0"/>
        <v>150.40000000000146</v>
      </c>
      <c r="E9" s="20">
        <f t="shared" si="1"/>
        <v>160.43168000000156</v>
      </c>
      <c r="F9" s="1">
        <v>23604.6</v>
      </c>
      <c r="G9" s="1">
        <v>23671.599999999999</v>
      </c>
      <c r="H9" s="1">
        <f t="shared" si="2"/>
        <v>67</v>
      </c>
      <c r="I9" s="20">
        <f t="shared" si="3"/>
        <v>683.62779999999998</v>
      </c>
      <c r="J9" s="20">
        <f t="shared" si="4"/>
        <v>19.826880000000134</v>
      </c>
      <c r="K9" s="17">
        <f t="shared" si="5"/>
        <v>863.88636000000179</v>
      </c>
    </row>
    <row r="10" spans="1:11" x14ac:dyDescent="0.25">
      <c r="A10" s="2">
        <v>123466</v>
      </c>
      <c r="B10" s="1">
        <v>21212</v>
      </c>
      <c r="C10" s="1">
        <v>21348.7</v>
      </c>
      <c r="D10" s="14">
        <f t="shared" si="0"/>
        <v>136.70000000000073</v>
      </c>
      <c r="E10" s="20">
        <f t="shared" si="1"/>
        <v>145.81789000000077</v>
      </c>
      <c r="F10" s="1">
        <v>11326.9</v>
      </c>
      <c r="G10" s="1">
        <v>11368.9</v>
      </c>
      <c r="H10" s="1">
        <f t="shared" si="2"/>
        <v>42</v>
      </c>
      <c r="I10" s="20">
        <f t="shared" si="3"/>
        <v>428.5428</v>
      </c>
      <c r="J10" s="20">
        <f t="shared" si="4"/>
        <v>16.297440000000066</v>
      </c>
      <c r="K10" s="17">
        <f t="shared" si="5"/>
        <v>590.65813000000082</v>
      </c>
    </row>
    <row r="11" spans="1:11" x14ac:dyDescent="0.25">
      <c r="A11" s="2">
        <v>123468</v>
      </c>
      <c r="B11" s="1">
        <v>14231</v>
      </c>
      <c r="C11" s="1">
        <v>14372.4</v>
      </c>
      <c r="D11" s="14">
        <f t="shared" si="0"/>
        <v>141.39999999999964</v>
      </c>
      <c r="E11" s="20">
        <f t="shared" si="1"/>
        <v>150.8313799999996</v>
      </c>
      <c r="F11" s="1">
        <v>12249.7</v>
      </c>
      <c r="G11" s="1">
        <v>12302.7</v>
      </c>
      <c r="H11" s="1">
        <f t="shared" si="2"/>
        <v>53</v>
      </c>
      <c r="I11" s="20">
        <f t="shared" si="3"/>
        <v>540.78020000000004</v>
      </c>
      <c r="J11" s="20">
        <f t="shared" si="4"/>
        <v>17.729279999999967</v>
      </c>
      <c r="K11" s="17">
        <f t="shared" si="5"/>
        <v>709.34085999999968</v>
      </c>
    </row>
    <row r="12" spans="1:11" x14ac:dyDescent="0.25">
      <c r="A12" s="2">
        <v>123470</v>
      </c>
      <c r="B12" s="1">
        <v>18273</v>
      </c>
      <c r="C12" s="1">
        <v>18385.3</v>
      </c>
      <c r="D12" s="14">
        <f t="shared" si="0"/>
        <v>112.29999999999927</v>
      </c>
      <c r="E12" s="20">
        <f t="shared" si="1"/>
        <v>119.79040999999923</v>
      </c>
      <c r="F12" s="1">
        <v>23382.400000000001</v>
      </c>
      <c r="G12" s="1">
        <v>23414.400000000001</v>
      </c>
      <c r="H12" s="1">
        <f t="shared" si="2"/>
        <v>32</v>
      </c>
      <c r="I12" s="20">
        <f t="shared" si="3"/>
        <v>326.50880000000001</v>
      </c>
      <c r="J12" s="20">
        <f t="shared" si="4"/>
        <v>13.160159999999934</v>
      </c>
      <c r="K12" s="17">
        <f t="shared" si="5"/>
        <v>459.45936999999918</v>
      </c>
    </row>
    <row r="13" spans="1:11" x14ac:dyDescent="0.25">
      <c r="A13" s="2">
        <v>123472</v>
      </c>
      <c r="B13" s="1">
        <v>12457</v>
      </c>
      <c r="C13" s="1">
        <v>12600.3</v>
      </c>
      <c r="D13" s="14">
        <f t="shared" si="0"/>
        <v>143.29999999999927</v>
      </c>
      <c r="E13" s="20">
        <f t="shared" si="1"/>
        <v>152.85810999999921</v>
      </c>
      <c r="F13" s="1">
        <v>21348.7</v>
      </c>
      <c r="G13" s="1">
        <v>21391.7</v>
      </c>
      <c r="H13" s="1">
        <f t="shared" si="2"/>
        <v>43</v>
      </c>
      <c r="I13" s="20">
        <f t="shared" si="3"/>
        <v>438.74619999999999</v>
      </c>
      <c r="J13" s="20">
        <f t="shared" si="4"/>
        <v>16.990559999999935</v>
      </c>
      <c r="K13" s="17">
        <f t="shared" si="5"/>
        <v>608.59486999999922</v>
      </c>
    </row>
    <row r="14" spans="1:11" x14ac:dyDescent="0.25">
      <c r="A14" s="2">
        <v>123474</v>
      </c>
      <c r="B14" s="1">
        <v>22332</v>
      </c>
      <c r="C14" s="1">
        <v>22470.6</v>
      </c>
      <c r="D14" s="14">
        <f t="shared" si="0"/>
        <v>138.59999999999854</v>
      </c>
      <c r="E14" s="20">
        <f t="shared" si="1"/>
        <v>147.84461999999846</v>
      </c>
      <c r="F14" s="1">
        <v>14372.4</v>
      </c>
      <c r="G14" s="1">
        <v>14427.4</v>
      </c>
      <c r="H14" s="1">
        <f t="shared" si="2"/>
        <v>55</v>
      </c>
      <c r="I14" s="20">
        <f t="shared" si="3"/>
        <v>561.18700000000001</v>
      </c>
      <c r="J14" s="20">
        <f t="shared" si="4"/>
        <v>17.656319999999869</v>
      </c>
      <c r="K14" s="17">
        <f t="shared" si="5"/>
        <v>726.68793999999832</v>
      </c>
    </row>
    <row r="15" spans="1:11" x14ac:dyDescent="0.25">
      <c r="A15" s="2">
        <v>123476</v>
      </c>
      <c r="B15" s="1">
        <v>15923</v>
      </c>
      <c r="C15" s="1">
        <v>16050.4</v>
      </c>
      <c r="D15" s="14">
        <f t="shared" si="0"/>
        <v>127.39999999999964</v>
      </c>
      <c r="E15" s="20">
        <f t="shared" si="1"/>
        <v>135.89757999999961</v>
      </c>
      <c r="F15" s="1">
        <v>18385.3</v>
      </c>
      <c r="G15" s="1">
        <v>18427.3</v>
      </c>
      <c r="H15" s="1">
        <f t="shared" si="2"/>
        <v>42</v>
      </c>
      <c r="I15" s="20">
        <f t="shared" si="3"/>
        <v>428.5428</v>
      </c>
      <c r="J15" s="20">
        <f t="shared" si="4"/>
        <v>15.449279999999968</v>
      </c>
      <c r="K15" s="17">
        <f t="shared" si="5"/>
        <v>579.88965999999959</v>
      </c>
    </row>
    <row r="16" spans="1:11" ht="15.75" thickBot="1" x14ac:dyDescent="0.3">
      <c r="A16" s="3">
        <v>123478</v>
      </c>
      <c r="B16" s="4">
        <v>12347</v>
      </c>
      <c r="C16" s="4">
        <v>12484.8</v>
      </c>
      <c r="D16" s="15">
        <f t="shared" si="0"/>
        <v>137.79999999999927</v>
      </c>
      <c r="E16" s="22">
        <f t="shared" si="1"/>
        <v>146.99125999999922</v>
      </c>
      <c r="F16" s="4">
        <v>12600.3</v>
      </c>
      <c r="G16" s="4">
        <v>12662.3</v>
      </c>
      <c r="H16" s="5">
        <f t="shared" si="2"/>
        <v>62</v>
      </c>
      <c r="I16" s="21">
        <f t="shared" si="3"/>
        <v>632.61080000000004</v>
      </c>
      <c r="J16" s="21">
        <f t="shared" si="4"/>
        <v>18.221759999999936</v>
      </c>
      <c r="K16" s="18">
        <f t="shared" si="5"/>
        <v>797.82381999999916</v>
      </c>
    </row>
    <row r="17" spans="1:11" ht="15.75" thickBot="1" x14ac:dyDescent="0.3">
      <c r="A17" s="23"/>
      <c r="B17" s="23"/>
      <c r="C17" s="23"/>
      <c r="D17" s="24">
        <f>SUM(D5:D16)</f>
        <v>1589.399999999996</v>
      </c>
      <c r="E17" s="25">
        <f>SUM(E5:E16)</f>
        <v>1695.4129799999955</v>
      </c>
      <c r="F17" s="23"/>
      <c r="G17" s="23"/>
      <c r="H17" s="26">
        <f>SUM(H5:H16)</f>
        <v>616</v>
      </c>
      <c r="I17" s="27">
        <f>SUM(I5:I16)</f>
        <v>6285.2943999999998</v>
      </c>
      <c r="J17" s="27">
        <f>SUM(J5:J16)</f>
        <v>201.13247999999965</v>
      </c>
      <c r="K17" s="28">
        <f>SUM(K5:K16)</f>
        <v>8181.8398599999964</v>
      </c>
    </row>
    <row r="19" spans="1:11" x14ac:dyDescent="0.25">
      <c r="A19" t="s">
        <v>12</v>
      </c>
      <c r="B19">
        <v>1.0667</v>
      </c>
    </row>
    <row r="20" spans="1:11" x14ac:dyDescent="0.25">
      <c r="A20" t="s">
        <v>13</v>
      </c>
      <c r="B20">
        <v>10.2034</v>
      </c>
    </row>
    <row r="21" spans="1:11" x14ac:dyDescent="0.25">
      <c r="A21" t="s">
        <v>14</v>
      </c>
      <c r="B21">
        <v>9.1200000000000003E-2</v>
      </c>
    </row>
  </sheetData>
  <mergeCells count="3">
    <mergeCell ref="A1:K2"/>
    <mergeCell ref="F3:G3"/>
    <mergeCell ref="B3:C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Murín</dc:creator>
  <cp:lastModifiedBy>1cvillimm20</cp:lastModifiedBy>
  <dcterms:created xsi:type="dcterms:W3CDTF">2021-11-15T20:18:11Z</dcterms:created>
  <dcterms:modified xsi:type="dcterms:W3CDTF">2023-11-07T08:01:56Z</dcterms:modified>
</cp:coreProperties>
</file>