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e\BI\02_data-analytics\02_workshop\"/>
    </mc:Choice>
  </mc:AlternateContent>
  <bookViews>
    <workbookView xWindow="0" yWindow="0" windowWidth="27945" windowHeight="13740" activeTab="1"/>
  </bookViews>
  <sheets>
    <sheet name="Schritt 1" sheetId="1" r:id="rId1"/>
    <sheet name="Schritt 2" sheetId="4" r:id="rId2"/>
    <sheet name="Schritt 3.1" sheetId="6" r:id="rId3"/>
    <sheet name="Schritt 3.2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O7" i="7"/>
  <c r="K15" i="7"/>
  <c r="J15" i="7"/>
  <c r="N15" i="7" s="1"/>
  <c r="I15" i="7"/>
  <c r="K14" i="7"/>
  <c r="J14" i="7"/>
  <c r="N14" i="7" s="1"/>
  <c r="I14" i="7"/>
  <c r="K12" i="7"/>
  <c r="J12" i="7"/>
  <c r="I12" i="7"/>
  <c r="K11" i="7"/>
  <c r="J11" i="7"/>
  <c r="N11" i="7" s="1"/>
  <c r="I11" i="7"/>
  <c r="K9" i="7"/>
  <c r="J9" i="7"/>
  <c r="N9" i="7" s="1"/>
  <c r="I9" i="7"/>
  <c r="K8" i="7"/>
  <c r="J8" i="7"/>
  <c r="I8" i="7"/>
  <c r="K7" i="7"/>
  <c r="J7" i="7"/>
  <c r="I7" i="7"/>
  <c r="K5" i="7"/>
  <c r="J5" i="7"/>
  <c r="N5" i="7" s="1"/>
  <c r="I5" i="7"/>
  <c r="K4" i="7"/>
  <c r="J4" i="7"/>
  <c r="I4" i="7"/>
  <c r="K3" i="7"/>
  <c r="J3" i="7"/>
  <c r="N3" i="7" s="1"/>
  <c r="I3" i="7"/>
  <c r="K15" i="6"/>
  <c r="J15" i="6"/>
  <c r="I15" i="6"/>
  <c r="K14" i="6"/>
  <c r="J14" i="6"/>
  <c r="N14" i="6" s="1"/>
  <c r="I14" i="6"/>
  <c r="K12" i="6"/>
  <c r="J12" i="6"/>
  <c r="N12" i="6" s="1"/>
  <c r="I12" i="6"/>
  <c r="K11" i="6"/>
  <c r="J11" i="6"/>
  <c r="N11" i="6" s="1"/>
  <c r="I11" i="6"/>
  <c r="K9" i="6"/>
  <c r="J9" i="6"/>
  <c r="N9" i="6" s="1"/>
  <c r="I9" i="6"/>
  <c r="K8" i="6"/>
  <c r="J8" i="6"/>
  <c r="N8" i="6" s="1"/>
  <c r="I8" i="6"/>
  <c r="K7" i="6"/>
  <c r="J7" i="6"/>
  <c r="I7" i="6"/>
  <c r="K5" i="6"/>
  <c r="J5" i="6"/>
  <c r="I5" i="6"/>
  <c r="K4" i="6"/>
  <c r="J4" i="6"/>
  <c r="I4" i="6"/>
  <c r="K3" i="6"/>
  <c r="J3" i="6"/>
  <c r="N3" i="6" s="1"/>
  <c r="I3" i="6"/>
  <c r="K15" i="4"/>
  <c r="J15" i="4"/>
  <c r="N15" i="4" s="1"/>
  <c r="I15" i="4"/>
  <c r="K14" i="4"/>
  <c r="J14" i="4"/>
  <c r="N14" i="4" s="1"/>
  <c r="I14" i="4"/>
  <c r="K12" i="4"/>
  <c r="J12" i="4"/>
  <c r="I12" i="4"/>
  <c r="K11" i="4"/>
  <c r="J11" i="4"/>
  <c r="I11" i="4"/>
  <c r="K9" i="4"/>
  <c r="J9" i="4"/>
  <c r="I9" i="4"/>
  <c r="K8" i="4"/>
  <c r="J8" i="4"/>
  <c r="I8" i="4"/>
  <c r="K7" i="4"/>
  <c r="J7" i="4"/>
  <c r="I7" i="4"/>
  <c r="K5" i="4"/>
  <c r="J5" i="4"/>
  <c r="I5" i="4"/>
  <c r="K4" i="4"/>
  <c r="J4" i="4"/>
  <c r="I4" i="4"/>
  <c r="K3" i="4"/>
  <c r="J3" i="4"/>
  <c r="N3" i="4" s="1"/>
  <c r="I3" i="4"/>
  <c r="K15" i="1"/>
  <c r="J15" i="1"/>
  <c r="L15" i="1" s="1"/>
  <c r="M15" i="1" s="1"/>
  <c r="K14" i="1"/>
  <c r="J14" i="1"/>
  <c r="K12" i="1"/>
  <c r="J12" i="1"/>
  <c r="L12" i="1" s="1"/>
  <c r="M12" i="1" s="1"/>
  <c r="K11" i="1"/>
  <c r="J11" i="1"/>
  <c r="K9" i="1"/>
  <c r="J9" i="1"/>
  <c r="L9" i="1" s="1"/>
  <c r="M9" i="1" s="1"/>
  <c r="K8" i="1"/>
  <c r="J8" i="1"/>
  <c r="L8" i="1" s="1"/>
  <c r="M8" i="1" s="1"/>
  <c r="K7" i="1"/>
  <c r="J7" i="1"/>
  <c r="K5" i="1"/>
  <c r="J5" i="1"/>
  <c r="N5" i="1" s="1"/>
  <c r="K4" i="1"/>
  <c r="J4" i="1"/>
  <c r="L4" i="1" s="1"/>
  <c r="M4" i="1" s="1"/>
  <c r="K3" i="1"/>
  <c r="J3" i="1"/>
  <c r="I15" i="1"/>
  <c r="I14" i="1"/>
  <c r="I12" i="1"/>
  <c r="I11" i="1"/>
  <c r="I9" i="1"/>
  <c r="I8" i="1"/>
  <c r="I7" i="1"/>
  <c r="I5" i="1"/>
  <c r="I4" i="1"/>
  <c r="I3" i="1"/>
  <c r="N12" i="7" l="1"/>
  <c r="N13" i="7" s="1"/>
  <c r="L9" i="7"/>
  <c r="M9" i="7" s="1"/>
  <c r="O9" i="7" s="1"/>
  <c r="N7" i="7"/>
  <c r="N4" i="7"/>
  <c r="N6" i="7" s="1"/>
  <c r="N8" i="7"/>
  <c r="L4" i="6"/>
  <c r="M4" i="6" s="1"/>
  <c r="N15" i="6"/>
  <c r="L5" i="6"/>
  <c r="M5" i="6" s="1"/>
  <c r="L9" i="6"/>
  <c r="M9" i="6" s="1"/>
  <c r="O9" i="6" s="1"/>
  <c r="N7" i="6"/>
  <c r="N16" i="7"/>
  <c r="N10" i="7"/>
  <c r="L5" i="7"/>
  <c r="M5" i="7" s="1"/>
  <c r="O5" i="7" s="1"/>
  <c r="L12" i="7"/>
  <c r="M12" i="7" s="1"/>
  <c r="O12" i="7" s="1"/>
  <c r="L15" i="7"/>
  <c r="M15" i="7" s="1"/>
  <c r="O15" i="7" s="1"/>
  <c r="L4" i="7"/>
  <c r="M4" i="7" s="1"/>
  <c r="L8" i="7"/>
  <c r="M8" i="7" s="1"/>
  <c r="O8" i="7" s="1"/>
  <c r="L3" i="7"/>
  <c r="M3" i="7" s="1"/>
  <c r="L7" i="7"/>
  <c r="M7" i="7" s="1"/>
  <c r="L11" i="7"/>
  <c r="M11" i="7" s="1"/>
  <c r="L14" i="7"/>
  <c r="M14" i="7" s="1"/>
  <c r="O4" i="6"/>
  <c r="N16" i="6"/>
  <c r="N10" i="6"/>
  <c r="N13" i="6"/>
  <c r="L12" i="6"/>
  <c r="M12" i="6" s="1"/>
  <c r="O12" i="6" s="1"/>
  <c r="L8" i="6"/>
  <c r="M8" i="6" s="1"/>
  <c r="O8" i="6" s="1"/>
  <c r="L15" i="6"/>
  <c r="M15" i="6" s="1"/>
  <c r="L3" i="6"/>
  <c r="M3" i="6" s="1"/>
  <c r="N5" i="6"/>
  <c r="O5" i="6" s="1"/>
  <c r="L7" i="6"/>
  <c r="M7" i="6" s="1"/>
  <c r="L11" i="6"/>
  <c r="M11" i="6" s="1"/>
  <c r="N4" i="6"/>
  <c r="N6" i="6" s="1"/>
  <c r="L14" i="6"/>
  <c r="M14" i="6" s="1"/>
  <c r="N11" i="4"/>
  <c r="L5" i="4"/>
  <c r="M5" i="4" s="1"/>
  <c r="L8" i="4"/>
  <c r="M8" i="4" s="1"/>
  <c r="N12" i="4"/>
  <c r="N9" i="4"/>
  <c r="N7" i="4"/>
  <c r="L4" i="4"/>
  <c r="M4" i="4" s="1"/>
  <c r="N16" i="4"/>
  <c r="N13" i="4"/>
  <c r="L9" i="4"/>
  <c r="M9" i="4" s="1"/>
  <c r="L12" i="4"/>
  <c r="M12" i="4" s="1"/>
  <c r="O12" i="4" s="1"/>
  <c r="L15" i="4"/>
  <c r="M15" i="4" s="1"/>
  <c r="O15" i="4" s="1"/>
  <c r="L3" i="4"/>
  <c r="M3" i="4" s="1"/>
  <c r="N5" i="4"/>
  <c r="N4" i="4"/>
  <c r="N8" i="4"/>
  <c r="L14" i="4"/>
  <c r="M14" i="4" s="1"/>
  <c r="L7" i="4"/>
  <c r="M7" i="4" s="1"/>
  <c r="L11" i="4"/>
  <c r="M11" i="4" s="1"/>
  <c r="L14" i="1"/>
  <c r="M14" i="1" s="1"/>
  <c r="M16" i="1" s="1"/>
  <c r="L11" i="1"/>
  <c r="M11" i="1" s="1"/>
  <c r="M13" i="1" s="1"/>
  <c r="N9" i="1"/>
  <c r="O9" i="1" s="1"/>
  <c r="L7" i="1"/>
  <c r="M7" i="1" s="1"/>
  <c r="M10" i="1" s="1"/>
  <c r="L5" i="1"/>
  <c r="M5" i="1" s="1"/>
  <c r="O5" i="1" s="1"/>
  <c r="L3" i="1"/>
  <c r="M3" i="1" s="1"/>
  <c r="M6" i="1" s="1"/>
  <c r="N14" i="1"/>
  <c r="N15" i="1"/>
  <c r="O15" i="1" s="1"/>
  <c r="N11" i="1"/>
  <c r="N13" i="1" s="1"/>
  <c r="N7" i="1"/>
  <c r="N3" i="1"/>
  <c r="O3" i="1" s="1"/>
  <c r="N12" i="1"/>
  <c r="O12" i="1" s="1"/>
  <c r="N8" i="1"/>
  <c r="O8" i="1" s="1"/>
  <c r="N4" i="1"/>
  <c r="O4" i="1" s="1"/>
  <c r="O15" i="6" l="1"/>
  <c r="O3" i="7"/>
  <c r="M6" i="7"/>
  <c r="O6" i="7" s="1"/>
  <c r="M16" i="7"/>
  <c r="O16" i="7" s="1"/>
  <c r="O14" i="7"/>
  <c r="M13" i="7"/>
  <c r="O13" i="7" s="1"/>
  <c r="O11" i="7"/>
  <c r="M10" i="7"/>
  <c r="O10" i="7" s="1"/>
  <c r="O3" i="6"/>
  <c r="M6" i="6"/>
  <c r="O6" i="6" s="1"/>
  <c r="M16" i="6"/>
  <c r="O16" i="6" s="1"/>
  <c r="O14" i="6"/>
  <c r="M13" i="6"/>
  <c r="O13" i="6" s="1"/>
  <c r="O11" i="6"/>
  <c r="O7" i="6"/>
  <c r="M10" i="6"/>
  <c r="O10" i="6" s="1"/>
  <c r="O4" i="4"/>
  <c r="O8" i="4"/>
  <c r="O5" i="4"/>
  <c r="O9" i="4"/>
  <c r="N10" i="4"/>
  <c r="N6" i="4"/>
  <c r="M16" i="4"/>
  <c r="O16" i="4" s="1"/>
  <c r="O14" i="4"/>
  <c r="M13" i="4"/>
  <c r="O13" i="4" s="1"/>
  <c r="O11" i="4"/>
  <c r="O7" i="4"/>
  <c r="M10" i="4"/>
  <c r="O3" i="4"/>
  <c r="M6" i="4"/>
  <c r="O6" i="4" s="1"/>
  <c r="N16" i="1"/>
  <c r="O16" i="1" s="1"/>
  <c r="O14" i="1"/>
  <c r="O13" i="1"/>
  <c r="O11" i="1"/>
  <c r="N6" i="1"/>
  <c r="O6" i="1" s="1"/>
  <c r="N10" i="1"/>
  <c r="O10" i="1" s="1"/>
  <c r="O7" i="1"/>
  <c r="O10" i="4" l="1"/>
</calcChain>
</file>

<file path=xl/sharedStrings.xml><?xml version="1.0" encoding="utf-8"?>
<sst xmlns="http://schemas.openxmlformats.org/spreadsheetml/2006/main" count="270" uniqueCount="18">
  <si>
    <t>Prognose</t>
  </si>
  <si>
    <t>Temperatur</t>
  </si>
  <si>
    <t>Luftfeuchtigkeit</t>
  </si>
  <si>
    <t>Wind</t>
  </si>
  <si>
    <t>Spiel</t>
  </si>
  <si>
    <t>sonnig</t>
  </si>
  <si>
    <t>bewölkt</t>
  </si>
  <si>
    <t>regnerisch</t>
  </si>
  <si>
    <t>warm</t>
  </si>
  <si>
    <t>mild</t>
  </si>
  <si>
    <t>kalt</t>
  </si>
  <si>
    <t>hoch</t>
  </si>
  <si>
    <t>normal</t>
  </si>
  <si>
    <t>nein</t>
  </si>
  <si>
    <t>ja</t>
  </si>
  <si>
    <t>Variable</t>
  </si>
  <si>
    <t>Ausprägung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</si>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</sst>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67" fontId="0" fillId="0" borderId="0" xfId="0" applyNumberFormat="1"/>
    <xf numFmtId="0" fontId="1" fillId="2" borderId="0" xfId="1"/>
    <xf numFmtId="0" fontId="2" fillId="3" borderId="0" xfId="2"/>
    <xf numFmtId="0" fontId="0" fillId="0" borderId="1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8" sqref="A18"/>
    </sheetView>
  </sheetViews>
  <sheetFormatPr defaultRowHeight="15" x14ac:dyDescent="0.25"/>
  <cols>
    <col min="1" max="5" width="17.85546875" customWidth="1"/>
    <col min="7" max="8" width="17.85546875" customWidth="1"/>
    <col min="9" max="15" width="1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4</v>
      </c>
    </row>
    <row r="2" spans="1:15" x14ac:dyDescent="0.25">
      <c r="A2" t="s">
        <v>5</v>
      </c>
      <c r="B2" t="s">
        <v>8</v>
      </c>
      <c r="C2" t="s">
        <v>11</v>
      </c>
      <c r="D2" t="s">
        <v>13</v>
      </c>
      <c r="E2" t="s">
        <v>13</v>
      </c>
      <c r="G2" t="s">
        <v>15</v>
      </c>
      <c r="H2" t="s">
        <v>16</v>
      </c>
      <c r="I2" s="1" t="s">
        <v>17</v>
      </c>
      <c r="J2" s="1" t="s">
        <v>14</v>
      </c>
      <c r="K2" s="1" t="s">
        <v>13</v>
      </c>
    </row>
    <row r="3" spans="1:15" x14ac:dyDescent="0.25">
      <c r="A3" t="s">
        <v>5</v>
      </c>
      <c r="B3" t="s">
        <v>8</v>
      </c>
      <c r="C3" t="s">
        <v>11</v>
      </c>
      <c r="D3" t="s">
        <v>14</v>
      </c>
      <c r="E3" t="s">
        <v>13</v>
      </c>
      <c r="G3" s="3" t="s">
        <v>0</v>
      </c>
      <c r="H3" s="4" t="s">
        <v>5</v>
      </c>
      <c r="I3">
        <f>COUNTIFS($A$2:$A$15,$H3)</f>
        <v>5</v>
      </c>
      <c r="J3">
        <f>COUNTIFS($A$2:$A$15,$H3,$E$2:$E$15,J$2)</f>
        <v>2</v>
      </c>
      <c r="K3">
        <f t="shared" ref="K3:K5" si="0">COUNTIFS($A$2:$A$15,$H3,$E$2:$E$15,K$2)</f>
        <v>3</v>
      </c>
      <c r="L3" t="str">
        <f>IF(J3&gt;K3,J$2,K$2)</f>
        <v>nein</v>
      </c>
      <c r="M3">
        <f>IF(L3=K$2,J3,K3)</f>
        <v>2</v>
      </c>
      <c r="N3">
        <f>SUM(J3:K3)</f>
        <v>5</v>
      </c>
      <c r="O3" s="2">
        <f>M3/N3</f>
        <v>0.4</v>
      </c>
    </row>
    <row r="4" spans="1:15" x14ac:dyDescent="0.25">
      <c r="A4" t="s">
        <v>6</v>
      </c>
      <c r="B4" t="s">
        <v>8</v>
      </c>
      <c r="C4" t="s">
        <v>11</v>
      </c>
      <c r="D4" t="s">
        <v>13</v>
      </c>
      <c r="E4" t="s">
        <v>14</v>
      </c>
      <c r="H4" s="3" t="s">
        <v>6</v>
      </c>
      <c r="I4">
        <f t="shared" ref="I4:I5" si="1">COUNTIFS($A$2:$A$15,$H4)</f>
        <v>4</v>
      </c>
      <c r="J4">
        <f t="shared" ref="J4:K5" si="2">COUNTIFS($A$2:$A$15,$H4,$E$2:$E$15,J$2)</f>
        <v>4</v>
      </c>
      <c r="K4">
        <f t="shared" si="0"/>
        <v>0</v>
      </c>
      <c r="L4" t="str">
        <f>IF(J4&gt;K4,J$2,K$2)</f>
        <v>ja</v>
      </c>
      <c r="M4">
        <f>IF(L4=K$2,J4,K4)</f>
        <v>0</v>
      </c>
      <c r="N4">
        <f>SUM(J4:K4)</f>
        <v>4</v>
      </c>
      <c r="O4" s="2">
        <f>M4/N4</f>
        <v>0</v>
      </c>
    </row>
    <row r="5" spans="1:15" x14ac:dyDescent="0.25">
      <c r="A5" t="s">
        <v>7</v>
      </c>
      <c r="B5" t="s">
        <v>9</v>
      </c>
      <c r="C5" t="s">
        <v>11</v>
      </c>
      <c r="D5" t="s">
        <v>13</v>
      </c>
      <c r="E5" t="s">
        <v>14</v>
      </c>
      <c r="H5" s="4" t="s">
        <v>7</v>
      </c>
      <c r="I5">
        <f t="shared" si="1"/>
        <v>5</v>
      </c>
      <c r="J5">
        <f t="shared" si="2"/>
        <v>3</v>
      </c>
      <c r="K5">
        <f t="shared" si="0"/>
        <v>2</v>
      </c>
      <c r="L5" t="str">
        <f>IF(J5&gt;K5,J$2,K$2)</f>
        <v>ja</v>
      </c>
      <c r="M5">
        <f>IF(L5=K$2,J5,K5)</f>
        <v>2</v>
      </c>
      <c r="N5">
        <f>SUM(J5:K5)</f>
        <v>5</v>
      </c>
      <c r="O5" s="2">
        <f>M5/N5</f>
        <v>0.4</v>
      </c>
    </row>
    <row r="6" spans="1:15" x14ac:dyDescent="0.25">
      <c r="A6" t="s">
        <v>7</v>
      </c>
      <c r="B6" t="s">
        <v>10</v>
      </c>
      <c r="C6" t="s">
        <v>12</v>
      </c>
      <c r="D6" t="s">
        <v>13</v>
      </c>
      <c r="E6" t="s">
        <v>14</v>
      </c>
      <c r="M6">
        <f>SUM(M3:M5)</f>
        <v>4</v>
      </c>
      <c r="N6">
        <f>SUM(N3:N5)</f>
        <v>14</v>
      </c>
      <c r="O6" s="2">
        <f>M6/N6</f>
        <v>0.2857142857142857</v>
      </c>
    </row>
    <row r="7" spans="1:15" x14ac:dyDescent="0.25">
      <c r="A7" t="s">
        <v>7</v>
      </c>
      <c r="B7" t="s">
        <v>10</v>
      </c>
      <c r="C7" t="s">
        <v>12</v>
      </c>
      <c r="D7" t="s">
        <v>14</v>
      </c>
      <c r="E7" t="s">
        <v>13</v>
      </c>
      <c r="G7" t="s">
        <v>1</v>
      </c>
      <c r="H7" t="s">
        <v>8</v>
      </c>
      <c r="I7">
        <f>COUNTIFS($B$2:$B$15,H7)</f>
        <v>4</v>
      </c>
      <c r="J7">
        <f>COUNTIFS($B$2:$B$15,$H7,$E$2:$E$15,J$2)</f>
        <v>2</v>
      </c>
      <c r="K7">
        <f t="shared" ref="K7:K9" si="3">COUNTIFS($B$2:$B$15,$H7,$E$2:$E$15,K$2)</f>
        <v>2</v>
      </c>
      <c r="L7" t="str">
        <f>IF(J7&gt;K7,J$2,K$2)</f>
        <v>nein</v>
      </c>
      <c r="M7">
        <f>IF(L7=K$2,J7,K7)</f>
        <v>2</v>
      </c>
      <c r="N7">
        <f>SUM(J7:K7)</f>
        <v>4</v>
      </c>
      <c r="O7" s="2">
        <f>M7/N7</f>
        <v>0.5</v>
      </c>
    </row>
    <row r="8" spans="1:15" x14ac:dyDescent="0.25">
      <c r="A8" t="s">
        <v>6</v>
      </c>
      <c r="B8" t="s">
        <v>10</v>
      </c>
      <c r="C8" t="s">
        <v>12</v>
      </c>
      <c r="D8" t="s">
        <v>14</v>
      </c>
      <c r="E8" t="s">
        <v>14</v>
      </c>
      <c r="H8" t="s">
        <v>9</v>
      </c>
      <c r="I8">
        <f t="shared" ref="I8:I9" si="4">COUNTIFS($B$2:$B$15,H8)</f>
        <v>6</v>
      </c>
      <c r="J8">
        <f t="shared" ref="J8:K9" si="5">COUNTIFS($B$2:$B$15,$H8,$E$2:$E$15,J$2)</f>
        <v>4</v>
      </c>
      <c r="K8">
        <f t="shared" si="3"/>
        <v>2</v>
      </c>
      <c r="L8" t="str">
        <f>IF(J8&gt;K8,J$2,K$2)</f>
        <v>ja</v>
      </c>
      <c r="M8">
        <f>IF(L8=K$2,J8,K8)</f>
        <v>2</v>
      </c>
      <c r="N8">
        <f>SUM(J8:K8)</f>
        <v>6</v>
      </c>
      <c r="O8" s="2">
        <f>M8/N8</f>
        <v>0.33333333333333331</v>
      </c>
    </row>
    <row r="9" spans="1:15" x14ac:dyDescent="0.25">
      <c r="A9" t="s">
        <v>5</v>
      </c>
      <c r="B9" t="s">
        <v>9</v>
      </c>
      <c r="C9" t="s">
        <v>11</v>
      </c>
      <c r="D9" t="s">
        <v>13</v>
      </c>
      <c r="E9" t="s">
        <v>13</v>
      </c>
      <c r="H9" t="s">
        <v>10</v>
      </c>
      <c r="I9">
        <f t="shared" si="4"/>
        <v>4</v>
      </c>
      <c r="J9">
        <f t="shared" si="5"/>
        <v>3</v>
      </c>
      <c r="K9">
        <f t="shared" si="3"/>
        <v>1</v>
      </c>
      <c r="L9" t="str">
        <f>IF(J9&gt;K9,J$2,K$2)</f>
        <v>ja</v>
      </c>
      <c r="M9">
        <f>IF(L9=K$2,J9,K9)</f>
        <v>1</v>
      </c>
      <c r="N9">
        <f>SUM(J9:K9)</f>
        <v>4</v>
      </c>
      <c r="O9" s="2">
        <f>M9/N9</f>
        <v>0.25</v>
      </c>
    </row>
    <row r="10" spans="1:15" x14ac:dyDescent="0.25">
      <c r="A10" t="s">
        <v>5</v>
      </c>
      <c r="B10" t="s">
        <v>10</v>
      </c>
      <c r="C10" t="s">
        <v>12</v>
      </c>
      <c r="D10" t="s">
        <v>13</v>
      </c>
      <c r="E10" t="s">
        <v>14</v>
      </c>
      <c r="M10">
        <f>SUM(M7:M9)</f>
        <v>5</v>
      </c>
      <c r="N10">
        <f>SUM(N7:N9)</f>
        <v>14</v>
      </c>
      <c r="O10" s="2">
        <f>M10/N10</f>
        <v>0.35714285714285715</v>
      </c>
    </row>
    <row r="11" spans="1:15" x14ac:dyDescent="0.25">
      <c r="A11" t="s">
        <v>7</v>
      </c>
      <c r="B11" t="s">
        <v>9</v>
      </c>
      <c r="C11" t="s">
        <v>12</v>
      </c>
      <c r="D11" t="s">
        <v>13</v>
      </c>
      <c r="E11" t="s">
        <v>14</v>
      </c>
      <c r="G11" t="s">
        <v>2</v>
      </c>
      <c r="H11" t="s">
        <v>11</v>
      </c>
      <c r="I11">
        <f>COUNTIFS($C$2:$C$15,H11)</f>
        <v>7</v>
      </c>
      <c r="J11">
        <f>COUNTIFS($C$2:$C$15,$H11,$E$2:$E$15,J$2)</f>
        <v>3</v>
      </c>
      <c r="K11">
        <f t="shared" ref="K11:K12" si="6">COUNTIFS($C$2:$C$15,$H11,$E$2:$E$15,K$2)</f>
        <v>4</v>
      </c>
      <c r="L11" t="str">
        <f>IF(J11&gt;K11,J$2,K$2)</f>
        <v>nein</v>
      </c>
      <c r="M11">
        <f>IF(L11=K$2,J11,K11)</f>
        <v>3</v>
      </c>
      <c r="N11">
        <f>SUM(J11:K11)</f>
        <v>7</v>
      </c>
      <c r="O11" s="2">
        <f>M11/N11</f>
        <v>0.42857142857142855</v>
      </c>
    </row>
    <row r="12" spans="1:15" x14ac:dyDescent="0.25">
      <c r="A12" t="s">
        <v>5</v>
      </c>
      <c r="B12" t="s">
        <v>9</v>
      </c>
      <c r="C12" t="s">
        <v>12</v>
      </c>
      <c r="D12" t="s">
        <v>14</v>
      </c>
      <c r="E12" t="s">
        <v>14</v>
      </c>
      <c r="H12" t="s">
        <v>12</v>
      </c>
      <c r="I12">
        <f t="shared" ref="I12" si="7">COUNTIFS($C$2:$C$15,H12)</f>
        <v>7</v>
      </c>
      <c r="J12">
        <f t="shared" ref="J12:K12" si="8">COUNTIFS($C$2:$C$15,$H12,$E$2:$E$15,J$2)</f>
        <v>6</v>
      </c>
      <c r="K12">
        <f t="shared" si="6"/>
        <v>1</v>
      </c>
      <c r="L12" t="str">
        <f>IF(J12&gt;K12,J$2,K$2)</f>
        <v>ja</v>
      </c>
      <c r="M12">
        <f>IF(L12=K$2,J12,K12)</f>
        <v>1</v>
      </c>
      <c r="N12">
        <f>SUM(J12:K12)</f>
        <v>7</v>
      </c>
      <c r="O12" s="2">
        <f>M12/N12</f>
        <v>0.14285714285714285</v>
      </c>
    </row>
    <row r="13" spans="1:15" x14ac:dyDescent="0.25">
      <c r="A13" t="s">
        <v>6</v>
      </c>
      <c r="B13" t="s">
        <v>9</v>
      </c>
      <c r="C13" t="s">
        <v>11</v>
      </c>
      <c r="D13" t="s">
        <v>14</v>
      </c>
      <c r="E13" t="s">
        <v>14</v>
      </c>
      <c r="M13">
        <f>SUM(M11:M12)</f>
        <v>4</v>
      </c>
      <c r="N13">
        <f>SUM(N11:N12)</f>
        <v>14</v>
      </c>
      <c r="O13" s="2">
        <f>M13/N13</f>
        <v>0.2857142857142857</v>
      </c>
    </row>
    <row r="14" spans="1:15" x14ac:dyDescent="0.25">
      <c r="A14" t="s">
        <v>6</v>
      </c>
      <c r="B14" t="s">
        <v>8</v>
      </c>
      <c r="C14" t="s">
        <v>12</v>
      </c>
      <c r="D14" t="s">
        <v>13</v>
      </c>
      <c r="E14" t="s">
        <v>14</v>
      </c>
      <c r="G14" t="s">
        <v>3</v>
      </c>
      <c r="H14" t="s">
        <v>13</v>
      </c>
      <c r="I14">
        <f>COUNTIFS($D$2:$D$15,H14)</f>
        <v>8</v>
      </c>
      <c r="J14">
        <f>COUNTIFS($D$2:$D$15,$H14,$E$2:$E$15,J$2)</f>
        <v>6</v>
      </c>
      <c r="K14">
        <f t="shared" ref="K14:K15" si="9">COUNTIFS($D$2:$D$15,$H14,$E$2:$E$15,K$2)</f>
        <v>2</v>
      </c>
      <c r="L14" t="str">
        <f>IF(J14&gt;K14,J$2,K$2)</f>
        <v>ja</v>
      </c>
      <c r="M14">
        <f>IF(L14=K$2,J14,K14)</f>
        <v>2</v>
      </c>
      <c r="N14">
        <f>SUM(J14:K14)</f>
        <v>8</v>
      </c>
      <c r="O14" s="2">
        <f>M14/N14</f>
        <v>0.25</v>
      </c>
    </row>
    <row r="15" spans="1:15" x14ac:dyDescent="0.25">
      <c r="A15" t="s">
        <v>7</v>
      </c>
      <c r="B15" t="s">
        <v>9</v>
      </c>
      <c r="C15" t="s">
        <v>11</v>
      </c>
      <c r="D15" t="s">
        <v>14</v>
      </c>
      <c r="E15" t="s">
        <v>13</v>
      </c>
      <c r="H15" t="s">
        <v>14</v>
      </c>
      <c r="I15">
        <f t="shared" ref="I15" si="10">COUNTIFS($D$2:$D$15,H15)</f>
        <v>6</v>
      </c>
      <c r="J15">
        <f t="shared" ref="J15:K15" si="11">COUNTIFS($D$2:$D$15,$H15,$E$2:$E$15,J$2)</f>
        <v>3</v>
      </c>
      <c r="K15">
        <f t="shared" si="9"/>
        <v>3</v>
      </c>
      <c r="L15" t="str">
        <f>IF(J15&gt;K15,J$2,K$2)</f>
        <v>nein</v>
      </c>
      <c r="M15">
        <f>IF(L15=K$2,J15,K15)</f>
        <v>3</v>
      </c>
      <c r="N15">
        <f>SUM(J15:K15)</f>
        <v>6</v>
      </c>
      <c r="O15" s="2">
        <f>M15/N15</f>
        <v>0.5</v>
      </c>
    </row>
    <row r="16" spans="1:15" x14ac:dyDescent="0.25">
      <c r="M16">
        <f>SUM(M14:M15)</f>
        <v>5</v>
      </c>
      <c r="N16">
        <f>SUM(N14:N15)</f>
        <v>14</v>
      </c>
      <c r="O16" s="2">
        <f>M16/N16</f>
        <v>0.35714285714285715</v>
      </c>
    </row>
  </sheetData>
  <conditionalFormatting sqref="O10 O6 O13 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A18" sqref="A18"/>
    </sheetView>
  </sheetViews>
  <sheetFormatPr defaultRowHeight="15" x14ac:dyDescent="0.25"/>
  <cols>
    <col min="1" max="5" width="17.85546875" customWidth="1"/>
    <col min="7" max="8" width="17.85546875" customWidth="1"/>
    <col min="9" max="15" width="1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4</v>
      </c>
    </row>
    <row r="2" spans="1:15" x14ac:dyDescent="0.25">
      <c r="A2" t="s">
        <v>5</v>
      </c>
      <c r="B2" t="s">
        <v>8</v>
      </c>
      <c r="C2" t="s">
        <v>11</v>
      </c>
      <c r="D2" t="s">
        <v>13</v>
      </c>
      <c r="E2" t="s">
        <v>13</v>
      </c>
      <c r="G2" t="s">
        <v>15</v>
      </c>
      <c r="H2" t="s">
        <v>16</v>
      </c>
      <c r="I2" s="1" t="s">
        <v>17</v>
      </c>
      <c r="J2" s="1" t="s">
        <v>14</v>
      </c>
      <c r="K2" s="1" t="s">
        <v>13</v>
      </c>
    </row>
    <row r="3" spans="1:15" x14ac:dyDescent="0.25">
      <c r="A3" t="s">
        <v>5</v>
      </c>
      <c r="B3" t="s">
        <v>8</v>
      </c>
      <c r="C3" t="s">
        <v>11</v>
      </c>
      <c r="D3" t="s">
        <v>14</v>
      </c>
      <c r="E3" t="s">
        <v>13</v>
      </c>
      <c r="G3" t="s">
        <v>0</v>
      </c>
      <c r="H3" t="s">
        <v>5</v>
      </c>
      <c r="I3">
        <f>COUNTIFS($A$2:$A$15,$H3)</f>
        <v>5</v>
      </c>
      <c r="J3">
        <f>COUNTIFS($A$2:$A$15,$H3,$E$2:$E$15,J$2)</f>
        <v>2</v>
      </c>
      <c r="K3">
        <f t="shared" ref="K3:K5" si="0">COUNTIFS($A$2:$A$15,$H3,$E$2:$E$15,K$2)</f>
        <v>3</v>
      </c>
      <c r="L3" t="str">
        <f>IF(J3&gt;K3,J$2,K$2)</f>
        <v>nein</v>
      </c>
      <c r="M3">
        <f>IF(L3=K$2,J3,K3)</f>
        <v>2</v>
      </c>
      <c r="N3">
        <f>SUM(J3:K3)</f>
        <v>5</v>
      </c>
      <c r="O3" s="2">
        <f>M3/N3</f>
        <v>0.4</v>
      </c>
    </row>
    <row r="4" spans="1:15" x14ac:dyDescent="0.25">
      <c r="A4" s="5"/>
      <c r="B4" s="5"/>
      <c r="C4" s="5"/>
      <c r="D4" s="5"/>
      <c r="E4" s="5"/>
      <c r="H4" t="s">
        <v>6</v>
      </c>
      <c r="I4">
        <f t="shared" ref="I4:I5" si="1">COUNTIFS($A$2:$A$15,$H4)</f>
        <v>0</v>
      </c>
      <c r="J4">
        <f t="shared" ref="J4:K5" si="2">COUNTIFS($A$2:$A$15,$H4,$E$2:$E$15,J$2)</f>
        <v>0</v>
      </c>
      <c r="K4">
        <f t="shared" si="0"/>
        <v>0</v>
      </c>
      <c r="L4" t="str">
        <f>IF(J4&gt;K4,J$2,K$2)</f>
        <v>nein</v>
      </c>
      <c r="M4">
        <f>IF(L4=K$2,J4,K4)</f>
        <v>0</v>
      </c>
      <c r="N4">
        <f>SUM(J4:K4)</f>
        <v>0</v>
      </c>
      <c r="O4" s="2" t="e">
        <f>M4/N4</f>
        <v>#DIV/0!</v>
      </c>
    </row>
    <row r="5" spans="1:15" x14ac:dyDescent="0.25">
      <c r="A5" t="s">
        <v>7</v>
      </c>
      <c r="B5" t="s">
        <v>9</v>
      </c>
      <c r="C5" t="s">
        <v>11</v>
      </c>
      <c r="D5" t="s">
        <v>13</v>
      </c>
      <c r="E5" t="s">
        <v>14</v>
      </c>
      <c r="H5" t="s">
        <v>7</v>
      </c>
      <c r="I5">
        <f t="shared" si="1"/>
        <v>5</v>
      </c>
      <c r="J5">
        <f t="shared" si="2"/>
        <v>3</v>
      </c>
      <c r="K5">
        <f t="shared" si="0"/>
        <v>2</v>
      </c>
      <c r="L5" t="str">
        <f>IF(J5&gt;K5,J$2,K$2)</f>
        <v>ja</v>
      </c>
      <c r="M5">
        <f>IF(L5=K$2,J5,K5)</f>
        <v>2</v>
      </c>
      <c r="N5">
        <f>SUM(J5:K5)</f>
        <v>5</v>
      </c>
      <c r="O5" s="2">
        <f>M5/N5</f>
        <v>0.4</v>
      </c>
    </row>
    <row r="6" spans="1:15" x14ac:dyDescent="0.25">
      <c r="A6" t="s">
        <v>7</v>
      </c>
      <c r="B6" t="s">
        <v>10</v>
      </c>
      <c r="C6" t="s">
        <v>12</v>
      </c>
      <c r="D6" t="s">
        <v>13</v>
      </c>
      <c r="E6" t="s">
        <v>14</v>
      </c>
      <c r="M6">
        <f>SUM(M3:M5)</f>
        <v>4</v>
      </c>
      <c r="N6">
        <f>SUM(N3:N5)</f>
        <v>10</v>
      </c>
      <c r="O6" s="2">
        <f>M6/N6</f>
        <v>0.4</v>
      </c>
    </row>
    <row r="7" spans="1:15" x14ac:dyDescent="0.25">
      <c r="A7" t="s">
        <v>7</v>
      </c>
      <c r="B7" t="s">
        <v>10</v>
      </c>
      <c r="C7" t="s">
        <v>12</v>
      </c>
      <c r="D7" t="s">
        <v>14</v>
      </c>
      <c r="E7" t="s">
        <v>13</v>
      </c>
      <c r="G7" t="s">
        <v>1</v>
      </c>
      <c r="H7" t="s">
        <v>8</v>
      </c>
      <c r="I7">
        <f>COUNTIFS($B$2:$B$15,H7)</f>
        <v>2</v>
      </c>
      <c r="J7">
        <f>COUNTIFS($B$2:$B$15,$H7,$E$2:$E$15,J$2)</f>
        <v>0</v>
      </c>
      <c r="K7">
        <f t="shared" ref="K7:K9" si="3">COUNTIFS($B$2:$B$15,$H7,$E$2:$E$15,K$2)</f>
        <v>2</v>
      </c>
      <c r="L7" t="str">
        <f>IF(J7&gt;K7,J$2,K$2)</f>
        <v>nein</v>
      </c>
      <c r="M7">
        <f>IF(L7=K$2,J7,K7)</f>
        <v>0</v>
      </c>
      <c r="N7">
        <f>SUM(J7:K7)</f>
        <v>2</v>
      </c>
      <c r="O7" s="2">
        <f>M7/N7</f>
        <v>0</v>
      </c>
    </row>
    <row r="8" spans="1:15" x14ac:dyDescent="0.25">
      <c r="A8" s="5"/>
      <c r="B8" s="5"/>
      <c r="C8" s="5"/>
      <c r="D8" s="5"/>
      <c r="E8" s="5"/>
      <c r="H8" t="s">
        <v>9</v>
      </c>
      <c r="I8">
        <f t="shared" ref="I8:I9" si="4">COUNTIFS($B$2:$B$15,H8)</f>
        <v>5</v>
      </c>
      <c r="J8">
        <f t="shared" ref="J8:K9" si="5">COUNTIFS($B$2:$B$15,$H8,$E$2:$E$15,J$2)</f>
        <v>3</v>
      </c>
      <c r="K8">
        <f t="shared" si="3"/>
        <v>2</v>
      </c>
      <c r="L8" t="str">
        <f>IF(J8&gt;K8,J$2,K$2)</f>
        <v>ja</v>
      </c>
      <c r="M8">
        <f>IF(L8=K$2,J8,K8)</f>
        <v>2</v>
      </c>
      <c r="N8">
        <f>SUM(J8:K8)</f>
        <v>5</v>
      </c>
      <c r="O8" s="2">
        <f>M8/N8</f>
        <v>0.4</v>
      </c>
    </row>
    <row r="9" spans="1:15" x14ac:dyDescent="0.25">
      <c r="A9" t="s">
        <v>5</v>
      </c>
      <c r="B9" t="s">
        <v>9</v>
      </c>
      <c r="C9" t="s">
        <v>11</v>
      </c>
      <c r="D9" t="s">
        <v>13</v>
      </c>
      <c r="E9" t="s">
        <v>13</v>
      </c>
      <c r="H9" t="s">
        <v>10</v>
      </c>
      <c r="I9">
        <f t="shared" si="4"/>
        <v>3</v>
      </c>
      <c r="J9">
        <f t="shared" si="5"/>
        <v>2</v>
      </c>
      <c r="K9">
        <f t="shared" si="3"/>
        <v>1</v>
      </c>
      <c r="L9" t="str">
        <f>IF(J9&gt;K9,J$2,K$2)</f>
        <v>ja</v>
      </c>
      <c r="M9">
        <f>IF(L9=K$2,J9,K9)</f>
        <v>1</v>
      </c>
      <c r="N9">
        <f>SUM(J9:K9)</f>
        <v>3</v>
      </c>
      <c r="O9" s="2">
        <f>M9/N9</f>
        <v>0.33333333333333331</v>
      </c>
    </row>
    <row r="10" spans="1:15" x14ac:dyDescent="0.25">
      <c r="A10" t="s">
        <v>5</v>
      </c>
      <c r="B10" t="s">
        <v>10</v>
      </c>
      <c r="C10" t="s">
        <v>12</v>
      </c>
      <c r="D10" t="s">
        <v>13</v>
      </c>
      <c r="E10" t="s">
        <v>14</v>
      </c>
      <c r="M10">
        <f>SUM(M7:M9)</f>
        <v>3</v>
      </c>
      <c r="N10">
        <f>SUM(N7:N9)</f>
        <v>10</v>
      </c>
      <c r="O10" s="2">
        <f>M10/N10</f>
        <v>0.3</v>
      </c>
    </row>
    <row r="11" spans="1:15" x14ac:dyDescent="0.25">
      <c r="A11" t="s">
        <v>7</v>
      </c>
      <c r="B11" t="s">
        <v>9</v>
      </c>
      <c r="C11" t="s">
        <v>12</v>
      </c>
      <c r="D11" t="s">
        <v>13</v>
      </c>
      <c r="E11" t="s">
        <v>14</v>
      </c>
      <c r="G11" s="3" t="s">
        <v>2</v>
      </c>
      <c r="H11" s="3" t="s">
        <v>11</v>
      </c>
      <c r="I11">
        <f>COUNTIFS($C$2:$C$15,H11)</f>
        <v>5</v>
      </c>
      <c r="J11">
        <f>COUNTIFS($C$2:$C$15,$H11,$E$2:$E$15,J$2)</f>
        <v>1</v>
      </c>
      <c r="K11">
        <f t="shared" ref="K11:K12" si="6">COUNTIFS($C$2:$C$15,$H11,$E$2:$E$15,K$2)</f>
        <v>4</v>
      </c>
      <c r="L11" t="str">
        <f>IF(J11&gt;K11,J$2,K$2)</f>
        <v>nein</v>
      </c>
      <c r="M11">
        <f>IF(L11=K$2,J11,K11)</f>
        <v>1</v>
      </c>
      <c r="N11">
        <f>SUM(J11:K11)</f>
        <v>5</v>
      </c>
      <c r="O11" s="2">
        <f>M11/N11</f>
        <v>0.2</v>
      </c>
    </row>
    <row r="12" spans="1:15" x14ac:dyDescent="0.25">
      <c r="A12" t="s">
        <v>5</v>
      </c>
      <c r="B12" t="s">
        <v>9</v>
      </c>
      <c r="C12" t="s">
        <v>12</v>
      </c>
      <c r="D12" t="s">
        <v>14</v>
      </c>
      <c r="E12" t="s">
        <v>14</v>
      </c>
      <c r="H12" s="4" t="s">
        <v>12</v>
      </c>
      <c r="I12">
        <f t="shared" ref="I12" si="7">COUNTIFS($C$2:$C$15,H12)</f>
        <v>5</v>
      </c>
      <c r="J12">
        <f t="shared" ref="J12:K12" si="8">COUNTIFS($C$2:$C$15,$H12,$E$2:$E$15,J$2)</f>
        <v>4</v>
      </c>
      <c r="K12">
        <f t="shared" si="6"/>
        <v>1</v>
      </c>
      <c r="L12" t="str">
        <f>IF(J12&gt;K12,J$2,K$2)</f>
        <v>ja</v>
      </c>
      <c r="M12">
        <f>IF(L12=K$2,J12,K12)</f>
        <v>1</v>
      </c>
      <c r="N12">
        <f>SUM(J12:K12)</f>
        <v>5</v>
      </c>
      <c r="O12" s="2">
        <f>M12/N12</f>
        <v>0.2</v>
      </c>
    </row>
    <row r="13" spans="1:15" x14ac:dyDescent="0.25">
      <c r="A13" s="5"/>
      <c r="B13" s="5"/>
      <c r="C13" s="5"/>
      <c r="D13" s="5"/>
      <c r="E13" s="5"/>
      <c r="M13">
        <f>SUM(M11:M12)</f>
        <v>2</v>
      </c>
      <c r="N13">
        <f>SUM(N11:N12)</f>
        <v>10</v>
      </c>
      <c r="O13" s="2">
        <f>M13/N13</f>
        <v>0.2</v>
      </c>
    </row>
    <row r="14" spans="1:15" x14ac:dyDescent="0.25">
      <c r="A14" s="5"/>
      <c r="B14" s="5"/>
      <c r="C14" s="5"/>
      <c r="D14" s="5"/>
      <c r="E14" s="5"/>
      <c r="G14" t="s">
        <v>3</v>
      </c>
      <c r="H14" t="s">
        <v>13</v>
      </c>
      <c r="I14">
        <f>COUNTIFS($D$2:$D$15,H14)</f>
        <v>6</v>
      </c>
      <c r="J14">
        <f>COUNTIFS($D$2:$D$15,$H14,$E$2:$E$15,J$2)</f>
        <v>4</v>
      </c>
      <c r="K14">
        <f t="shared" ref="K14:K15" si="9">COUNTIFS($D$2:$D$15,$H14,$E$2:$E$15,K$2)</f>
        <v>2</v>
      </c>
      <c r="L14" t="str">
        <f>IF(J14&gt;K14,J$2,K$2)</f>
        <v>ja</v>
      </c>
      <c r="M14">
        <f>IF(L14=K$2,J14,K14)</f>
        <v>2</v>
      </c>
      <c r="N14">
        <f>SUM(J14:K14)</f>
        <v>6</v>
      </c>
      <c r="O14" s="2">
        <f>M14/N14</f>
        <v>0.33333333333333331</v>
      </c>
    </row>
    <row r="15" spans="1:15" x14ac:dyDescent="0.25">
      <c r="A15" t="s">
        <v>7</v>
      </c>
      <c r="B15" t="s">
        <v>9</v>
      </c>
      <c r="C15" t="s">
        <v>11</v>
      </c>
      <c r="D15" t="s">
        <v>14</v>
      </c>
      <c r="E15" t="s">
        <v>13</v>
      </c>
      <c r="H15" t="s">
        <v>14</v>
      </c>
      <c r="I15">
        <f t="shared" ref="I15" si="10">COUNTIFS($D$2:$D$15,H15)</f>
        <v>4</v>
      </c>
      <c r="J15">
        <f t="shared" ref="J15:K15" si="11">COUNTIFS($D$2:$D$15,$H15,$E$2:$E$15,J$2)</f>
        <v>1</v>
      </c>
      <c r="K15">
        <f t="shared" si="9"/>
        <v>3</v>
      </c>
      <c r="L15" t="str">
        <f>IF(J15&gt;K15,J$2,K$2)</f>
        <v>nein</v>
      </c>
      <c r="M15">
        <f>IF(L15=K$2,J15,K15)</f>
        <v>1</v>
      </c>
      <c r="N15">
        <f>SUM(J15:K15)</f>
        <v>4</v>
      </c>
      <c r="O15" s="2">
        <f>M15/N15</f>
        <v>0.25</v>
      </c>
    </row>
    <row r="16" spans="1:15" x14ac:dyDescent="0.25">
      <c r="M16">
        <f>SUM(M14:M15)</f>
        <v>3</v>
      </c>
      <c r="N16">
        <f>SUM(N14:N15)</f>
        <v>10</v>
      </c>
      <c r="O16" s="2">
        <f>M16/N16</f>
        <v>0.3</v>
      </c>
    </row>
  </sheetData>
  <conditionalFormatting sqref="O10 O6 O13 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8" sqref="A18"/>
    </sheetView>
  </sheetViews>
  <sheetFormatPr defaultRowHeight="15" x14ac:dyDescent="0.25"/>
  <cols>
    <col min="1" max="5" width="17.85546875" customWidth="1"/>
    <col min="7" max="8" width="17.85546875" customWidth="1"/>
    <col min="9" max="15" width="1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4</v>
      </c>
    </row>
    <row r="2" spans="1:15" x14ac:dyDescent="0.25">
      <c r="A2" t="s">
        <v>5</v>
      </c>
      <c r="B2" t="s">
        <v>8</v>
      </c>
      <c r="C2" t="s">
        <v>11</v>
      </c>
      <c r="D2" t="s">
        <v>13</v>
      </c>
      <c r="E2" t="s">
        <v>13</v>
      </c>
      <c r="G2" t="s">
        <v>15</v>
      </c>
      <c r="H2" t="s">
        <v>16</v>
      </c>
      <c r="I2" s="1" t="s">
        <v>17</v>
      </c>
      <c r="J2" s="1" t="s">
        <v>14</v>
      </c>
      <c r="K2" s="1" t="s">
        <v>13</v>
      </c>
    </row>
    <row r="3" spans="1:15" x14ac:dyDescent="0.25">
      <c r="A3" t="s">
        <v>5</v>
      </c>
      <c r="B3" t="s">
        <v>8</v>
      </c>
      <c r="C3" t="s">
        <v>11</v>
      </c>
      <c r="D3" t="s">
        <v>14</v>
      </c>
      <c r="E3" t="s">
        <v>13</v>
      </c>
      <c r="G3" t="s">
        <v>0</v>
      </c>
      <c r="H3" t="s">
        <v>5</v>
      </c>
      <c r="I3">
        <f>COUNTIFS($A$2:$A$15,$H3)</f>
        <v>3</v>
      </c>
      <c r="J3">
        <f>COUNTIFS($A$2:$A$15,$H3,$E$2:$E$15,J$2)</f>
        <v>0</v>
      </c>
      <c r="K3">
        <f t="shared" ref="K3:K5" si="0">COUNTIFS($A$2:$A$15,$H3,$E$2:$E$15,K$2)</f>
        <v>3</v>
      </c>
      <c r="L3" t="str">
        <f>IF(J3&gt;K3,J$2,K$2)</f>
        <v>nein</v>
      </c>
      <c r="M3">
        <f>IF(L3=K$2,J3,K3)</f>
        <v>0</v>
      </c>
      <c r="N3">
        <f>SUM(J3:K3)</f>
        <v>3</v>
      </c>
      <c r="O3" s="2">
        <f>M3/N3</f>
        <v>0</v>
      </c>
    </row>
    <row r="4" spans="1:15" x14ac:dyDescent="0.25">
      <c r="A4" s="5"/>
      <c r="B4" s="5"/>
      <c r="C4" s="5"/>
      <c r="D4" s="5"/>
      <c r="E4" s="5"/>
      <c r="H4" t="s">
        <v>6</v>
      </c>
      <c r="I4">
        <f t="shared" ref="I4:I5" si="1">COUNTIFS($A$2:$A$15,$H4)</f>
        <v>0</v>
      </c>
      <c r="J4">
        <f t="shared" ref="J4:K5" si="2">COUNTIFS($A$2:$A$15,$H4,$E$2:$E$15,J$2)</f>
        <v>0</v>
      </c>
      <c r="K4">
        <f t="shared" si="0"/>
        <v>0</v>
      </c>
      <c r="L4" t="str">
        <f>IF(J4&gt;K4,J$2,K$2)</f>
        <v>nein</v>
      </c>
      <c r="M4">
        <f>IF(L4=K$2,J4,K4)</f>
        <v>0</v>
      </c>
      <c r="N4">
        <f>SUM(J4:K4)</f>
        <v>0</v>
      </c>
      <c r="O4" s="2" t="e">
        <f>M4/N4</f>
        <v>#DIV/0!</v>
      </c>
    </row>
    <row r="5" spans="1:15" x14ac:dyDescent="0.25">
      <c r="A5" t="s">
        <v>7</v>
      </c>
      <c r="B5" t="s">
        <v>9</v>
      </c>
      <c r="C5" t="s">
        <v>11</v>
      </c>
      <c r="D5" t="s">
        <v>13</v>
      </c>
      <c r="E5" t="s">
        <v>14</v>
      </c>
      <c r="H5" t="s">
        <v>7</v>
      </c>
      <c r="I5">
        <f t="shared" si="1"/>
        <v>2</v>
      </c>
      <c r="J5">
        <f t="shared" si="2"/>
        <v>1</v>
      </c>
      <c r="K5">
        <f t="shared" si="0"/>
        <v>1</v>
      </c>
      <c r="L5" t="str">
        <f>IF(J5&gt;K5,J$2,K$2)</f>
        <v>nein</v>
      </c>
      <c r="M5">
        <f>IF(L5=K$2,J5,K5)</f>
        <v>1</v>
      </c>
      <c r="N5">
        <f>SUM(J5:K5)</f>
        <v>2</v>
      </c>
      <c r="O5" s="2">
        <f>M5/N5</f>
        <v>0.5</v>
      </c>
    </row>
    <row r="6" spans="1:15" x14ac:dyDescent="0.25">
      <c r="A6" s="5"/>
      <c r="B6" s="5"/>
      <c r="C6" s="5"/>
      <c r="D6" s="5"/>
      <c r="E6" s="5"/>
      <c r="M6">
        <f>SUM(M3:M5)</f>
        <v>1</v>
      </c>
      <c r="N6">
        <f>SUM(N3:N5)</f>
        <v>5</v>
      </c>
      <c r="O6" s="2">
        <f>M6/N6</f>
        <v>0.2</v>
      </c>
    </row>
    <row r="7" spans="1:15" x14ac:dyDescent="0.25">
      <c r="A7" s="5"/>
      <c r="B7" s="5"/>
      <c r="C7" s="5"/>
      <c r="D7" s="5"/>
      <c r="E7" s="5"/>
      <c r="G7" t="s">
        <v>1</v>
      </c>
      <c r="H7" t="s">
        <v>8</v>
      </c>
      <c r="I7">
        <f>COUNTIFS($B$2:$B$15,H7)</f>
        <v>2</v>
      </c>
      <c r="J7">
        <f>COUNTIFS($B$2:$B$15,$H7,$E$2:$E$15,J$2)</f>
        <v>0</v>
      </c>
      <c r="K7">
        <f t="shared" ref="K7:K9" si="3">COUNTIFS($B$2:$B$15,$H7,$E$2:$E$15,K$2)</f>
        <v>2</v>
      </c>
      <c r="L7" t="str">
        <f>IF(J7&gt;K7,J$2,K$2)</f>
        <v>nein</v>
      </c>
      <c r="M7">
        <f>IF(L7=K$2,J7,K7)</f>
        <v>0</v>
      </c>
      <c r="N7">
        <f>SUM(J7:K7)</f>
        <v>2</v>
      </c>
      <c r="O7" s="2">
        <f>M7/N7</f>
        <v>0</v>
      </c>
    </row>
    <row r="8" spans="1:15" x14ac:dyDescent="0.25">
      <c r="A8" s="5"/>
      <c r="B8" s="5"/>
      <c r="C8" s="5"/>
      <c r="D8" s="5"/>
      <c r="E8" s="5"/>
      <c r="H8" t="s">
        <v>9</v>
      </c>
      <c r="I8">
        <f t="shared" ref="I8:I9" si="4">COUNTIFS($B$2:$B$15,H8)</f>
        <v>3</v>
      </c>
      <c r="J8">
        <f t="shared" ref="J8:K9" si="5">COUNTIFS($B$2:$B$15,$H8,$E$2:$E$15,J$2)</f>
        <v>1</v>
      </c>
      <c r="K8">
        <f t="shared" si="3"/>
        <v>2</v>
      </c>
      <c r="L8" t="str">
        <f>IF(J8&gt;K8,J$2,K$2)</f>
        <v>nein</v>
      </c>
      <c r="M8">
        <f>IF(L8=K$2,J8,K8)</f>
        <v>1</v>
      </c>
      <c r="N8">
        <f>SUM(J8:K8)</f>
        <v>3</v>
      </c>
      <c r="O8" s="2">
        <f>M8/N8</f>
        <v>0.33333333333333331</v>
      </c>
    </row>
    <row r="9" spans="1:15" x14ac:dyDescent="0.25">
      <c r="A9" t="s">
        <v>5</v>
      </c>
      <c r="B9" t="s">
        <v>9</v>
      </c>
      <c r="C9" t="s">
        <v>11</v>
      </c>
      <c r="D9" t="s">
        <v>13</v>
      </c>
      <c r="E9" t="s">
        <v>13</v>
      </c>
      <c r="H9" t="s">
        <v>10</v>
      </c>
      <c r="I9">
        <f t="shared" si="4"/>
        <v>0</v>
      </c>
      <c r="J9">
        <f t="shared" si="5"/>
        <v>0</v>
      </c>
      <c r="K9">
        <f t="shared" si="3"/>
        <v>0</v>
      </c>
      <c r="L9" t="str">
        <f>IF(J9&gt;K9,J$2,K$2)</f>
        <v>nein</v>
      </c>
      <c r="M9">
        <f>IF(L9=K$2,J9,K9)</f>
        <v>0</v>
      </c>
      <c r="N9">
        <f>SUM(J9:K9)</f>
        <v>0</v>
      </c>
      <c r="O9" s="2" t="e">
        <f>M9/N9</f>
        <v>#DIV/0!</v>
      </c>
    </row>
    <row r="10" spans="1:15" x14ac:dyDescent="0.25">
      <c r="A10" s="5"/>
      <c r="B10" s="5"/>
      <c r="C10" s="5"/>
      <c r="D10" s="5"/>
      <c r="E10" s="5"/>
      <c r="M10">
        <f>SUM(M7:M9)</f>
        <v>1</v>
      </c>
      <c r="N10">
        <f>SUM(N7:N9)</f>
        <v>5</v>
      </c>
      <c r="O10" s="2">
        <f>M10/N10</f>
        <v>0.2</v>
      </c>
    </row>
    <row r="11" spans="1:15" x14ac:dyDescent="0.25">
      <c r="A11" s="5"/>
      <c r="B11" s="5"/>
      <c r="C11" s="5"/>
      <c r="D11" s="5"/>
      <c r="E11" s="5"/>
      <c r="G11" s="3" t="s">
        <v>2</v>
      </c>
      <c r="H11" s="3" t="s">
        <v>11</v>
      </c>
      <c r="I11">
        <f>COUNTIFS($C$2:$C$15,H11)</f>
        <v>5</v>
      </c>
      <c r="J11">
        <f>COUNTIFS($C$2:$C$15,$H11,$E$2:$E$15,J$2)</f>
        <v>1</v>
      </c>
      <c r="K11">
        <f t="shared" ref="K11:K12" si="6">COUNTIFS($C$2:$C$15,$H11,$E$2:$E$15,K$2)</f>
        <v>4</v>
      </c>
      <c r="L11" t="str">
        <f>IF(J11&gt;K11,J$2,K$2)</f>
        <v>nein</v>
      </c>
      <c r="M11">
        <f>IF(L11=K$2,J11,K11)</f>
        <v>1</v>
      </c>
      <c r="N11">
        <f>SUM(J11:K11)</f>
        <v>5</v>
      </c>
      <c r="O11" s="2">
        <f>M11/N11</f>
        <v>0.2</v>
      </c>
    </row>
    <row r="12" spans="1:15" x14ac:dyDescent="0.25">
      <c r="A12" s="5"/>
      <c r="B12" s="5"/>
      <c r="C12" s="5"/>
      <c r="D12" s="5"/>
      <c r="E12" s="5"/>
      <c r="H12" s="4" t="s">
        <v>12</v>
      </c>
      <c r="I12">
        <f t="shared" ref="I12" si="7">COUNTIFS($C$2:$C$15,H12)</f>
        <v>0</v>
      </c>
      <c r="J12">
        <f t="shared" ref="J12:K12" si="8">COUNTIFS($C$2:$C$15,$H12,$E$2:$E$15,J$2)</f>
        <v>0</v>
      </c>
      <c r="K12">
        <f t="shared" si="6"/>
        <v>0</v>
      </c>
      <c r="L12" t="str">
        <f>IF(J12&gt;K12,J$2,K$2)</f>
        <v>nein</v>
      </c>
      <c r="M12">
        <f>IF(L12=K$2,J12,K12)</f>
        <v>0</v>
      </c>
      <c r="N12">
        <f>SUM(J12:K12)</f>
        <v>0</v>
      </c>
      <c r="O12" s="2" t="e">
        <f>M12/N12</f>
        <v>#DIV/0!</v>
      </c>
    </row>
    <row r="13" spans="1:15" x14ac:dyDescent="0.25">
      <c r="A13" s="5"/>
      <c r="B13" s="5"/>
      <c r="C13" s="5"/>
      <c r="D13" s="5"/>
      <c r="E13" s="5"/>
      <c r="M13">
        <f>SUM(M11:M12)</f>
        <v>1</v>
      </c>
      <c r="N13">
        <f>SUM(N11:N12)</f>
        <v>5</v>
      </c>
      <c r="O13" s="2">
        <f>M13/N13</f>
        <v>0.2</v>
      </c>
    </row>
    <row r="14" spans="1:15" x14ac:dyDescent="0.25">
      <c r="A14" s="5"/>
      <c r="B14" s="5"/>
      <c r="C14" s="5"/>
      <c r="D14" s="5"/>
      <c r="E14" s="5"/>
      <c r="G14" t="s">
        <v>3</v>
      </c>
      <c r="H14" t="s">
        <v>13</v>
      </c>
      <c r="I14">
        <f>COUNTIFS($D$2:$D$15,H14)</f>
        <v>3</v>
      </c>
      <c r="J14">
        <f>COUNTIFS($D$2:$D$15,$H14,$E$2:$E$15,J$2)</f>
        <v>1</v>
      </c>
      <c r="K14">
        <f t="shared" ref="K14:K15" si="9">COUNTIFS($D$2:$D$15,$H14,$E$2:$E$15,K$2)</f>
        <v>2</v>
      </c>
      <c r="L14" t="str">
        <f>IF(J14&gt;K14,J$2,K$2)</f>
        <v>nein</v>
      </c>
      <c r="M14">
        <f>IF(L14=K$2,J14,K14)</f>
        <v>1</v>
      </c>
      <c r="N14">
        <f>SUM(J14:K14)</f>
        <v>3</v>
      </c>
      <c r="O14" s="2">
        <f>M14/N14</f>
        <v>0.33333333333333331</v>
      </c>
    </row>
    <row r="15" spans="1:15" x14ac:dyDescent="0.25">
      <c r="A15" t="s">
        <v>7</v>
      </c>
      <c r="B15" t="s">
        <v>9</v>
      </c>
      <c r="C15" t="s">
        <v>11</v>
      </c>
      <c r="D15" t="s">
        <v>14</v>
      </c>
      <c r="E15" t="s">
        <v>13</v>
      </c>
      <c r="H15" t="s">
        <v>14</v>
      </c>
      <c r="I15">
        <f t="shared" ref="I15" si="10">COUNTIFS($D$2:$D$15,H15)</f>
        <v>2</v>
      </c>
      <c r="J15">
        <f t="shared" ref="J15:K15" si="11">COUNTIFS($D$2:$D$15,$H15,$E$2:$E$15,J$2)</f>
        <v>0</v>
      </c>
      <c r="K15">
        <f t="shared" si="9"/>
        <v>2</v>
      </c>
      <c r="L15" t="str">
        <f>IF(J15&gt;K15,J$2,K$2)</f>
        <v>nein</v>
      </c>
      <c r="M15">
        <f>IF(L15=K$2,J15,K15)</f>
        <v>0</v>
      </c>
      <c r="N15">
        <f>SUM(J15:K15)</f>
        <v>2</v>
      </c>
      <c r="O15" s="2">
        <f>M15/N15</f>
        <v>0</v>
      </c>
    </row>
    <row r="16" spans="1:15" x14ac:dyDescent="0.25">
      <c r="M16">
        <f>SUM(M14:M15)</f>
        <v>1</v>
      </c>
      <c r="N16">
        <f>SUM(N14:N15)</f>
        <v>5</v>
      </c>
      <c r="O16" s="2">
        <f>M16/N16</f>
        <v>0.2</v>
      </c>
    </row>
  </sheetData>
  <conditionalFormatting sqref="O10 O6 O13 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8" sqref="A18"/>
    </sheetView>
  </sheetViews>
  <sheetFormatPr defaultRowHeight="15" x14ac:dyDescent="0.25"/>
  <cols>
    <col min="1" max="5" width="17.85546875" customWidth="1"/>
    <col min="7" max="8" width="17.85546875" customWidth="1"/>
    <col min="9" max="15" width="1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4</v>
      </c>
    </row>
    <row r="2" spans="1:15" x14ac:dyDescent="0.25">
      <c r="A2" s="5"/>
      <c r="B2" s="5"/>
      <c r="C2" s="5"/>
      <c r="D2" s="5"/>
      <c r="E2" s="5"/>
      <c r="G2" t="s">
        <v>15</v>
      </c>
      <c r="H2" t="s">
        <v>16</v>
      </c>
      <c r="I2" s="1" t="s">
        <v>17</v>
      </c>
      <c r="J2" s="1" t="s">
        <v>14</v>
      </c>
      <c r="K2" s="1" t="s">
        <v>13</v>
      </c>
    </row>
    <row r="3" spans="1:15" x14ac:dyDescent="0.25">
      <c r="A3" s="5"/>
      <c r="B3" s="5"/>
      <c r="C3" s="5"/>
      <c r="D3" s="5"/>
      <c r="E3" s="5"/>
      <c r="G3" t="s">
        <v>0</v>
      </c>
      <c r="H3" t="s">
        <v>5</v>
      </c>
      <c r="I3">
        <f>COUNTIFS($A$2:$A$15,$H3)</f>
        <v>2</v>
      </c>
      <c r="J3">
        <f>COUNTIFS($A$2:$A$15,$H3,$E$2:$E$15,J$2)</f>
        <v>2</v>
      </c>
      <c r="K3">
        <f t="shared" ref="K3:K5" si="0">COUNTIFS($A$2:$A$15,$H3,$E$2:$E$15,K$2)</f>
        <v>0</v>
      </c>
      <c r="L3" t="str">
        <f>IF(J3&gt;K3,J$2,K$2)</f>
        <v>ja</v>
      </c>
      <c r="M3">
        <f>IF(L3=K$2,J3,K3)</f>
        <v>0</v>
      </c>
      <c r="N3">
        <f>SUM(J3:K3)</f>
        <v>2</v>
      </c>
      <c r="O3" s="2">
        <f>M3/N3</f>
        <v>0</v>
      </c>
    </row>
    <row r="4" spans="1:15" x14ac:dyDescent="0.25">
      <c r="A4" s="5"/>
      <c r="B4" s="5"/>
      <c r="C4" s="5"/>
      <c r="D4" s="5"/>
      <c r="E4" s="5"/>
      <c r="H4" t="s">
        <v>6</v>
      </c>
      <c r="I4">
        <f t="shared" ref="I4:I5" si="1">COUNTIFS($A$2:$A$15,$H4)</f>
        <v>0</v>
      </c>
      <c r="J4">
        <f t="shared" ref="J4:K5" si="2">COUNTIFS($A$2:$A$15,$H4,$E$2:$E$15,J$2)</f>
        <v>0</v>
      </c>
      <c r="K4">
        <f t="shared" si="0"/>
        <v>0</v>
      </c>
      <c r="L4" t="str">
        <f>IF(J4&gt;K4,J$2,K$2)</f>
        <v>nein</v>
      </c>
      <c r="M4">
        <f>IF(L4=K$2,J4,K4)</f>
        <v>0</v>
      </c>
      <c r="N4">
        <f>SUM(J4:K4)</f>
        <v>0</v>
      </c>
      <c r="O4" s="2" t="e">
        <f>M4/N4</f>
        <v>#DIV/0!</v>
      </c>
    </row>
    <row r="5" spans="1:15" x14ac:dyDescent="0.25">
      <c r="A5" s="5"/>
      <c r="B5" s="5"/>
      <c r="C5" s="5"/>
      <c r="D5" s="5"/>
      <c r="E5" s="5"/>
      <c r="H5" t="s">
        <v>7</v>
      </c>
      <c r="I5">
        <f t="shared" si="1"/>
        <v>3</v>
      </c>
      <c r="J5">
        <f t="shared" si="2"/>
        <v>2</v>
      </c>
      <c r="K5">
        <f t="shared" si="0"/>
        <v>1</v>
      </c>
      <c r="L5" t="str">
        <f>IF(J5&gt;K5,J$2,K$2)</f>
        <v>ja</v>
      </c>
      <c r="M5">
        <f>IF(L5=K$2,J5,K5)</f>
        <v>1</v>
      </c>
      <c r="N5">
        <f>SUM(J5:K5)</f>
        <v>3</v>
      </c>
      <c r="O5" s="2">
        <f>M5/N5</f>
        <v>0.33333333333333331</v>
      </c>
    </row>
    <row r="6" spans="1:15" x14ac:dyDescent="0.25">
      <c r="A6" t="s">
        <v>7</v>
      </c>
      <c r="B6" t="s">
        <v>10</v>
      </c>
      <c r="C6" t="s">
        <v>12</v>
      </c>
      <c r="D6" t="s">
        <v>13</v>
      </c>
      <c r="E6" t="s">
        <v>14</v>
      </c>
      <c r="M6">
        <f>SUM(M3:M5)</f>
        <v>1</v>
      </c>
      <c r="N6">
        <f>SUM(N3:N5)</f>
        <v>5</v>
      </c>
      <c r="O6" s="2">
        <f>M6/N6</f>
        <v>0.2</v>
      </c>
    </row>
    <row r="7" spans="1:15" x14ac:dyDescent="0.25">
      <c r="A7" t="s">
        <v>7</v>
      </c>
      <c r="B7" t="s">
        <v>10</v>
      </c>
      <c r="C7" t="s">
        <v>12</v>
      </c>
      <c r="D7" t="s">
        <v>14</v>
      </c>
      <c r="E7" t="s">
        <v>13</v>
      </c>
      <c r="G7" t="s">
        <v>1</v>
      </c>
      <c r="H7" t="s">
        <v>8</v>
      </c>
      <c r="I7">
        <f>COUNTIFS($B$2:$B$15,H7)</f>
        <v>0</v>
      </c>
      <c r="J7">
        <f>COUNTIFS($B$2:$B$15,$H7,$E$2:$E$15,J$2)</f>
        <v>0</v>
      </c>
      <c r="K7">
        <f t="shared" ref="K7:K9" si="3">COUNTIFS($B$2:$B$15,$H7,$E$2:$E$15,K$2)</f>
        <v>0</v>
      </c>
      <c r="L7" t="str">
        <f>IF(J7&gt;K7,J$2,K$2)</f>
        <v>nein</v>
      </c>
      <c r="M7">
        <f>IF(L7=K$2,J7,K7)</f>
        <v>0</v>
      </c>
      <c r="N7">
        <f>SUM(J7:K7)</f>
        <v>0</v>
      </c>
      <c r="O7" s="2" t="e">
        <f>M7/N7</f>
        <v>#DIV/0!</v>
      </c>
    </row>
    <row r="8" spans="1:15" x14ac:dyDescent="0.25">
      <c r="A8" s="5"/>
      <c r="B8" s="5"/>
      <c r="C8" s="5"/>
      <c r="D8" s="5"/>
      <c r="E8" s="5"/>
      <c r="H8" t="s">
        <v>9</v>
      </c>
      <c r="I8">
        <f t="shared" ref="I8:I9" si="4">COUNTIFS($B$2:$B$15,H8)</f>
        <v>2</v>
      </c>
      <c r="J8">
        <f t="shared" ref="J8:K9" si="5">COUNTIFS($B$2:$B$15,$H8,$E$2:$E$15,J$2)</f>
        <v>2</v>
      </c>
      <c r="K8">
        <f t="shared" si="3"/>
        <v>0</v>
      </c>
      <c r="L8" t="str">
        <f>IF(J8&gt;K8,J$2,K$2)</f>
        <v>ja</v>
      </c>
      <c r="M8">
        <f>IF(L8=K$2,J8,K8)</f>
        <v>0</v>
      </c>
      <c r="N8">
        <f>SUM(J8:K8)</f>
        <v>2</v>
      </c>
      <c r="O8" s="2">
        <f>M8/N8</f>
        <v>0</v>
      </c>
    </row>
    <row r="9" spans="1:15" x14ac:dyDescent="0.25">
      <c r="A9" s="5"/>
      <c r="B9" s="5"/>
      <c r="C9" s="5"/>
      <c r="D9" s="5"/>
      <c r="E9" s="5"/>
      <c r="H9" t="s">
        <v>10</v>
      </c>
      <c r="I9">
        <f t="shared" si="4"/>
        <v>3</v>
      </c>
      <c r="J9">
        <f t="shared" si="5"/>
        <v>2</v>
      </c>
      <c r="K9">
        <f t="shared" si="3"/>
        <v>1</v>
      </c>
      <c r="L9" t="str">
        <f>IF(J9&gt;K9,J$2,K$2)</f>
        <v>ja</v>
      </c>
      <c r="M9">
        <f>IF(L9=K$2,J9,K9)</f>
        <v>1</v>
      </c>
      <c r="N9">
        <f>SUM(J9:K9)</f>
        <v>3</v>
      </c>
      <c r="O9" s="2">
        <f>M9/N9</f>
        <v>0.33333333333333331</v>
      </c>
    </row>
    <row r="10" spans="1:15" x14ac:dyDescent="0.25">
      <c r="A10" t="s">
        <v>5</v>
      </c>
      <c r="B10" t="s">
        <v>10</v>
      </c>
      <c r="C10" t="s">
        <v>12</v>
      </c>
      <c r="D10" t="s">
        <v>13</v>
      </c>
      <c r="E10" t="s">
        <v>14</v>
      </c>
      <c r="M10">
        <f>SUM(M7:M9)</f>
        <v>1</v>
      </c>
      <c r="N10">
        <f>SUM(N7:N9)</f>
        <v>5</v>
      </c>
      <c r="O10" s="2">
        <f>M10/N10</f>
        <v>0.2</v>
      </c>
    </row>
    <row r="11" spans="1:15" x14ac:dyDescent="0.25">
      <c r="A11" t="s">
        <v>7</v>
      </c>
      <c r="B11" t="s">
        <v>9</v>
      </c>
      <c r="C11" t="s">
        <v>12</v>
      </c>
      <c r="D11" t="s">
        <v>13</v>
      </c>
      <c r="E11" t="s">
        <v>14</v>
      </c>
      <c r="G11" s="3" t="s">
        <v>2</v>
      </c>
      <c r="H11" s="3" t="s">
        <v>11</v>
      </c>
      <c r="I11">
        <f>COUNTIFS($C$2:$C$15,H11)</f>
        <v>0</v>
      </c>
      <c r="J11">
        <f>COUNTIFS($C$2:$C$15,$H11,$E$2:$E$15,J$2)</f>
        <v>0</v>
      </c>
      <c r="K11">
        <f t="shared" ref="K11:K12" si="6">COUNTIFS($C$2:$C$15,$H11,$E$2:$E$15,K$2)</f>
        <v>0</v>
      </c>
      <c r="L11" t="str">
        <f>IF(J11&gt;K11,J$2,K$2)</f>
        <v>nein</v>
      </c>
      <c r="M11">
        <f>IF(L11=K$2,J11,K11)</f>
        <v>0</v>
      </c>
      <c r="N11">
        <f>SUM(J11:K11)</f>
        <v>0</v>
      </c>
      <c r="O11" s="2" t="e">
        <f>M11/N11</f>
        <v>#DIV/0!</v>
      </c>
    </row>
    <row r="12" spans="1:15" x14ac:dyDescent="0.25">
      <c r="A12" t="s">
        <v>5</v>
      </c>
      <c r="B12" t="s">
        <v>9</v>
      </c>
      <c r="C12" t="s">
        <v>12</v>
      </c>
      <c r="D12" t="s">
        <v>14</v>
      </c>
      <c r="E12" t="s">
        <v>14</v>
      </c>
      <c r="H12" s="4" t="s">
        <v>12</v>
      </c>
      <c r="I12">
        <f t="shared" ref="I12" si="7">COUNTIFS($C$2:$C$15,H12)</f>
        <v>5</v>
      </c>
      <c r="J12">
        <f t="shared" ref="J12:K12" si="8">COUNTIFS($C$2:$C$15,$H12,$E$2:$E$15,J$2)</f>
        <v>4</v>
      </c>
      <c r="K12">
        <f t="shared" si="6"/>
        <v>1</v>
      </c>
      <c r="L12" t="str">
        <f>IF(J12&gt;K12,J$2,K$2)</f>
        <v>ja</v>
      </c>
      <c r="M12">
        <f>IF(L12=K$2,J12,K12)</f>
        <v>1</v>
      </c>
      <c r="N12">
        <f>SUM(J12:K12)</f>
        <v>5</v>
      </c>
      <c r="O12" s="2">
        <f>M12/N12</f>
        <v>0.2</v>
      </c>
    </row>
    <row r="13" spans="1:15" x14ac:dyDescent="0.25">
      <c r="A13" s="5"/>
      <c r="B13" s="5"/>
      <c r="C13" s="5"/>
      <c r="D13" s="5"/>
      <c r="E13" s="5"/>
      <c r="M13">
        <f>SUM(M11:M12)</f>
        <v>1</v>
      </c>
      <c r="N13">
        <f>SUM(N11:N12)</f>
        <v>5</v>
      </c>
      <c r="O13" s="2">
        <f>M13/N13</f>
        <v>0.2</v>
      </c>
    </row>
    <row r="14" spans="1:15" x14ac:dyDescent="0.25">
      <c r="A14" s="5"/>
      <c r="B14" s="5"/>
      <c r="C14" s="5"/>
      <c r="D14" s="5"/>
      <c r="E14" s="5"/>
      <c r="G14" t="s">
        <v>3</v>
      </c>
      <c r="H14" t="s">
        <v>13</v>
      </c>
      <c r="I14">
        <f>COUNTIFS($D$2:$D$15,H14)</f>
        <v>3</v>
      </c>
      <c r="J14">
        <f>COUNTIFS($D$2:$D$15,$H14,$E$2:$E$15,J$2)</f>
        <v>3</v>
      </c>
      <c r="K14">
        <f t="shared" ref="K14:K15" si="9">COUNTIFS($D$2:$D$15,$H14,$E$2:$E$15,K$2)</f>
        <v>0</v>
      </c>
      <c r="L14" t="str">
        <f>IF(J14&gt;K14,J$2,K$2)</f>
        <v>ja</v>
      </c>
      <c r="M14">
        <f>IF(L14=K$2,J14,K14)</f>
        <v>0</v>
      </c>
      <c r="N14">
        <f>SUM(J14:K14)</f>
        <v>3</v>
      </c>
      <c r="O14" s="2">
        <f>M14/N14</f>
        <v>0</v>
      </c>
    </row>
    <row r="15" spans="1:15" x14ac:dyDescent="0.25">
      <c r="A15" s="5"/>
      <c r="B15" s="5"/>
      <c r="C15" s="5"/>
      <c r="D15" s="5"/>
      <c r="E15" s="5"/>
      <c r="H15" t="s">
        <v>14</v>
      </c>
      <c r="I15">
        <f t="shared" ref="I15" si="10">COUNTIFS($D$2:$D$15,H15)</f>
        <v>2</v>
      </c>
      <c r="J15">
        <f t="shared" ref="J15:K15" si="11">COUNTIFS($D$2:$D$15,$H15,$E$2:$E$15,J$2)</f>
        <v>1</v>
      </c>
      <c r="K15">
        <f t="shared" si="9"/>
        <v>1</v>
      </c>
      <c r="L15" t="str">
        <f>IF(J15&gt;K15,J$2,K$2)</f>
        <v>nein</v>
      </c>
      <c r="M15">
        <f>IF(L15=K$2,J15,K15)</f>
        <v>1</v>
      </c>
      <c r="N15">
        <f>SUM(J15:K15)</f>
        <v>2</v>
      </c>
      <c r="O15" s="2">
        <f>M15/N15</f>
        <v>0.5</v>
      </c>
    </row>
    <row r="16" spans="1:15" x14ac:dyDescent="0.25">
      <c r="M16">
        <f>SUM(M14:M15)</f>
        <v>1</v>
      </c>
      <c r="N16">
        <f>SUM(N14:N15)</f>
        <v>5</v>
      </c>
      <c r="O16" s="2">
        <f>M16/N16</f>
        <v>0.2</v>
      </c>
    </row>
  </sheetData>
  <conditionalFormatting sqref="O10 O6 O13 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Schritt 1</vt:lpstr>
      <vt:lpstr>Schritt 2</vt:lpstr>
      <vt:lpstr>Schritt 3.1</vt:lpstr>
      <vt:lpstr>Schritt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Reto Strub</dc:creator>
  <cp:lastModifiedBy>Thomas Reto Strub</cp:lastModifiedBy>
  <dcterms:created xsi:type="dcterms:W3CDTF">2017-01-11T09:15:09Z</dcterms:created>
  <dcterms:modified xsi:type="dcterms:W3CDTF">2017-01-11T09:45:49Z</dcterms:modified>
</cp:coreProperties>
</file>