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"/>
    </mc:Choice>
  </mc:AlternateContent>
  <xr:revisionPtr revIDLastSave="0" documentId="13_ncr:1_{1F105C27-DE15-4FF9-ADDD-AB6A58A94FC7}" xr6:coauthVersionLast="36" xr6:coauthVersionMax="36" xr10:uidLastSave="{00000000-0000-0000-0000-000000000000}"/>
  <bookViews>
    <workbookView xWindow="0" yWindow="0" windowWidth="12920" windowHeight="11750" activeTab="8" xr2:uid="{00000000-000D-0000-FFFF-FFFF00000000}"/>
  </bookViews>
  <sheets>
    <sheet name="EWC" sheetId="15" r:id="rId1"/>
    <sheet name="ow2ew" sheetId="16" r:id="rId2"/>
    <sheet name="IC" sheetId="17" r:id="rId3"/>
    <sheet name="ow2ic" sheetId="18" r:id="rId4"/>
    <sheet name="EWC IC" sheetId="20" r:id="rId5"/>
    <sheet name="all" sheetId="21" r:id="rId6"/>
    <sheet name="factor explanation" sheetId="13" r:id="rId7"/>
    <sheet name="concatenate" sheetId="19" r:id="rId8"/>
    <sheet name="concatenate2" sheetId="23" r:id="rId9"/>
  </sheets>
  <definedNames>
    <definedName name="IDX" localSheetId="0">EWC!$A$1</definedName>
    <definedName name="IDX" localSheetId="4">'EWC IC'!#REF!</definedName>
    <definedName name="IDX" localSheetId="2">IC!$A$1</definedName>
    <definedName name="IDX" localSheetId="1">ow2ew!$A$1</definedName>
    <definedName name="IDX" localSheetId="3">ow2ic!$A$1</definedName>
  </definedNames>
  <calcPr calcId="162913"/>
</workbook>
</file>

<file path=xl/calcChain.xml><?xml version="1.0" encoding="utf-8"?>
<calcChain xmlns="http://schemas.openxmlformats.org/spreadsheetml/2006/main">
  <c r="W42" i="23" l="1"/>
  <c r="W43" i="23"/>
  <c r="W44" i="23"/>
  <c r="W45" i="23"/>
  <c r="W46" i="23"/>
  <c r="W41" i="23"/>
  <c r="W33" i="23"/>
  <c r="W34" i="23"/>
  <c r="W35" i="23"/>
  <c r="W36" i="23"/>
  <c r="W37" i="23"/>
  <c r="W32" i="23"/>
  <c r="U42" i="23"/>
  <c r="U43" i="23"/>
  <c r="U44" i="23"/>
  <c r="U45" i="23"/>
  <c r="U46" i="23"/>
  <c r="U41" i="23"/>
  <c r="U33" i="23"/>
  <c r="U34" i="23"/>
  <c r="U35" i="23"/>
  <c r="U36" i="23"/>
  <c r="U37" i="23"/>
  <c r="U32" i="23"/>
  <c r="S42" i="23"/>
  <c r="S43" i="23"/>
  <c r="S44" i="23"/>
  <c r="S45" i="23"/>
  <c r="S46" i="23"/>
  <c r="S41" i="23"/>
  <c r="S33" i="23"/>
  <c r="S34" i="23"/>
  <c r="S35" i="23"/>
  <c r="S36" i="23"/>
  <c r="S37" i="23"/>
  <c r="S32" i="23"/>
  <c r="Q42" i="23"/>
  <c r="Q43" i="23"/>
  <c r="Q44" i="23"/>
  <c r="Q45" i="23"/>
  <c r="Q46" i="23"/>
  <c r="Q41" i="23"/>
  <c r="Q33" i="23"/>
  <c r="Q34" i="23"/>
  <c r="Q35" i="23"/>
  <c r="Q36" i="23"/>
  <c r="Q37" i="23"/>
  <c r="Q32" i="23"/>
  <c r="L17" i="23" l="1"/>
  <c r="K21" i="23"/>
  <c r="L21" i="23"/>
  <c r="M22" i="23"/>
  <c r="L22" i="23"/>
  <c r="K22" i="23"/>
  <c r="J22" i="23"/>
  <c r="I22" i="23"/>
  <c r="M21" i="23"/>
  <c r="J21" i="23"/>
  <c r="I21" i="23"/>
  <c r="M20" i="23"/>
  <c r="L20" i="23"/>
  <c r="K20" i="23"/>
  <c r="J20" i="23"/>
  <c r="I20" i="23"/>
  <c r="M19" i="23"/>
  <c r="L19" i="23"/>
  <c r="K19" i="23"/>
  <c r="J19" i="23"/>
  <c r="I19" i="23"/>
  <c r="M18" i="23"/>
  <c r="L18" i="23"/>
  <c r="K18" i="23"/>
  <c r="J18" i="23"/>
  <c r="I18" i="23"/>
  <c r="M17" i="23"/>
  <c r="K17" i="23"/>
  <c r="J17" i="23"/>
  <c r="I17" i="23"/>
  <c r="M15" i="23"/>
  <c r="L15" i="23"/>
  <c r="K15" i="23"/>
  <c r="J15" i="23"/>
  <c r="I15" i="23"/>
  <c r="M14" i="23"/>
  <c r="L14" i="23"/>
  <c r="K14" i="23"/>
  <c r="J14" i="23"/>
  <c r="I14" i="23"/>
  <c r="M13" i="23"/>
  <c r="L13" i="23"/>
  <c r="K13" i="23"/>
  <c r="J13" i="23"/>
  <c r="I13" i="23"/>
  <c r="M12" i="23"/>
  <c r="L12" i="23"/>
  <c r="K12" i="23"/>
  <c r="J12" i="23"/>
  <c r="I12" i="23"/>
  <c r="M11" i="23"/>
  <c r="L11" i="23"/>
  <c r="K11" i="23"/>
  <c r="J11" i="23"/>
  <c r="I11" i="23"/>
  <c r="M10" i="23"/>
  <c r="L10" i="23"/>
  <c r="K10" i="23"/>
  <c r="J10" i="23"/>
  <c r="I10" i="23"/>
  <c r="L18" i="21"/>
  <c r="L19" i="21"/>
  <c r="L20" i="21"/>
  <c r="L21" i="21"/>
  <c r="L22" i="21"/>
  <c r="L17" i="21"/>
  <c r="M18" i="21"/>
  <c r="M19" i="21"/>
  <c r="M20" i="21"/>
  <c r="M21" i="21"/>
  <c r="M22" i="21"/>
  <c r="M17" i="21"/>
  <c r="K18" i="21"/>
  <c r="K19" i="21"/>
  <c r="K20" i="21"/>
  <c r="K21" i="21"/>
  <c r="K22" i="21"/>
  <c r="K17" i="21"/>
  <c r="I18" i="21"/>
  <c r="I19" i="21"/>
  <c r="I20" i="21"/>
  <c r="I21" i="21"/>
  <c r="I22" i="21"/>
  <c r="I17" i="21"/>
  <c r="G18" i="21"/>
  <c r="G19" i="21"/>
  <c r="G20" i="21"/>
  <c r="G21" i="21"/>
  <c r="G22" i="21"/>
  <c r="G17" i="21"/>
  <c r="E18" i="21"/>
  <c r="E19" i="21"/>
  <c r="E20" i="21"/>
  <c r="E21" i="21"/>
  <c r="E22" i="21"/>
  <c r="E17" i="21"/>
  <c r="J22" i="21"/>
  <c r="H22" i="21"/>
  <c r="F22" i="21"/>
  <c r="D22" i="21"/>
  <c r="J21" i="21"/>
  <c r="H21" i="21"/>
  <c r="F21" i="21"/>
  <c r="D21" i="21"/>
  <c r="J20" i="21"/>
  <c r="H20" i="21"/>
  <c r="F20" i="21"/>
  <c r="D20" i="21"/>
  <c r="J19" i="21"/>
  <c r="H19" i="21"/>
  <c r="F19" i="21"/>
  <c r="D19" i="21"/>
  <c r="J18" i="21"/>
  <c r="H18" i="21"/>
  <c r="F18" i="21"/>
  <c r="D18" i="21"/>
  <c r="J17" i="21"/>
  <c r="H17" i="21"/>
  <c r="F17" i="21"/>
  <c r="D17" i="21"/>
</calcChain>
</file>

<file path=xl/sharedStrings.xml><?xml version="1.0" encoding="utf-8"?>
<sst xmlns="http://schemas.openxmlformats.org/spreadsheetml/2006/main" count="638" uniqueCount="150">
  <si>
    <t>The SAS System</t>
  </si>
  <si>
    <t>Principal Component Factor Analysis with Varimax Rotation</t>
  </si>
  <si>
    <t>parm</t>
  </si>
  <si>
    <t>est_ad4_ew_mae_1</t>
  </si>
  <si>
    <t>Approx Pr &gt;</t>
  </si>
  <si>
    <t>|t|</t>
  </si>
  <si>
    <t>est_ad4_ew_mae_4</t>
  </si>
  <si>
    <t>est_ad4_ew_mae_8</t>
  </si>
  <si>
    <t>est_ad4_ew_mase_1</t>
  </si>
  <si>
    <t>est_ad4_ew_mase_4</t>
  </si>
  <si>
    <t>est_ad4_ew_mase_8</t>
  </si>
  <si>
    <t>est_ad4_ew_smape_1</t>
  </si>
  <si>
    <t>est_ad4_ew_smape_4</t>
  </si>
  <si>
    <t>est_ad4_ew_smape_8</t>
  </si>
  <si>
    <t>a1</t>
  </si>
  <si>
    <t>a2</t>
  </si>
  <si>
    <t>a3</t>
  </si>
  <si>
    <t>a4</t>
  </si>
  <si>
    <t>a5</t>
  </si>
  <si>
    <t>&lt;.0001</t>
  </si>
  <si>
    <t>int</t>
  </si>
  <si>
    <t>est_ad4_ic_smape_8</t>
  </si>
  <si>
    <t>est_ad4_ic_smape_4</t>
  </si>
  <si>
    <t>est_ad4_ic_smape_1</t>
  </si>
  <si>
    <t>est_ad4_ic_mase_8</t>
  </si>
  <si>
    <t>est_ad4_ic_mase_4</t>
  </si>
  <si>
    <t>est_ad4_ic_mase_1</t>
  </si>
  <si>
    <t>est_ad4_ic_mae_8</t>
  </si>
  <si>
    <t>est_ad4_ic_mae_4</t>
  </si>
  <si>
    <t>est_ad4_ic_mae_1</t>
  </si>
  <si>
    <t>est_ow2_ic_smape_8</t>
  </si>
  <si>
    <t>est_ow2_ic_smape_4</t>
  </si>
  <si>
    <t>est_ow2_ic_smape_1</t>
  </si>
  <si>
    <t>est_ow2_ic_mase_8</t>
  </si>
  <si>
    <t>est_ow2_ic_mase_4</t>
  </si>
  <si>
    <t>est_ow2_ic_mase_1</t>
  </si>
  <si>
    <t>est_ow2_ic_mae_8</t>
  </si>
  <si>
    <t>est_ow2_ic_mae_4</t>
  </si>
  <si>
    <t>est_ow2_ic_mae_1</t>
  </si>
  <si>
    <t>est_ow2_ew_smape_8</t>
  </si>
  <si>
    <t>est_ow2_ew_smape_4</t>
  </si>
  <si>
    <t>est_ow2_ew_smape_1</t>
  </si>
  <si>
    <t>est_ow2_ew_mase_8</t>
  </si>
  <si>
    <t>est_ow2_ew_mase_4</t>
  </si>
  <si>
    <t>est_ow2_ew_mase_1</t>
  </si>
  <si>
    <t>est_ow2_ew_mae_8</t>
  </si>
  <si>
    <t>est_ow2_ew_mae_4</t>
  </si>
  <si>
    <t>est_ow2_ew_mae_1</t>
  </si>
  <si>
    <t>ADL-intra-IC</t>
  </si>
  <si>
    <t>ADL-intra-EWC</t>
  </si>
  <si>
    <t>ADL-own-EWC</t>
  </si>
  <si>
    <t>ADL-own-IC</t>
  </si>
  <si>
    <t>Estimate</t>
  </si>
  <si>
    <t>Intercept</t>
  </si>
  <si>
    <t>Variable</t>
  </si>
  <si>
    <t>Factor1</t>
  </si>
  <si>
    <t>Factor2</t>
  </si>
  <si>
    <t>Factor3</t>
  </si>
  <si>
    <t>Factor4</t>
  </si>
  <si>
    <t>Factor5</t>
  </si>
  <si>
    <t>outliers_pct</t>
  </si>
  <si>
    <t>price_c_v</t>
  </si>
  <si>
    <t>sales_c_v</t>
  </si>
  <si>
    <t>f_freq</t>
  </si>
  <si>
    <t>sales_std</t>
  </si>
  <si>
    <t>sales_range</t>
  </si>
  <si>
    <t>sales_mean</t>
  </si>
  <si>
    <t>d_freq</t>
  </si>
  <si>
    <t>sales_KURTOSIS</t>
  </si>
  <si>
    <t>sales_SKEWNESS</t>
  </si>
  <si>
    <t>price_std</t>
  </si>
  <si>
    <t>price_mean</t>
  </si>
  <si>
    <t>randomness</t>
  </si>
  <si>
    <t>abs_linear_trend</t>
  </si>
  <si>
    <t>Proportion of outliers</t>
  </si>
  <si>
    <t>Coefficient of variation (price)</t>
  </si>
  <si>
    <t>Coefficient of variation (sales)</t>
  </si>
  <si>
    <t>Frequency of Feature</t>
  </si>
  <si>
    <t>Standard deviation of sales</t>
  </si>
  <si>
    <t>Range of sales</t>
  </si>
  <si>
    <t>Average sales</t>
  </si>
  <si>
    <t>Frequency of Display</t>
  </si>
  <si>
    <t>Kurtosis of sales</t>
  </si>
  <si>
    <t>Skewness of sales</t>
  </si>
  <si>
    <t>Standard deviation of price</t>
  </si>
  <si>
    <t>Average price</t>
  </si>
  <si>
    <t>Randomness</t>
  </si>
  <si>
    <t>Trend</t>
  </si>
  <si>
    <t>b9</t>
  </si>
  <si>
    <t>b8</t>
  </si>
  <si>
    <t>b7</t>
  </si>
  <si>
    <t>b6</t>
  </si>
  <si>
    <t>b5</t>
  </si>
  <si>
    <t>b4</t>
  </si>
  <si>
    <t>b3</t>
  </si>
  <si>
    <t>b27</t>
  </si>
  <si>
    <t>b26</t>
  </si>
  <si>
    <t>b25</t>
  </si>
  <si>
    <t>b24</t>
  </si>
  <si>
    <t>b23</t>
  </si>
  <si>
    <t>b22</t>
  </si>
  <si>
    <t>b21</t>
  </si>
  <si>
    <t>b20</t>
  </si>
  <si>
    <t>b2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</si>
  <si>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</si>
  <si>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</si>
  <si>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</si>
  <si>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</si>
  <si>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</si>
  <si>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</si>
  <si>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</si>
  <si>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</si>
  <si>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</si>
  <si>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</si>
  <si>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b1</t>
  </si>
  <si>
    <t>Outliers and general variations</t>
  </si>
  <si>
    <t>Sales level and variation</t>
  </si>
  <si>
    <t>Bulkiness of sales</t>
  </si>
  <si>
    <t>Price level and variation</t>
  </si>
  <si>
    <t>Randomness and growth</t>
  </si>
  <si>
    <t>Horizon = 8</t>
  </si>
  <si>
    <t>Parameter</t>
  </si>
  <si>
    <t>P-value</t>
  </si>
  <si>
    <t>Model with 5 factors</t>
  </si>
  <si>
    <t>Model with 5 factors and category dummy variables</t>
  </si>
  <si>
    <t>est_ew_ic_mae_1</t>
  </si>
  <si>
    <t>est_ew_ic_mae_4</t>
  </si>
  <si>
    <t>est_ew_ic_mae_8</t>
  </si>
  <si>
    <t>est_ew_ic_mase_1</t>
  </si>
  <si>
    <t>est_ew_ic_mase_4</t>
  </si>
  <si>
    <t>est_ew_ic_mase_8</t>
  </si>
  <si>
    <t>est_ew_ic_smape_1</t>
  </si>
  <si>
    <t>est_ew_ic_smape_4</t>
  </si>
  <si>
    <t>est_ew_ic_smape_8</t>
  </si>
  <si>
    <t>original all</t>
  </si>
  <si>
    <t>ADL-EWC-IC</t>
  </si>
  <si>
    <t>Parameter/estimate and p-values</t>
  </si>
  <si>
    <t>Outliers and promotional variations</t>
  </si>
  <si>
    <t>The shape of sales</t>
  </si>
  <si>
    <t>original all * 100</t>
  </si>
  <si>
    <t>with dummies</t>
  </si>
  <si>
    <t>no dummies</t>
  </si>
  <si>
    <t>model without dummies for product categories</t>
  </si>
  <si>
    <t>model with dummies for product categories</t>
  </si>
  <si>
    <t>MASE, Horizon = 8</t>
  </si>
  <si>
    <r>
      <t>Outliers and general variations</t>
    </r>
    <r>
      <rPr>
        <sz val="8"/>
        <color theme="1"/>
        <rFont val="Times New Roman"/>
        <family val="1"/>
      </rPr>
      <t> </t>
    </r>
  </si>
  <si>
    <r>
      <t>Central</t>
    </r>
    <r>
      <rPr>
        <i/>
        <sz val="11"/>
        <color rgb="FF000000"/>
        <rFont val="Times New Roman"/>
        <family val="1"/>
      </rPr>
      <t xml:space="preserve"> tendency of sales</t>
    </r>
  </si>
  <si>
    <r>
      <t> </t>
    </r>
    <r>
      <rPr>
        <sz val="10"/>
        <color theme="1"/>
        <rFont val="Times New Roman"/>
        <family val="1"/>
      </rPr>
      <t>I wonder whether we can find a better characterisation – promotional variation?</t>
    </r>
  </si>
  <si>
    <r>
      <t> </t>
    </r>
    <r>
      <rPr>
        <sz val="10"/>
        <color theme="1"/>
        <rFont val="Times New Roman"/>
        <family val="1"/>
      </rPr>
      <t>multiply the coefficients by 10*10</t>
    </r>
  </si>
  <si>
    <t>IC versus EWC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</si>
</sst>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theme="1"/>
      <name val="Times New Roman"/>
      <family val="1"/>
    </font>
    <font>
      <i/>
      <sz val="11"/>
      <color rgb="FF000000"/>
      <name val="DengXian"/>
    </font>
    <font>
      <sz val="10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666666"/>
      </top>
      <bottom/>
      <diagonal/>
    </border>
    <border>
      <left/>
      <right style="medium">
        <color indexed="64"/>
      </right>
      <top style="medium">
        <color rgb="FF666666"/>
      </top>
      <bottom/>
      <diagonal/>
    </border>
    <border>
      <left style="medium">
        <color indexed="64"/>
      </left>
      <right/>
      <top style="medium">
        <color rgb="FF666666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7">
    <xf numFmtId="0" fontId="0" fillId="0" borderId="0" xfId="0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21" xfId="0" applyFont="1" applyBorder="1" applyAlignment="1">
      <alignment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8" fillId="33" borderId="17" xfId="0" applyFont="1" applyFill="1" applyBorder="1" applyAlignment="1">
      <alignment vertical="top" wrapText="1"/>
    </xf>
    <xf numFmtId="164" fontId="18" fillId="0" borderId="10" xfId="0" applyNumberFormat="1" applyFont="1" applyBorder="1" applyAlignment="1">
      <alignment vertical="top" wrapText="1"/>
    </xf>
    <xf numFmtId="164" fontId="18" fillId="0" borderId="10" xfId="0" applyNumberFormat="1" applyFont="1" applyBorder="1" applyAlignment="1">
      <alignment vertical="top"/>
    </xf>
    <xf numFmtId="164" fontId="18" fillId="0" borderId="20" xfId="0" applyNumberFormat="1" applyFont="1" applyBorder="1" applyAlignment="1">
      <alignment vertical="top" wrapText="1"/>
    </xf>
    <xf numFmtId="0" fontId="19" fillId="0" borderId="22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vertical="top"/>
    </xf>
    <xf numFmtId="164" fontId="18" fillId="0" borderId="18" xfId="0" applyNumberFormat="1" applyFont="1" applyBorder="1" applyAlignment="1">
      <alignment vertical="top" wrapText="1"/>
    </xf>
    <xf numFmtId="164" fontId="18" fillId="0" borderId="20" xfId="0" applyNumberFormat="1" applyFont="1" applyBorder="1" applyAlignment="1">
      <alignment vertical="top"/>
    </xf>
    <xf numFmtId="164" fontId="18" fillId="0" borderId="21" xfId="0" applyNumberFormat="1" applyFont="1" applyBorder="1" applyAlignment="1">
      <alignment vertical="top" wrapText="1"/>
    </xf>
    <xf numFmtId="0" fontId="20" fillId="0" borderId="0" xfId="0" applyFont="1" applyAlignment="1">
      <alignment vertical="center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4" fontId="20" fillId="0" borderId="25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164" fontId="21" fillId="0" borderId="25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 wrapText="1"/>
    </xf>
    <xf numFmtId="164" fontId="18" fillId="35" borderId="10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 wrapText="1"/>
    </xf>
    <xf numFmtId="164" fontId="18" fillId="34" borderId="20" xfId="0" applyNumberFormat="1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/>
    </xf>
    <xf numFmtId="0" fontId="20" fillId="34" borderId="30" xfId="0" applyFont="1" applyFill="1" applyBorder="1" applyAlignment="1">
      <alignment horizontal="center" vertical="center"/>
    </xf>
    <xf numFmtId="0" fontId="20" fillId="34" borderId="31" xfId="0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/>
    </xf>
    <xf numFmtId="0" fontId="20" fillId="0" borderId="3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4" fontId="20" fillId="0" borderId="32" xfId="0" applyNumberFormat="1" applyFont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vertical="top"/>
    </xf>
    <xf numFmtId="165" fontId="18" fillId="0" borderId="10" xfId="0" applyNumberFormat="1" applyFont="1" applyBorder="1" applyAlignment="1">
      <alignment vertical="top" wrapText="1"/>
    </xf>
    <xf numFmtId="165" fontId="18" fillId="0" borderId="20" xfId="0" applyNumberFormat="1" applyFont="1" applyBorder="1" applyAlignment="1">
      <alignment vertical="top" wrapText="1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0" fillId="0" borderId="27" xfId="0" applyBorder="1" applyAlignment="1"/>
    <xf numFmtId="0" fontId="2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20" fillId="0" borderId="25" xfId="0" applyFont="1" applyBorder="1" applyAlignment="1">
      <alignment horizontal="center" vertical="center"/>
    </xf>
    <xf numFmtId="0" fontId="20" fillId="34" borderId="28" xfId="0" applyFont="1" applyFill="1" applyBorder="1" applyAlignment="1">
      <alignment horizontal="center" vertical="center"/>
    </xf>
    <xf numFmtId="0" fontId="0" fillId="34" borderId="29" xfId="0" applyFont="1" applyFill="1" applyBorder="1" applyAlignment="1">
      <alignment horizontal="center" vertical="center"/>
    </xf>
    <xf numFmtId="0" fontId="0" fillId="0" borderId="0" xfId="0" applyAlignment="1"/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showGridLines="0" workbookViewId="0">
      <selection activeCell="L7" sqref="L7:M11"/>
    </sheetView>
  </sheetViews>
  <sheetFormatPr defaultColWidth="10.7265625" defaultRowHeight="14.5" x14ac:dyDescent="0.35"/>
  <sheetData>
    <row r="1" spans="1:19" ht="26" x14ac:dyDescent="0.35">
      <c r="A1" s="1" t="s">
        <v>0</v>
      </c>
    </row>
    <row r="2" spans="1:19" x14ac:dyDescent="0.35">
      <c r="A2" s="1"/>
    </row>
    <row r="3" spans="1:19" ht="91" x14ac:dyDescent="0.35">
      <c r="A3" s="1" t="s">
        <v>1</v>
      </c>
    </row>
    <row r="4" spans="1:19" ht="15" thickBot="1" x14ac:dyDescent="0.4">
      <c r="A4" s="2"/>
    </row>
    <row r="5" spans="1:19" x14ac:dyDescent="0.35">
      <c r="A5" s="67" t="s">
        <v>2</v>
      </c>
      <c r="B5" s="65" t="s">
        <v>3</v>
      </c>
      <c r="C5" s="12" t="s">
        <v>4</v>
      </c>
      <c r="D5" s="65" t="s">
        <v>6</v>
      </c>
      <c r="E5" s="12" t="s">
        <v>4</v>
      </c>
      <c r="F5" s="65" t="s">
        <v>7</v>
      </c>
      <c r="G5" s="12" t="s">
        <v>4</v>
      </c>
      <c r="H5" s="65" t="s">
        <v>8</v>
      </c>
      <c r="I5" s="12" t="s">
        <v>4</v>
      </c>
      <c r="J5" s="65" t="s">
        <v>9</v>
      </c>
      <c r="K5" s="12" t="s">
        <v>4</v>
      </c>
      <c r="L5" s="65" t="s">
        <v>10</v>
      </c>
      <c r="M5" s="12" t="s">
        <v>4</v>
      </c>
      <c r="N5" s="65" t="s">
        <v>11</v>
      </c>
      <c r="O5" s="12" t="s">
        <v>4</v>
      </c>
      <c r="P5" s="65" t="s">
        <v>12</v>
      </c>
      <c r="Q5" s="12" t="s">
        <v>4</v>
      </c>
      <c r="R5" s="65" t="s">
        <v>13</v>
      </c>
      <c r="S5" s="5" t="s">
        <v>4</v>
      </c>
    </row>
    <row r="6" spans="1:19" x14ac:dyDescent="0.35">
      <c r="A6" s="68"/>
      <c r="B6" s="66"/>
      <c r="C6" s="13" t="s">
        <v>5</v>
      </c>
      <c r="D6" s="66"/>
      <c r="E6" s="13" t="s">
        <v>5</v>
      </c>
      <c r="F6" s="66"/>
      <c r="G6" s="13" t="s">
        <v>5</v>
      </c>
      <c r="H6" s="66"/>
      <c r="I6" s="13" t="s">
        <v>5</v>
      </c>
      <c r="J6" s="66"/>
      <c r="K6" s="13" t="s">
        <v>5</v>
      </c>
      <c r="L6" s="66"/>
      <c r="M6" s="13" t="s">
        <v>5</v>
      </c>
      <c r="N6" s="66"/>
      <c r="O6" s="13" t="s">
        <v>5</v>
      </c>
      <c r="P6" s="66"/>
      <c r="Q6" s="13" t="s">
        <v>5</v>
      </c>
      <c r="R6" s="66"/>
      <c r="S6" s="6" t="s">
        <v>5</v>
      </c>
    </row>
    <row r="7" spans="1:19" x14ac:dyDescent="0.35">
      <c r="A7" s="7" t="s">
        <v>14</v>
      </c>
      <c r="B7" s="4">
        <v>-5.1000000000000004E-4</v>
      </c>
      <c r="C7" s="3">
        <v>0.77680000000000005</v>
      </c>
      <c r="D7" s="3">
        <v>2.5690000000000001E-3</v>
      </c>
      <c r="E7" s="3">
        <v>7.0300000000000001E-2</v>
      </c>
      <c r="F7" s="3">
        <v>2.2750000000000001E-3</v>
      </c>
      <c r="G7" s="3">
        <v>8.5400000000000004E-2</v>
      </c>
      <c r="H7" s="4">
        <v>-5.0000000000000001E-4</v>
      </c>
      <c r="I7" s="3">
        <v>0.78420000000000001</v>
      </c>
      <c r="J7" s="3">
        <v>2.588E-3</v>
      </c>
      <c r="K7" s="3">
        <v>7.0000000000000007E-2</v>
      </c>
      <c r="L7" s="3">
        <v>2.2899999999999999E-3</v>
      </c>
      <c r="M7" s="3">
        <v>8.4500000000000006E-2</v>
      </c>
      <c r="N7" s="4">
        <v>-2.5999999999999998E-4</v>
      </c>
      <c r="O7" s="3">
        <v>0.77800000000000002</v>
      </c>
      <c r="P7" s="4">
        <v>-4.0999999999999999E-4</v>
      </c>
      <c r="Q7" s="3">
        <v>0.57440000000000002</v>
      </c>
      <c r="R7" s="4">
        <v>-3.8000000000000002E-4</v>
      </c>
      <c r="S7" s="8">
        <v>0.5948</v>
      </c>
    </row>
    <row r="8" spans="1:19" x14ac:dyDescent="0.35">
      <c r="A8" s="7" t="s">
        <v>15</v>
      </c>
      <c r="B8" s="3">
        <v>1.2999999999999999E-4</v>
      </c>
      <c r="C8" s="3">
        <v>0.91279999999999994</v>
      </c>
      <c r="D8" s="3">
        <v>5.4799999999999998E-4</v>
      </c>
      <c r="E8" s="3">
        <v>0.56120000000000003</v>
      </c>
      <c r="F8" s="3">
        <v>1.3370000000000001E-3</v>
      </c>
      <c r="G8" s="3">
        <v>0.128</v>
      </c>
      <c r="H8" s="3">
        <v>9.3999999999999994E-5</v>
      </c>
      <c r="I8" s="3">
        <v>0.93779999999999997</v>
      </c>
      <c r="J8" s="3">
        <v>4.9399999999999997E-4</v>
      </c>
      <c r="K8" s="3">
        <v>0.60229999999999995</v>
      </c>
      <c r="L8" s="3">
        <v>1.2700000000000001E-3</v>
      </c>
      <c r="M8" s="3">
        <v>0.15010000000000001</v>
      </c>
      <c r="N8" s="3">
        <v>9.3400000000000004E-4</v>
      </c>
      <c r="O8" s="3">
        <v>0.1234</v>
      </c>
      <c r="P8" s="3">
        <v>3.3599999999999998E-4</v>
      </c>
      <c r="Q8" s="3">
        <v>0.48659999999999998</v>
      </c>
      <c r="R8" s="3">
        <v>4.4299999999999998E-4</v>
      </c>
      <c r="S8" s="8">
        <v>0.3483</v>
      </c>
    </row>
    <row r="9" spans="1:19" x14ac:dyDescent="0.35">
      <c r="A9" s="7" t="s">
        <v>16</v>
      </c>
      <c r="B9" s="4">
        <v>-1.67E-3</v>
      </c>
      <c r="C9" s="3">
        <v>0.18190000000000001</v>
      </c>
      <c r="D9" s="4">
        <v>-5.8E-4</v>
      </c>
      <c r="E9" s="3">
        <v>0.55630000000000002</v>
      </c>
      <c r="F9" s="4">
        <v>-4.2999999999999999E-4</v>
      </c>
      <c r="G9" s="3">
        <v>0.64410000000000001</v>
      </c>
      <c r="H9" s="4">
        <v>-1.65E-3</v>
      </c>
      <c r="I9" s="3">
        <v>0.1923</v>
      </c>
      <c r="J9" s="4">
        <v>-5.1999999999999995E-4</v>
      </c>
      <c r="K9" s="3">
        <v>0.60229999999999995</v>
      </c>
      <c r="L9" s="4">
        <v>-3.8000000000000002E-4</v>
      </c>
      <c r="M9" s="3">
        <v>0.6794</v>
      </c>
      <c r="N9" s="4">
        <v>-4.4999999999999999E-4</v>
      </c>
      <c r="O9" s="3">
        <v>0.48380000000000001</v>
      </c>
      <c r="P9" s="4">
        <v>-2.7999999999999998E-4</v>
      </c>
      <c r="Q9" s="3">
        <v>0.5857</v>
      </c>
      <c r="R9" s="4">
        <v>-2.5999999999999998E-4</v>
      </c>
      <c r="S9" s="8">
        <v>0.60250000000000004</v>
      </c>
    </row>
    <row r="10" spans="1:19" x14ac:dyDescent="0.35">
      <c r="A10" s="7" t="s">
        <v>17</v>
      </c>
      <c r="B10" s="4">
        <v>-1.2E-4</v>
      </c>
      <c r="C10" s="3">
        <v>0.94410000000000005</v>
      </c>
      <c r="D10" s="4">
        <v>-9.7000000000000005E-4</v>
      </c>
      <c r="E10" s="3">
        <v>0.47170000000000001</v>
      </c>
      <c r="F10" s="4">
        <v>-1.0200000000000001E-3</v>
      </c>
      <c r="G10" s="3">
        <v>0.41660000000000003</v>
      </c>
      <c r="H10" s="4">
        <v>-2.0000000000000001E-4</v>
      </c>
      <c r="I10" s="3">
        <v>0.90900000000000003</v>
      </c>
      <c r="J10" s="4">
        <v>-1.07E-3</v>
      </c>
      <c r="K10" s="3">
        <v>0.432</v>
      </c>
      <c r="L10" s="4">
        <v>-1.14E-3</v>
      </c>
      <c r="M10" s="3">
        <v>0.37</v>
      </c>
      <c r="N10" s="4">
        <v>-1.1E-4</v>
      </c>
      <c r="O10" s="3">
        <v>0.89959999999999996</v>
      </c>
      <c r="P10" s="4">
        <v>-5.4000000000000001E-4</v>
      </c>
      <c r="Q10" s="3">
        <v>0.439</v>
      </c>
      <c r="R10" s="4">
        <v>-5.5000000000000003E-4</v>
      </c>
      <c r="S10" s="8">
        <v>0.4153</v>
      </c>
    </row>
    <row r="11" spans="1:19" x14ac:dyDescent="0.35">
      <c r="A11" s="14" t="s">
        <v>18</v>
      </c>
      <c r="B11" s="3">
        <v>2.6559999999999999E-3</v>
      </c>
      <c r="C11" s="3">
        <v>2.9700000000000001E-2</v>
      </c>
      <c r="D11" s="3">
        <v>2.7369999999999998E-3</v>
      </c>
      <c r="E11" s="3">
        <v>4.7999999999999996E-3</v>
      </c>
      <c r="F11" s="3">
        <v>3.15E-3</v>
      </c>
      <c r="G11" s="3">
        <v>5.0000000000000001E-4</v>
      </c>
      <c r="H11" s="3">
        <v>2.6389999999999999E-3</v>
      </c>
      <c r="I11" s="3">
        <v>3.2899999999999999E-2</v>
      </c>
      <c r="J11" s="3">
        <v>2.7560000000000002E-3</v>
      </c>
      <c r="K11" s="3">
        <v>4.7999999999999996E-3</v>
      </c>
      <c r="L11" s="3">
        <v>3.173E-3</v>
      </c>
      <c r="M11" s="3">
        <v>5.0000000000000001E-4</v>
      </c>
      <c r="N11" s="3">
        <v>1.8109999999999999E-3</v>
      </c>
      <c r="O11" s="3">
        <v>3.7000000000000002E-3</v>
      </c>
      <c r="P11" s="3">
        <v>1.6949999999999999E-3</v>
      </c>
      <c r="Q11" s="3">
        <v>5.9999999999999995E-4</v>
      </c>
      <c r="R11" s="3">
        <v>1.784E-3</v>
      </c>
      <c r="S11" s="8">
        <v>2.0000000000000001E-4</v>
      </c>
    </row>
    <row r="12" spans="1:19" x14ac:dyDescent="0.35">
      <c r="A12" s="7" t="s">
        <v>114</v>
      </c>
      <c r="B12" s="4">
        <v>-1.0330000000000001E-2</v>
      </c>
      <c r="C12" s="3">
        <v>0.1318</v>
      </c>
      <c r="D12" s="4">
        <v>-1.3650000000000001E-2</v>
      </c>
      <c r="E12" s="3">
        <v>1.23E-2</v>
      </c>
      <c r="F12" s="4">
        <v>-1.2160000000000001E-2</v>
      </c>
      <c r="G12" s="3">
        <v>1.66E-2</v>
      </c>
      <c r="H12" s="4">
        <v>-1.0370000000000001E-2</v>
      </c>
      <c r="I12" s="3">
        <v>0.1356</v>
      </c>
      <c r="J12" s="4">
        <v>-1.366E-2</v>
      </c>
      <c r="K12" s="3">
        <v>1.2699999999999999E-2</v>
      </c>
      <c r="L12" s="4">
        <v>-1.2200000000000001E-2</v>
      </c>
      <c r="M12" s="3">
        <v>1.67E-2</v>
      </c>
      <c r="N12" s="4">
        <v>-8.9300000000000004E-3</v>
      </c>
      <c r="O12" s="3">
        <v>1.0699999999999999E-2</v>
      </c>
      <c r="P12" s="4">
        <v>-1.251E-2</v>
      </c>
      <c r="Q12" s="3">
        <v>0</v>
      </c>
      <c r="R12" s="4">
        <v>-1.196E-2</v>
      </c>
      <c r="S12" s="8">
        <v>0</v>
      </c>
    </row>
    <row r="13" spans="1:19" x14ac:dyDescent="0.35">
      <c r="A13" s="7" t="s">
        <v>113</v>
      </c>
      <c r="B13" s="4">
        <v>-9.4599999999999997E-3</v>
      </c>
      <c r="C13" s="3">
        <v>0.18779999999999999</v>
      </c>
      <c r="D13" s="4">
        <v>-1.8800000000000001E-2</v>
      </c>
      <c r="E13" s="3">
        <v>1E-3</v>
      </c>
      <c r="F13" s="4">
        <v>-1.745E-2</v>
      </c>
      <c r="G13" s="3">
        <v>1E-3</v>
      </c>
      <c r="H13" s="4">
        <v>-9.41E-3</v>
      </c>
      <c r="I13" s="3">
        <v>0.19600000000000001</v>
      </c>
      <c r="J13" s="4">
        <v>-1.8769999999999998E-2</v>
      </c>
      <c r="K13" s="3">
        <v>1.1000000000000001E-3</v>
      </c>
      <c r="L13" s="4">
        <v>-1.745E-2</v>
      </c>
      <c r="M13" s="3">
        <v>1.1000000000000001E-3</v>
      </c>
      <c r="N13" s="4">
        <v>-1.014E-2</v>
      </c>
      <c r="O13" s="3">
        <v>5.7000000000000002E-3</v>
      </c>
      <c r="P13" s="4">
        <v>-1.2E-2</v>
      </c>
      <c r="Q13" s="3">
        <v>0</v>
      </c>
      <c r="R13" s="4">
        <v>-1.1480000000000001E-2</v>
      </c>
      <c r="S13" s="8">
        <v>0</v>
      </c>
    </row>
    <row r="14" spans="1:19" x14ac:dyDescent="0.35">
      <c r="A14" s="7" t="s">
        <v>112</v>
      </c>
      <c r="B14" s="4">
        <v>-2.1099999999999999E-3</v>
      </c>
      <c r="C14" s="3">
        <v>0.8679</v>
      </c>
      <c r="D14" s="4">
        <v>-3.3300000000000001E-3</v>
      </c>
      <c r="E14" s="3">
        <v>0.74070000000000003</v>
      </c>
      <c r="F14" s="3">
        <v>1.7160000000000001E-3</v>
      </c>
      <c r="G14" s="3">
        <v>0.8548</v>
      </c>
      <c r="H14" s="4">
        <v>-2.0899999999999998E-3</v>
      </c>
      <c r="I14" s="3">
        <v>0.87039999999999995</v>
      </c>
      <c r="J14" s="4">
        <v>-3.5400000000000002E-3</v>
      </c>
      <c r="K14" s="3">
        <v>0.72660000000000002</v>
      </c>
      <c r="L14" s="3">
        <v>1.6199999999999999E-3</v>
      </c>
      <c r="M14" s="3">
        <v>0.86339999999999995</v>
      </c>
      <c r="N14" s="4">
        <v>-1.58E-3</v>
      </c>
      <c r="O14" s="3">
        <v>0.80710000000000004</v>
      </c>
      <c r="P14" s="4">
        <v>-4.2700000000000004E-3</v>
      </c>
      <c r="Q14" s="3">
        <v>0.40670000000000001</v>
      </c>
      <c r="R14" s="4">
        <v>-1.6999999999999999E-3</v>
      </c>
      <c r="S14" s="8">
        <v>0.73560000000000003</v>
      </c>
    </row>
    <row r="15" spans="1:19" x14ac:dyDescent="0.35">
      <c r="A15" s="7" t="s">
        <v>111</v>
      </c>
      <c r="B15" s="3">
        <v>1.5100000000000001E-3</v>
      </c>
      <c r="C15" s="3">
        <v>0.8851</v>
      </c>
      <c r="D15" s="4">
        <v>-1.4330000000000001E-2</v>
      </c>
      <c r="E15" s="3">
        <v>8.4599999999999995E-2</v>
      </c>
      <c r="F15" s="4">
        <v>-1.406E-2</v>
      </c>
      <c r="G15" s="3">
        <v>6.93E-2</v>
      </c>
      <c r="H15" s="3">
        <v>1.936E-3</v>
      </c>
      <c r="I15" s="3">
        <v>0.85499999999999998</v>
      </c>
      <c r="J15" s="4">
        <v>-1.447E-2</v>
      </c>
      <c r="K15" s="3">
        <v>8.3500000000000005E-2</v>
      </c>
      <c r="L15" s="4">
        <v>-1.4080000000000001E-2</v>
      </c>
      <c r="M15" s="3">
        <v>7.0000000000000007E-2</v>
      </c>
      <c r="N15" s="4">
        <v>-4.3600000000000002E-3</v>
      </c>
      <c r="O15" s="3">
        <v>0.41389999999999999</v>
      </c>
      <c r="P15" s="4">
        <v>-9.7099999999999999E-3</v>
      </c>
      <c r="Q15" s="3">
        <v>2.23E-2</v>
      </c>
      <c r="R15" s="4">
        <v>-9.8899999999999995E-3</v>
      </c>
      <c r="S15" s="8">
        <v>1.7500000000000002E-2</v>
      </c>
    </row>
    <row r="16" spans="1:19" x14ac:dyDescent="0.35">
      <c r="A16" s="7" t="s">
        <v>110</v>
      </c>
      <c r="B16" s="4">
        <v>-1.4489999999999999E-2</v>
      </c>
      <c r="C16" s="3">
        <v>0.1087</v>
      </c>
      <c r="D16" s="4">
        <v>-9.3299999999999998E-3</v>
      </c>
      <c r="E16" s="3">
        <v>0.19339999999999999</v>
      </c>
      <c r="F16" s="4">
        <v>-6.9100000000000003E-3</v>
      </c>
      <c r="G16" s="3">
        <v>0.30130000000000001</v>
      </c>
      <c r="H16" s="4">
        <v>-1.473E-2</v>
      </c>
      <c r="I16" s="3">
        <v>0.10730000000000001</v>
      </c>
      <c r="J16" s="4">
        <v>-9.4299999999999991E-3</v>
      </c>
      <c r="K16" s="3">
        <v>0.19109999999999999</v>
      </c>
      <c r="L16" s="4">
        <v>-6.94E-3</v>
      </c>
      <c r="M16" s="3">
        <v>0.30099999999999999</v>
      </c>
      <c r="N16" s="4">
        <v>-5.47E-3</v>
      </c>
      <c r="O16" s="3">
        <v>0.23480000000000001</v>
      </c>
      <c r="P16" s="4">
        <v>-7.8799999999999999E-3</v>
      </c>
      <c r="Q16" s="3">
        <v>3.1800000000000002E-2</v>
      </c>
      <c r="R16" s="4">
        <v>-7.0099999999999997E-3</v>
      </c>
      <c r="S16" s="8">
        <v>5.0999999999999997E-2</v>
      </c>
    </row>
    <row r="17" spans="1:19" x14ac:dyDescent="0.35">
      <c r="A17" s="7" t="s">
        <v>109</v>
      </c>
      <c r="B17" s="4">
        <v>-2.632E-2</v>
      </c>
      <c r="C17" s="3">
        <v>7.6E-3</v>
      </c>
      <c r="D17" s="4">
        <v>-2.6089999999999999E-2</v>
      </c>
      <c r="E17" s="3">
        <v>8.9999999999999998E-4</v>
      </c>
      <c r="F17" s="4">
        <v>-2.299E-2</v>
      </c>
      <c r="G17" s="3">
        <v>1.6000000000000001E-3</v>
      </c>
      <c r="H17" s="4">
        <v>-2.6700000000000002E-2</v>
      </c>
      <c r="I17" s="3">
        <v>7.4999999999999997E-3</v>
      </c>
      <c r="J17" s="4">
        <v>-2.6259999999999999E-2</v>
      </c>
      <c r="K17" s="3">
        <v>8.9999999999999998E-4</v>
      </c>
      <c r="L17" s="4">
        <v>-2.308E-2</v>
      </c>
      <c r="M17" s="3">
        <v>1.6000000000000001E-3</v>
      </c>
      <c r="N17" s="4">
        <v>-1.291E-2</v>
      </c>
      <c r="O17" s="3">
        <v>1.03E-2</v>
      </c>
      <c r="P17" s="4">
        <v>-1.787E-2</v>
      </c>
      <c r="Q17" s="3">
        <v>0</v>
      </c>
      <c r="R17" s="4">
        <v>-1.7819999999999999E-2</v>
      </c>
      <c r="S17" s="8">
        <v>0</v>
      </c>
    </row>
    <row r="18" spans="1:19" x14ac:dyDescent="0.35">
      <c r="A18" s="7" t="s">
        <v>108</v>
      </c>
      <c r="B18" s="4">
        <v>-1.4200000000000001E-2</v>
      </c>
      <c r="C18" s="3">
        <v>0.2243</v>
      </c>
      <c r="D18" s="4">
        <v>-1.8929999999999999E-2</v>
      </c>
      <c r="E18" s="3">
        <v>4.1399999999999999E-2</v>
      </c>
      <c r="F18" s="4">
        <v>-1.779E-2</v>
      </c>
      <c r="G18" s="3">
        <v>3.9699999999999999E-2</v>
      </c>
      <c r="H18" s="4">
        <v>-1.427E-2</v>
      </c>
      <c r="I18" s="3">
        <v>0.22819999999999999</v>
      </c>
      <c r="J18" s="4">
        <v>-1.8929999999999999E-2</v>
      </c>
      <c r="K18" s="3">
        <v>4.2700000000000002E-2</v>
      </c>
      <c r="L18" s="4">
        <v>-1.779E-2</v>
      </c>
      <c r="M18" s="3">
        <v>4.0500000000000001E-2</v>
      </c>
      <c r="N18" s="4">
        <v>-9.7099999999999999E-3</v>
      </c>
      <c r="O18" s="3">
        <v>0.10349999999999999</v>
      </c>
      <c r="P18" s="4">
        <v>-1.6789999999999999E-2</v>
      </c>
      <c r="Q18" s="3">
        <v>4.0000000000000002E-4</v>
      </c>
      <c r="R18" s="4">
        <v>-1.6549999999999999E-2</v>
      </c>
      <c r="S18" s="8">
        <v>4.0000000000000002E-4</v>
      </c>
    </row>
    <row r="19" spans="1:19" x14ac:dyDescent="0.35">
      <c r="A19" s="7" t="s">
        <v>107</v>
      </c>
      <c r="B19" s="4">
        <v>-1.013E-2</v>
      </c>
      <c r="C19" s="3">
        <v>0.33119999999999999</v>
      </c>
      <c r="D19" s="4">
        <v>-1.055E-2</v>
      </c>
      <c r="E19" s="3">
        <v>0.20269999999999999</v>
      </c>
      <c r="F19" s="4">
        <v>-9.8799999999999999E-3</v>
      </c>
      <c r="G19" s="3">
        <v>0.20050000000000001</v>
      </c>
      <c r="H19" s="4">
        <v>-1.03E-2</v>
      </c>
      <c r="I19" s="3">
        <v>0.32979999999999998</v>
      </c>
      <c r="J19" s="4">
        <v>-1.0749999999999999E-2</v>
      </c>
      <c r="K19" s="3">
        <v>0.19700000000000001</v>
      </c>
      <c r="L19" s="4">
        <v>-1.009E-2</v>
      </c>
      <c r="M19" s="3">
        <v>0.193</v>
      </c>
      <c r="N19" s="4">
        <v>-8.1099999999999992E-3</v>
      </c>
      <c r="O19" s="3">
        <v>0.1273</v>
      </c>
      <c r="P19" s="4">
        <v>-9.0500000000000008E-3</v>
      </c>
      <c r="Q19" s="3">
        <v>3.2800000000000003E-2</v>
      </c>
      <c r="R19" s="4">
        <v>-9.7099999999999999E-3</v>
      </c>
      <c r="S19" s="8">
        <v>1.9199999999999998E-2</v>
      </c>
    </row>
    <row r="20" spans="1:19" x14ac:dyDescent="0.35">
      <c r="A20" s="7" t="s">
        <v>106</v>
      </c>
      <c r="B20" s="4">
        <v>-8.0400000000000003E-3</v>
      </c>
      <c r="C20" s="3">
        <v>0.49130000000000001</v>
      </c>
      <c r="D20" s="4">
        <v>-1.4590000000000001E-2</v>
      </c>
      <c r="E20" s="3">
        <v>0.1158</v>
      </c>
      <c r="F20" s="4">
        <v>-1.2670000000000001E-2</v>
      </c>
      <c r="G20" s="3">
        <v>0.1426</v>
      </c>
      <c r="H20" s="4">
        <v>-7.9399999999999991E-3</v>
      </c>
      <c r="I20" s="3">
        <v>0.502</v>
      </c>
      <c r="J20" s="4">
        <v>-1.4630000000000001E-2</v>
      </c>
      <c r="K20" s="3">
        <v>0.1172</v>
      </c>
      <c r="L20" s="4">
        <v>-1.268E-2</v>
      </c>
      <c r="M20" s="3">
        <v>0.14380000000000001</v>
      </c>
      <c r="N20" s="4">
        <v>-7.4000000000000003E-3</v>
      </c>
      <c r="O20" s="3">
        <v>0.21440000000000001</v>
      </c>
      <c r="P20" s="4">
        <v>-1.362E-2</v>
      </c>
      <c r="Q20" s="3">
        <v>4.1000000000000003E-3</v>
      </c>
      <c r="R20" s="4">
        <v>-1.226E-2</v>
      </c>
      <c r="S20" s="8">
        <v>8.3000000000000001E-3</v>
      </c>
    </row>
    <row r="21" spans="1:19" x14ac:dyDescent="0.35">
      <c r="A21" s="7" t="s">
        <v>105</v>
      </c>
      <c r="B21" s="4">
        <v>-3.0599999999999999E-2</v>
      </c>
      <c r="C21" s="3">
        <v>2.4799999999999999E-2</v>
      </c>
      <c r="D21" s="4">
        <v>-1.66E-2</v>
      </c>
      <c r="E21" s="3">
        <v>0.12509999999999999</v>
      </c>
      <c r="F21" s="4">
        <v>-1.634E-2</v>
      </c>
      <c r="G21" s="3">
        <v>0.1052</v>
      </c>
      <c r="H21" s="4">
        <v>-3.1469999999999998E-2</v>
      </c>
      <c r="I21" s="3">
        <v>2.2700000000000001E-2</v>
      </c>
      <c r="J21" s="4">
        <v>-1.6709999999999999E-2</v>
      </c>
      <c r="K21" s="3">
        <v>0.1249</v>
      </c>
      <c r="L21" s="4">
        <v>-1.6410000000000001E-2</v>
      </c>
      <c r="M21" s="3">
        <v>0.1051</v>
      </c>
      <c r="N21" s="4">
        <v>-1.231E-2</v>
      </c>
      <c r="O21" s="3">
        <v>7.6700000000000004E-2</v>
      </c>
      <c r="P21" s="4">
        <v>-1.065E-2</v>
      </c>
      <c r="Q21" s="3">
        <v>5.4600000000000003E-2</v>
      </c>
      <c r="R21" s="4">
        <v>-1.4019999999999999E-2</v>
      </c>
      <c r="S21" s="8">
        <v>9.7000000000000003E-3</v>
      </c>
    </row>
    <row r="22" spans="1:19" x14ac:dyDescent="0.35">
      <c r="A22" s="7" t="s">
        <v>104</v>
      </c>
      <c r="B22" s="4">
        <v>-1.73E-3</v>
      </c>
      <c r="C22" s="3">
        <v>0.90600000000000003</v>
      </c>
      <c r="D22" s="4">
        <v>-5.1000000000000004E-3</v>
      </c>
      <c r="E22" s="3">
        <v>0.66200000000000003</v>
      </c>
      <c r="F22" s="4">
        <v>-4.5999999999999999E-3</v>
      </c>
      <c r="G22" s="3">
        <v>0.67230000000000001</v>
      </c>
      <c r="H22" s="4">
        <v>-1.9300000000000001E-3</v>
      </c>
      <c r="I22" s="3">
        <v>0.89680000000000004</v>
      </c>
      <c r="J22" s="4">
        <v>-5.3899999999999998E-3</v>
      </c>
      <c r="K22" s="3">
        <v>0.64629999999999999</v>
      </c>
      <c r="L22" s="4">
        <v>-4.9399999999999999E-3</v>
      </c>
      <c r="M22" s="3">
        <v>0.65029999999999999</v>
      </c>
      <c r="N22" s="4">
        <v>-2.2300000000000002E-3</v>
      </c>
      <c r="O22" s="3">
        <v>0.76619999999999999</v>
      </c>
      <c r="P22" s="4">
        <v>-4.4900000000000001E-3</v>
      </c>
      <c r="Q22" s="3">
        <v>0.45140000000000002</v>
      </c>
      <c r="R22" s="4">
        <v>-5.3699999999999998E-3</v>
      </c>
      <c r="S22" s="8">
        <v>0.35730000000000001</v>
      </c>
    </row>
    <row r="23" spans="1:19" x14ac:dyDescent="0.35">
      <c r="A23" s="7" t="s">
        <v>103</v>
      </c>
      <c r="B23" s="4">
        <v>-1.755E-2</v>
      </c>
      <c r="C23" s="3">
        <v>0.1351</v>
      </c>
      <c r="D23" s="4">
        <v>-1.3520000000000001E-2</v>
      </c>
      <c r="E23" s="3">
        <v>0.14710000000000001</v>
      </c>
      <c r="F23" s="4">
        <v>-9.6399999999999993E-3</v>
      </c>
      <c r="G23" s="3">
        <v>0.26719999999999999</v>
      </c>
      <c r="H23" s="4">
        <v>-1.7479999999999999E-2</v>
      </c>
      <c r="I23" s="3">
        <v>0.14180000000000001</v>
      </c>
      <c r="J23" s="4">
        <v>-1.34E-2</v>
      </c>
      <c r="K23" s="3">
        <v>0.15329999999999999</v>
      </c>
      <c r="L23" s="4">
        <v>-9.5700000000000004E-3</v>
      </c>
      <c r="M23" s="3">
        <v>0.2727</v>
      </c>
      <c r="N23" s="4">
        <v>-1.3809999999999999E-2</v>
      </c>
      <c r="O23" s="3">
        <v>2.12E-2</v>
      </c>
      <c r="P23" s="4">
        <v>-1.193E-2</v>
      </c>
      <c r="Q23" s="3">
        <v>1.24E-2</v>
      </c>
      <c r="R23" s="4">
        <v>-9.4999999999999998E-3</v>
      </c>
      <c r="S23" s="8">
        <v>4.2000000000000003E-2</v>
      </c>
    </row>
    <row r="24" spans="1:19" x14ac:dyDescent="0.35">
      <c r="A24" s="7" t="s">
        <v>102</v>
      </c>
      <c r="B24" s="4">
        <v>-2.5839999999999998E-2</v>
      </c>
      <c r="C24" s="3">
        <v>6.9999999999999999E-4</v>
      </c>
      <c r="D24" s="4">
        <v>-1.7590000000000001E-2</v>
      </c>
      <c r="E24" s="3">
        <v>3.5000000000000001E-3</v>
      </c>
      <c r="F24" s="4">
        <v>-1.6230000000000001E-2</v>
      </c>
      <c r="G24" s="3">
        <v>3.8E-3</v>
      </c>
      <c r="H24" s="4">
        <v>-2.5919999999999999E-2</v>
      </c>
      <c r="I24" s="3">
        <v>6.9999999999999999E-4</v>
      </c>
      <c r="J24" s="4">
        <v>-1.7760000000000001E-2</v>
      </c>
      <c r="K24" s="3">
        <v>3.3999999999999998E-3</v>
      </c>
      <c r="L24" s="4">
        <v>-1.6299999999999999E-2</v>
      </c>
      <c r="M24" s="3">
        <v>3.8E-3</v>
      </c>
      <c r="N24" s="4">
        <v>-1.2030000000000001E-2</v>
      </c>
      <c r="O24" s="3">
        <v>1.9E-3</v>
      </c>
      <c r="P24" s="4">
        <v>-1.1390000000000001E-2</v>
      </c>
      <c r="Q24" s="3">
        <v>2.0000000000000001E-4</v>
      </c>
      <c r="R24" s="4">
        <v>-1.04E-2</v>
      </c>
      <c r="S24" s="8">
        <v>5.9999999999999995E-4</v>
      </c>
    </row>
    <row r="25" spans="1:19" x14ac:dyDescent="0.35">
      <c r="A25" s="7" t="s">
        <v>101</v>
      </c>
      <c r="B25" s="4">
        <v>-1.1209999999999999E-2</v>
      </c>
      <c r="C25" s="3">
        <v>0.1709</v>
      </c>
      <c r="D25" s="4">
        <v>-1.3440000000000001E-2</v>
      </c>
      <c r="E25" s="3">
        <v>3.8800000000000001E-2</v>
      </c>
      <c r="F25" s="4">
        <v>-1.12E-2</v>
      </c>
      <c r="G25" s="3">
        <v>6.4600000000000005E-2</v>
      </c>
      <c r="H25" s="4">
        <v>-1.1310000000000001E-2</v>
      </c>
      <c r="I25" s="3">
        <v>0.17249999999999999</v>
      </c>
      <c r="J25" s="4">
        <v>-1.3520000000000001E-2</v>
      </c>
      <c r="K25" s="3">
        <v>3.8800000000000001E-2</v>
      </c>
      <c r="L25" s="4">
        <v>-1.1310000000000001E-2</v>
      </c>
      <c r="M25" s="3">
        <v>6.2899999999999998E-2</v>
      </c>
      <c r="N25" s="4">
        <v>-1.042E-2</v>
      </c>
      <c r="O25" s="3">
        <v>1.26E-2</v>
      </c>
      <c r="P25" s="4">
        <v>-1.217E-2</v>
      </c>
      <c r="Q25" s="3">
        <v>2.9999999999999997E-4</v>
      </c>
      <c r="R25" s="4">
        <v>-1.141E-2</v>
      </c>
      <c r="S25" s="8">
        <v>5.0000000000000001E-4</v>
      </c>
    </row>
    <row r="26" spans="1:19" x14ac:dyDescent="0.35">
      <c r="A26" s="7" t="s">
        <v>100</v>
      </c>
      <c r="B26" s="4">
        <v>-4.5999999999999999E-3</v>
      </c>
      <c r="C26" s="3">
        <v>0.52459999999999996</v>
      </c>
      <c r="D26" s="4">
        <v>-7.8600000000000007E-3</v>
      </c>
      <c r="E26" s="3">
        <v>0.17100000000000001</v>
      </c>
      <c r="F26" s="4">
        <v>-6.6499999999999997E-3</v>
      </c>
      <c r="G26" s="3">
        <v>0.214</v>
      </c>
      <c r="H26" s="4">
        <v>-4.4000000000000003E-3</v>
      </c>
      <c r="I26" s="3">
        <v>0.5484</v>
      </c>
      <c r="J26" s="4">
        <v>-7.6099999999999996E-3</v>
      </c>
      <c r="K26" s="3">
        <v>0.18770000000000001</v>
      </c>
      <c r="L26" s="4">
        <v>-6.43E-3</v>
      </c>
      <c r="M26" s="3">
        <v>0.23139999999999999</v>
      </c>
      <c r="N26" s="4">
        <v>-4.5199999999999997E-3</v>
      </c>
      <c r="O26" s="3">
        <v>0.22020000000000001</v>
      </c>
      <c r="P26" s="4">
        <v>-8.0199999999999994E-3</v>
      </c>
      <c r="Q26" s="3">
        <v>6.4000000000000003E-3</v>
      </c>
      <c r="R26" s="4">
        <v>-7.2399999999999999E-3</v>
      </c>
      <c r="S26" s="8">
        <v>1.18E-2</v>
      </c>
    </row>
    <row r="27" spans="1:19" x14ac:dyDescent="0.35">
      <c r="A27" s="7" t="s">
        <v>99</v>
      </c>
      <c r="B27" s="3">
        <v>1.1894999999999999E-2</v>
      </c>
      <c r="C27" s="3">
        <v>0.17480000000000001</v>
      </c>
      <c r="D27" s="3">
        <v>7.5649999999999997E-3</v>
      </c>
      <c r="E27" s="3">
        <v>0.2772</v>
      </c>
      <c r="F27" s="3">
        <v>1.1632E-2</v>
      </c>
      <c r="G27" s="3">
        <v>7.2999999999999995E-2</v>
      </c>
      <c r="H27" s="3">
        <v>1.1047E-2</v>
      </c>
      <c r="I27" s="3">
        <v>0.2135</v>
      </c>
      <c r="J27" s="3">
        <v>6.7479999999999997E-3</v>
      </c>
      <c r="K27" s="3">
        <v>0.33539999999999998</v>
      </c>
      <c r="L27" s="3">
        <v>1.0862E-2</v>
      </c>
      <c r="M27" s="3">
        <v>9.5399999999999999E-2</v>
      </c>
      <c r="N27" s="3">
        <v>6.7619999999999998E-3</v>
      </c>
      <c r="O27" s="3">
        <v>0.1305</v>
      </c>
      <c r="P27" s="3">
        <v>7.6360000000000004E-3</v>
      </c>
      <c r="Q27" s="3">
        <v>3.2099999999999997E-2</v>
      </c>
      <c r="R27" s="3">
        <v>6.5970000000000004E-3</v>
      </c>
      <c r="S27" s="8">
        <v>5.8400000000000001E-2</v>
      </c>
    </row>
    <row r="28" spans="1:19" x14ac:dyDescent="0.35">
      <c r="A28" s="7" t="s">
        <v>98</v>
      </c>
      <c r="B28" s="4">
        <v>-1.191E-2</v>
      </c>
      <c r="C28" s="3">
        <v>0.32650000000000001</v>
      </c>
      <c r="D28" s="4">
        <v>-1.4330000000000001E-2</v>
      </c>
      <c r="E28" s="3">
        <v>0.13719999999999999</v>
      </c>
      <c r="F28" s="4">
        <v>-1.154E-2</v>
      </c>
      <c r="G28" s="3">
        <v>0.19889999999999999</v>
      </c>
      <c r="H28" s="4">
        <v>-1.204E-2</v>
      </c>
      <c r="I28" s="3">
        <v>0.3276</v>
      </c>
      <c r="J28" s="4">
        <v>-1.443E-2</v>
      </c>
      <c r="K28" s="3">
        <v>0.1368</v>
      </c>
      <c r="L28" s="4">
        <v>-1.1639999999999999E-2</v>
      </c>
      <c r="M28" s="3">
        <v>0.1968</v>
      </c>
      <c r="N28" s="4">
        <v>-9.5700000000000004E-3</v>
      </c>
      <c r="O28" s="3">
        <v>0.12230000000000001</v>
      </c>
      <c r="P28" s="4">
        <v>-1.201E-2</v>
      </c>
      <c r="Q28" s="3">
        <v>1.4999999999999999E-2</v>
      </c>
      <c r="R28" s="4">
        <v>-1.078E-2</v>
      </c>
      <c r="S28" s="8">
        <v>2.5600000000000001E-2</v>
      </c>
    </row>
    <row r="29" spans="1:19" x14ac:dyDescent="0.35">
      <c r="A29" s="7" t="s">
        <v>97</v>
      </c>
      <c r="B29" s="4">
        <v>-2.231E-2</v>
      </c>
      <c r="C29" s="3">
        <v>7.3800000000000004E-2</v>
      </c>
      <c r="D29" s="4">
        <v>-2.1900000000000001E-3</v>
      </c>
      <c r="E29" s="3">
        <v>0.82479999999999998</v>
      </c>
      <c r="F29" s="4">
        <v>-1.57E-3</v>
      </c>
      <c r="G29" s="3">
        <v>0.86519999999999997</v>
      </c>
      <c r="H29" s="4">
        <v>-2.3099999999999999E-2</v>
      </c>
      <c r="I29" s="3">
        <v>6.7599999999999993E-2</v>
      </c>
      <c r="J29" s="4">
        <v>-1.74E-3</v>
      </c>
      <c r="K29" s="3">
        <v>0.86170000000000002</v>
      </c>
      <c r="L29" s="4">
        <v>-9.3000000000000005E-4</v>
      </c>
      <c r="M29" s="3">
        <v>0.92010000000000003</v>
      </c>
      <c r="N29" s="4">
        <v>-1.52E-2</v>
      </c>
      <c r="O29" s="3">
        <v>1.7000000000000001E-2</v>
      </c>
      <c r="P29" s="4">
        <v>-1.5140000000000001E-2</v>
      </c>
      <c r="Q29" s="3">
        <v>2.8999999999999998E-3</v>
      </c>
      <c r="R29" s="4">
        <v>-1.5299999999999999E-2</v>
      </c>
      <c r="S29" s="8">
        <v>2.0999999999999999E-3</v>
      </c>
    </row>
    <row r="30" spans="1:19" x14ac:dyDescent="0.35">
      <c r="A30" s="7" t="s">
        <v>96</v>
      </c>
      <c r="B30" s="4">
        <v>-1.5570000000000001E-2</v>
      </c>
      <c r="C30" s="3">
        <v>0.14810000000000001</v>
      </c>
      <c r="D30" s="4">
        <v>-1.9349999999999999E-2</v>
      </c>
      <c r="E30" s="3">
        <v>2.3699999999999999E-2</v>
      </c>
      <c r="F30" s="4">
        <v>-1.52E-2</v>
      </c>
      <c r="G30" s="3">
        <v>5.6399999999999999E-2</v>
      </c>
      <c r="H30" s="4">
        <v>-1.5509999999999999E-2</v>
      </c>
      <c r="I30" s="3">
        <v>0.155</v>
      </c>
      <c r="J30" s="4">
        <v>-1.9290000000000002E-2</v>
      </c>
      <c r="K30" s="3">
        <v>2.5000000000000001E-2</v>
      </c>
      <c r="L30" s="4">
        <v>-1.519E-2</v>
      </c>
      <c r="M30" s="3">
        <v>5.7599999999999998E-2</v>
      </c>
      <c r="N30" s="4">
        <v>-1.311E-2</v>
      </c>
      <c r="O30" s="3">
        <v>1.7000000000000001E-2</v>
      </c>
      <c r="P30" s="4">
        <v>-1.6029999999999999E-2</v>
      </c>
      <c r="Q30" s="3">
        <v>2.9999999999999997E-4</v>
      </c>
      <c r="R30" s="4">
        <v>-1.387E-2</v>
      </c>
      <c r="S30" s="8">
        <v>1.1999999999999999E-3</v>
      </c>
    </row>
    <row r="31" spans="1:19" x14ac:dyDescent="0.35">
      <c r="A31" s="7" t="s">
        <v>95</v>
      </c>
      <c r="B31" s="3">
        <v>2.0081000000000002E-2</v>
      </c>
      <c r="C31" s="3">
        <v>8.2400000000000001E-2</v>
      </c>
      <c r="D31" s="3">
        <v>2.2160000000000001E-3</v>
      </c>
      <c r="E31" s="3">
        <v>0.80920000000000003</v>
      </c>
      <c r="F31" s="3">
        <v>4.731E-3</v>
      </c>
      <c r="G31" s="3">
        <v>0.57999999999999996</v>
      </c>
      <c r="H31" s="3">
        <v>2.1392999999999999E-2</v>
      </c>
      <c r="I31" s="3">
        <v>6.7699999999999996E-2</v>
      </c>
      <c r="J31" s="3">
        <v>2.9580000000000001E-3</v>
      </c>
      <c r="K31" s="3">
        <v>0.74870000000000003</v>
      </c>
      <c r="L31" s="3">
        <v>5.5999999999999999E-3</v>
      </c>
      <c r="M31" s="3">
        <v>0.5141</v>
      </c>
      <c r="N31" s="4">
        <v>-5.8500000000000002E-3</v>
      </c>
      <c r="O31" s="3">
        <v>0.32119999999999999</v>
      </c>
      <c r="P31" s="4">
        <v>-9.0699999999999999E-3</v>
      </c>
      <c r="Q31" s="3">
        <v>5.3499999999999999E-2</v>
      </c>
      <c r="R31" s="4">
        <v>-8.77E-3</v>
      </c>
      <c r="S31" s="8">
        <v>5.62E-2</v>
      </c>
    </row>
    <row r="32" spans="1:19" x14ac:dyDescent="0.35">
      <c r="A32" s="7" t="s">
        <v>94</v>
      </c>
      <c r="B32" s="4">
        <v>-1.6410000000000001E-2</v>
      </c>
      <c r="C32" s="3">
        <v>3.9399999999999998E-2</v>
      </c>
      <c r="D32" s="4">
        <v>-2.1340000000000001E-2</v>
      </c>
      <c r="E32" s="3">
        <v>6.9999999999999999E-4</v>
      </c>
      <c r="F32" s="4">
        <v>-2.1270000000000001E-2</v>
      </c>
      <c r="G32" s="3">
        <v>2.9999999999999997E-4</v>
      </c>
      <c r="H32" s="4">
        <v>-1.6299999999999999E-2</v>
      </c>
      <c r="I32" s="3">
        <v>4.3400000000000001E-2</v>
      </c>
      <c r="J32" s="4">
        <v>-2.128E-2</v>
      </c>
      <c r="K32" s="3">
        <v>8.0000000000000004E-4</v>
      </c>
      <c r="L32" s="4">
        <v>-2.1049999999999999E-2</v>
      </c>
      <c r="M32" s="3">
        <v>4.0000000000000002E-4</v>
      </c>
      <c r="N32" s="4">
        <v>-1.372E-2</v>
      </c>
      <c r="O32" s="3">
        <v>6.9999999999999999E-4</v>
      </c>
      <c r="P32" s="4">
        <v>-1.7330000000000002E-2</v>
      </c>
      <c r="Q32" s="3">
        <v>0</v>
      </c>
      <c r="R32" s="4">
        <v>-1.7579999999999998E-2</v>
      </c>
      <c r="S32" s="8">
        <v>0</v>
      </c>
    </row>
    <row r="33" spans="1:19" x14ac:dyDescent="0.35">
      <c r="A33" s="7" t="s">
        <v>93</v>
      </c>
      <c r="B33" s="4">
        <v>-1.2999999999999999E-2</v>
      </c>
      <c r="C33" s="3">
        <v>9.7299999999999998E-2</v>
      </c>
      <c r="D33" s="4">
        <v>-1.32E-2</v>
      </c>
      <c r="E33" s="3">
        <v>3.39E-2</v>
      </c>
      <c r="F33" s="4">
        <v>-1.1180000000000001E-2</v>
      </c>
      <c r="G33" s="3">
        <v>5.3999999999999999E-2</v>
      </c>
      <c r="H33" s="4">
        <v>-1.264E-2</v>
      </c>
      <c r="I33" s="3">
        <v>0.1114</v>
      </c>
      <c r="J33" s="4">
        <v>-1.2840000000000001E-2</v>
      </c>
      <c r="K33" s="3">
        <v>4.0399999999999998E-2</v>
      </c>
      <c r="L33" s="4">
        <v>-1.0800000000000001E-2</v>
      </c>
      <c r="M33" s="3">
        <v>6.3700000000000007E-2</v>
      </c>
      <c r="N33" s="4">
        <v>-1.042E-2</v>
      </c>
      <c r="O33" s="3">
        <v>9.1999999999999998E-3</v>
      </c>
      <c r="P33" s="4">
        <v>-1.257E-2</v>
      </c>
      <c r="Q33" s="3">
        <v>0</v>
      </c>
      <c r="R33" s="4">
        <v>-1.1849999999999999E-2</v>
      </c>
      <c r="S33" s="8">
        <v>1E-4</v>
      </c>
    </row>
    <row r="34" spans="1:19" x14ac:dyDescent="0.35">
      <c r="A34" s="7" t="s">
        <v>92</v>
      </c>
      <c r="B34" s="4">
        <v>-1.7270000000000001E-2</v>
      </c>
      <c r="C34" s="3">
        <v>2.86E-2</v>
      </c>
      <c r="D34" s="4">
        <v>-1.6889999999999999E-2</v>
      </c>
      <c r="E34" s="3">
        <v>7.0000000000000001E-3</v>
      </c>
      <c r="F34" s="4">
        <v>-1.5709999999999998E-2</v>
      </c>
      <c r="G34" s="3">
        <v>7.1000000000000004E-3</v>
      </c>
      <c r="H34" s="4">
        <v>-1.7160000000000002E-2</v>
      </c>
      <c r="I34" s="3">
        <v>3.1800000000000002E-2</v>
      </c>
      <c r="J34" s="4">
        <v>-1.668E-2</v>
      </c>
      <c r="K34" s="3">
        <v>8.2000000000000007E-3</v>
      </c>
      <c r="L34" s="4">
        <v>-1.553E-2</v>
      </c>
      <c r="M34" s="3">
        <v>8.0999999999999996E-3</v>
      </c>
      <c r="N34" s="4">
        <v>-1.323E-2</v>
      </c>
      <c r="O34" s="3">
        <v>1E-3</v>
      </c>
      <c r="P34" s="4">
        <v>-1.38E-2</v>
      </c>
      <c r="Q34" s="3">
        <v>0</v>
      </c>
      <c r="R34" s="4">
        <v>-1.3429999999999999E-2</v>
      </c>
      <c r="S34" s="8">
        <v>0</v>
      </c>
    </row>
    <row r="35" spans="1:19" x14ac:dyDescent="0.35">
      <c r="A35" s="7" t="s">
        <v>91</v>
      </c>
      <c r="B35" s="4">
        <v>-6.96E-3</v>
      </c>
      <c r="C35" s="3">
        <v>0.38819999999999999</v>
      </c>
      <c r="D35" s="4">
        <v>-1.6389999999999998E-2</v>
      </c>
      <c r="E35" s="3">
        <v>1.06E-2</v>
      </c>
      <c r="F35" s="4">
        <v>-1.396E-2</v>
      </c>
      <c r="G35" s="3">
        <v>1.95E-2</v>
      </c>
      <c r="H35" s="4">
        <v>-7.0699999999999999E-3</v>
      </c>
      <c r="I35" s="3">
        <v>0.38729999999999998</v>
      </c>
      <c r="J35" s="4">
        <v>-1.6250000000000001E-2</v>
      </c>
      <c r="K35" s="3">
        <v>1.18E-2</v>
      </c>
      <c r="L35" s="4">
        <v>-1.3860000000000001E-2</v>
      </c>
      <c r="M35" s="3">
        <v>2.0799999999999999E-2</v>
      </c>
      <c r="N35" s="4">
        <v>-8.6099999999999996E-3</v>
      </c>
      <c r="O35" s="3">
        <v>3.6600000000000001E-2</v>
      </c>
      <c r="P35" s="4">
        <v>-1.086E-2</v>
      </c>
      <c r="Q35" s="3">
        <v>8.9999999999999998E-4</v>
      </c>
      <c r="R35" s="4">
        <v>-1.048E-2</v>
      </c>
      <c r="S35" s="8">
        <v>1.1000000000000001E-3</v>
      </c>
    </row>
    <row r="36" spans="1:19" x14ac:dyDescent="0.35">
      <c r="A36" s="7" t="s">
        <v>90</v>
      </c>
      <c r="B36" s="4">
        <v>-1.2030000000000001E-2</v>
      </c>
      <c r="C36" s="3">
        <v>9.3899999999999997E-2</v>
      </c>
      <c r="D36" s="4">
        <v>-1.5429999999999999E-2</v>
      </c>
      <c r="E36" s="3">
        <v>6.8999999999999999E-3</v>
      </c>
      <c r="F36" s="4">
        <v>-1.2659999999999999E-2</v>
      </c>
      <c r="G36" s="3">
        <v>1.72E-2</v>
      </c>
      <c r="H36" s="4">
        <v>-1.2070000000000001E-2</v>
      </c>
      <c r="I36" s="3">
        <v>9.7299999999999998E-2</v>
      </c>
      <c r="J36" s="4">
        <v>-1.549E-2</v>
      </c>
      <c r="K36" s="3">
        <v>7.0000000000000001E-3</v>
      </c>
      <c r="L36" s="4">
        <v>-1.274E-2</v>
      </c>
      <c r="M36" s="3">
        <v>1.7000000000000001E-2</v>
      </c>
      <c r="N36" s="4">
        <v>-8.5900000000000004E-3</v>
      </c>
      <c r="O36" s="3">
        <v>1.9E-2</v>
      </c>
      <c r="P36" s="4">
        <v>-1.15E-2</v>
      </c>
      <c r="Q36" s="3">
        <v>0</v>
      </c>
      <c r="R36" s="4">
        <v>-1.082E-2</v>
      </c>
      <c r="S36" s="8">
        <v>2.0000000000000001E-4</v>
      </c>
    </row>
    <row r="37" spans="1:19" x14ac:dyDescent="0.35">
      <c r="A37" s="7" t="s">
        <v>89</v>
      </c>
      <c r="B37" s="3">
        <v>5.6100000000000004E-3</v>
      </c>
      <c r="C37" s="3">
        <v>0.78339999999999999</v>
      </c>
      <c r="D37" s="3">
        <v>4.5599999999999998E-3</v>
      </c>
      <c r="E37" s="3">
        <v>0.77839999999999998</v>
      </c>
      <c r="F37" s="3">
        <v>3.0460000000000001E-3</v>
      </c>
      <c r="G37" s="3">
        <v>0.84009999999999996</v>
      </c>
      <c r="H37" s="3">
        <v>6.8560000000000001E-3</v>
      </c>
      <c r="I37" s="3">
        <v>0.74009999999999998</v>
      </c>
      <c r="J37" s="3">
        <v>5.0270000000000002E-3</v>
      </c>
      <c r="K37" s="3">
        <v>0.75790000000000002</v>
      </c>
      <c r="L37" s="3">
        <v>3.336E-3</v>
      </c>
      <c r="M37" s="3">
        <v>0.82579999999999998</v>
      </c>
      <c r="N37" s="3">
        <v>2.5240000000000002E-3</v>
      </c>
      <c r="O37" s="3">
        <v>0.80840000000000001</v>
      </c>
      <c r="P37" s="4">
        <v>-5.5199999999999997E-3</v>
      </c>
      <c r="Q37" s="3">
        <v>0.50529999999999997</v>
      </c>
      <c r="R37" s="4">
        <v>-6.3899999999999998E-3</v>
      </c>
      <c r="S37" s="8">
        <v>0.43090000000000001</v>
      </c>
    </row>
    <row r="38" spans="1:19" x14ac:dyDescent="0.35">
      <c r="A38" s="7" t="s">
        <v>88</v>
      </c>
      <c r="B38" s="4">
        <v>-1.8030000000000001E-2</v>
      </c>
      <c r="C38" s="3">
        <v>3.32E-2</v>
      </c>
      <c r="D38" s="4">
        <v>-2.7060000000000001E-2</v>
      </c>
      <c r="E38" s="3">
        <v>0</v>
      </c>
      <c r="F38" s="4">
        <v>-2.427E-2</v>
      </c>
      <c r="G38" s="3">
        <v>1E-4</v>
      </c>
      <c r="H38" s="4">
        <v>-1.805E-2</v>
      </c>
      <c r="I38" s="3">
        <v>3.5299999999999998E-2</v>
      </c>
      <c r="J38" s="4">
        <v>-2.7320000000000001E-2</v>
      </c>
      <c r="K38" s="3">
        <v>0</v>
      </c>
      <c r="L38" s="4">
        <v>-2.4500000000000001E-2</v>
      </c>
      <c r="M38" s="3">
        <v>1E-4</v>
      </c>
      <c r="N38" s="4">
        <v>-7.8100000000000001E-3</v>
      </c>
      <c r="O38" s="3">
        <v>7.0300000000000001E-2</v>
      </c>
      <c r="P38" s="4">
        <v>-1.1860000000000001E-2</v>
      </c>
      <c r="Q38" s="3">
        <v>5.9999999999999995E-4</v>
      </c>
      <c r="R38" s="4">
        <v>-1.1610000000000001E-2</v>
      </c>
      <c r="S38" s="8">
        <v>5.9999999999999995E-4</v>
      </c>
    </row>
    <row r="39" spans="1:19" ht="15" thickBot="1" x14ac:dyDescent="0.4">
      <c r="A39" s="9" t="s">
        <v>20</v>
      </c>
      <c r="B39" s="10">
        <v>1.2864E-2</v>
      </c>
      <c r="C39" s="10">
        <v>2.7E-2</v>
      </c>
      <c r="D39" s="10">
        <v>1.6702999999999999E-2</v>
      </c>
      <c r="E39" s="10">
        <v>2.9999999999999997E-4</v>
      </c>
      <c r="F39" s="10">
        <v>1.4814000000000001E-2</v>
      </c>
      <c r="G39" s="10">
        <v>5.9999999999999995E-4</v>
      </c>
      <c r="H39" s="10">
        <v>1.2796E-2</v>
      </c>
      <c r="I39" s="10">
        <v>2.9899999999999999E-2</v>
      </c>
      <c r="J39" s="10">
        <v>1.6676E-2</v>
      </c>
      <c r="K39" s="10">
        <v>2.9999999999999997E-4</v>
      </c>
      <c r="L39" s="10">
        <v>1.4793000000000001E-2</v>
      </c>
      <c r="M39" s="10">
        <v>5.9999999999999995E-4</v>
      </c>
      <c r="N39" s="10">
        <v>1.1073E-2</v>
      </c>
      <c r="O39" s="10">
        <v>2.0000000000000001E-4</v>
      </c>
      <c r="P39" s="10">
        <v>1.3546000000000001E-2</v>
      </c>
      <c r="Q39" s="10">
        <v>0</v>
      </c>
      <c r="R39" s="10">
        <v>1.2787E-2</v>
      </c>
      <c r="S39" s="11">
        <v>0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67" priority="2" operator="lessThan">
      <formula>0</formula>
    </cfRule>
  </conditionalFormatting>
  <conditionalFormatting sqref="C1:C1048576 E1:E1048576 G1:G1048576 I1:I1048576 K1:K1048576 M1:M1048576 O1:O1048576 Q1:Q1048576 S1:S1048576">
    <cfRule type="cellIs" dxfId="66" priority="1" operator="lessThan">
      <formula>0.05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9"/>
  <sheetViews>
    <sheetView showGridLines="0" topLeftCell="A13" workbookViewId="0">
      <selection activeCell="L39" sqref="L39:M39"/>
    </sheetView>
  </sheetViews>
  <sheetFormatPr defaultColWidth="10.7265625" defaultRowHeight="14.5" x14ac:dyDescent="0.35"/>
  <sheetData>
    <row r="1" spans="1:19" ht="26" x14ac:dyDescent="0.35">
      <c r="A1" s="1" t="s">
        <v>0</v>
      </c>
    </row>
    <row r="2" spans="1:19" x14ac:dyDescent="0.35">
      <c r="A2" s="1"/>
    </row>
    <row r="3" spans="1:19" ht="91" x14ac:dyDescent="0.35">
      <c r="A3" s="1" t="s">
        <v>1</v>
      </c>
    </row>
    <row r="4" spans="1:19" ht="15" thickBot="1" x14ac:dyDescent="0.4">
      <c r="A4" s="2"/>
    </row>
    <row r="5" spans="1:19" x14ac:dyDescent="0.35">
      <c r="A5" s="67" t="s">
        <v>2</v>
      </c>
      <c r="B5" s="65" t="s">
        <v>47</v>
      </c>
      <c r="C5" s="12" t="s">
        <v>4</v>
      </c>
      <c r="D5" s="65" t="s">
        <v>46</v>
      </c>
      <c r="E5" s="12" t="s">
        <v>4</v>
      </c>
      <c r="F5" s="65" t="s">
        <v>45</v>
      </c>
      <c r="G5" s="12" t="s">
        <v>4</v>
      </c>
      <c r="H5" s="65" t="s">
        <v>44</v>
      </c>
      <c r="I5" s="12" t="s">
        <v>4</v>
      </c>
      <c r="J5" s="65" t="s">
        <v>43</v>
      </c>
      <c r="K5" s="12" t="s">
        <v>4</v>
      </c>
      <c r="L5" s="65" t="s">
        <v>42</v>
      </c>
      <c r="M5" s="12" t="s">
        <v>4</v>
      </c>
      <c r="N5" s="65" t="s">
        <v>41</v>
      </c>
      <c r="O5" s="12" t="s">
        <v>4</v>
      </c>
      <c r="P5" s="65" t="s">
        <v>40</v>
      </c>
      <c r="Q5" s="12" t="s">
        <v>4</v>
      </c>
      <c r="R5" s="65" t="s">
        <v>39</v>
      </c>
      <c r="S5" s="5" t="s">
        <v>4</v>
      </c>
    </row>
    <row r="6" spans="1:19" x14ac:dyDescent="0.35">
      <c r="A6" s="68"/>
      <c r="B6" s="66"/>
      <c r="C6" s="13" t="s">
        <v>5</v>
      </c>
      <c r="D6" s="66"/>
      <c r="E6" s="13" t="s">
        <v>5</v>
      </c>
      <c r="F6" s="66"/>
      <c r="G6" s="13" t="s">
        <v>5</v>
      </c>
      <c r="H6" s="66"/>
      <c r="I6" s="13" t="s">
        <v>5</v>
      </c>
      <c r="J6" s="66"/>
      <c r="K6" s="13" t="s">
        <v>5</v>
      </c>
      <c r="L6" s="66"/>
      <c r="M6" s="13" t="s">
        <v>5</v>
      </c>
      <c r="N6" s="66"/>
      <c r="O6" s="13" t="s">
        <v>5</v>
      </c>
      <c r="P6" s="66"/>
      <c r="Q6" s="13" t="s">
        <v>5</v>
      </c>
      <c r="R6" s="66"/>
      <c r="S6" s="6" t="s">
        <v>5</v>
      </c>
    </row>
    <row r="7" spans="1:19" x14ac:dyDescent="0.35">
      <c r="A7" s="7" t="s">
        <v>14</v>
      </c>
      <c r="B7" s="4">
        <v>1.872E-3</v>
      </c>
      <c r="C7" s="3">
        <v>0.22339999999999999</v>
      </c>
      <c r="D7" s="3">
        <v>4.9659999999999999E-3</v>
      </c>
      <c r="E7" s="3">
        <v>1.4E-3</v>
      </c>
      <c r="F7" s="3">
        <v>3.8400000000000001E-3</v>
      </c>
      <c r="G7" s="3">
        <v>1.24E-2</v>
      </c>
      <c r="H7" s="4">
        <v>1.823E-3</v>
      </c>
      <c r="I7" s="3">
        <v>0.2382</v>
      </c>
      <c r="J7" s="3">
        <v>4.9300000000000004E-3</v>
      </c>
      <c r="K7" s="3">
        <v>1.5E-3</v>
      </c>
      <c r="L7" s="3">
        <v>3.797E-3</v>
      </c>
      <c r="M7" s="3">
        <v>1.34E-2</v>
      </c>
      <c r="N7" s="4">
        <v>1.1280000000000001E-3</v>
      </c>
      <c r="O7" s="3">
        <v>0.2341</v>
      </c>
      <c r="P7" s="4">
        <v>1.2409999999999999E-3</v>
      </c>
      <c r="Q7" s="3">
        <v>0.11940000000000001</v>
      </c>
      <c r="R7" s="4">
        <v>1.0089999999999999E-3</v>
      </c>
      <c r="S7" s="8">
        <v>0.19550000000000001</v>
      </c>
    </row>
    <row r="8" spans="1:19" x14ac:dyDescent="0.35">
      <c r="A8" s="7" t="s">
        <v>15</v>
      </c>
      <c r="B8" s="3">
        <v>9.3499999999999996E-4</v>
      </c>
      <c r="C8" s="3">
        <v>0.36020000000000002</v>
      </c>
      <c r="D8" s="3">
        <v>1.7769999999999999E-3</v>
      </c>
      <c r="E8" s="3">
        <v>8.5400000000000004E-2</v>
      </c>
      <c r="F8" s="3">
        <v>2.0600000000000002E-3</v>
      </c>
      <c r="G8" s="3">
        <v>4.3499999999999997E-2</v>
      </c>
      <c r="H8" s="3">
        <v>8.0999999999999996E-4</v>
      </c>
      <c r="I8" s="3">
        <v>0.43030000000000002</v>
      </c>
      <c r="J8" s="3">
        <v>1.691E-3</v>
      </c>
      <c r="K8" s="3">
        <v>0.1014</v>
      </c>
      <c r="L8" s="3">
        <v>1.964E-3</v>
      </c>
      <c r="M8" s="3">
        <v>5.3999999999999999E-2</v>
      </c>
      <c r="N8" s="3">
        <v>9.8999999999999999E-4</v>
      </c>
      <c r="O8" s="3">
        <v>0.1159</v>
      </c>
      <c r="P8" s="3">
        <v>5.9299999999999999E-4</v>
      </c>
      <c r="Q8" s="3">
        <v>0.26269999999999999</v>
      </c>
      <c r="R8" s="3">
        <v>7.2900000000000005E-4</v>
      </c>
      <c r="S8" s="8">
        <v>0.1595</v>
      </c>
    </row>
    <row r="9" spans="1:19" x14ac:dyDescent="0.35">
      <c r="A9" s="7" t="s">
        <v>16</v>
      </c>
      <c r="B9" s="4">
        <v>-5.0000000000000002E-5</v>
      </c>
      <c r="C9" s="3">
        <v>0.96430000000000005</v>
      </c>
      <c r="D9" s="4">
        <v>6.8400000000000004E-4</v>
      </c>
      <c r="E9" s="3">
        <v>0.5292</v>
      </c>
      <c r="F9" s="4">
        <v>2.03E-4</v>
      </c>
      <c r="G9" s="3">
        <v>0.8498</v>
      </c>
      <c r="H9" s="4">
        <v>-1.2999999999999999E-4</v>
      </c>
      <c r="I9" s="3">
        <v>0.90329999999999999</v>
      </c>
      <c r="J9" s="4">
        <v>7.1500000000000003E-4</v>
      </c>
      <c r="K9" s="3">
        <v>0.51060000000000005</v>
      </c>
      <c r="L9" s="4">
        <v>2.02E-4</v>
      </c>
      <c r="M9" s="3">
        <v>0.85070000000000001</v>
      </c>
      <c r="N9" s="4">
        <v>2.2000000000000001E-4</v>
      </c>
      <c r="O9" s="3">
        <v>0.74019999999999997</v>
      </c>
      <c r="P9" s="4">
        <v>2.7799999999999998E-4</v>
      </c>
      <c r="Q9" s="3">
        <v>0.61780000000000002</v>
      </c>
      <c r="R9" s="4">
        <v>3.3100000000000002E-4</v>
      </c>
      <c r="S9" s="8">
        <v>0.54379999999999995</v>
      </c>
    </row>
    <row r="10" spans="1:19" x14ac:dyDescent="0.35">
      <c r="A10" s="7" t="s">
        <v>17</v>
      </c>
      <c r="B10" s="4">
        <v>-1.2600000000000001E-3</v>
      </c>
      <c r="C10" s="3">
        <v>0.39200000000000002</v>
      </c>
      <c r="D10" s="4">
        <v>-2.4399999999999999E-3</v>
      </c>
      <c r="E10" s="3">
        <v>0.10009999999999999</v>
      </c>
      <c r="F10" s="4">
        <v>-2.64E-3</v>
      </c>
      <c r="G10" s="3">
        <v>7.1099999999999997E-2</v>
      </c>
      <c r="H10" s="4">
        <v>-1.31E-3</v>
      </c>
      <c r="I10" s="3">
        <v>0.37390000000000001</v>
      </c>
      <c r="J10" s="4">
        <v>-2.5000000000000001E-3</v>
      </c>
      <c r="K10" s="3">
        <v>9.1499999999999998E-2</v>
      </c>
      <c r="L10" s="4">
        <v>-2.7000000000000001E-3</v>
      </c>
      <c r="M10" s="3">
        <v>6.5500000000000003E-2</v>
      </c>
      <c r="N10" s="4">
        <v>-3.0000000000000001E-5</v>
      </c>
      <c r="O10" s="3">
        <v>0.96970000000000001</v>
      </c>
      <c r="P10" s="4">
        <v>-1.0300000000000001E-3</v>
      </c>
      <c r="Q10" s="3">
        <v>0.1767</v>
      </c>
      <c r="R10" s="4">
        <v>-1.31E-3</v>
      </c>
      <c r="S10" s="8">
        <v>7.8100000000000003E-2</v>
      </c>
    </row>
    <row r="11" spans="1:19" x14ac:dyDescent="0.35">
      <c r="A11" s="14" t="s">
        <v>18</v>
      </c>
      <c r="B11" s="3">
        <v>2.6359999999999999E-3</v>
      </c>
      <c r="C11" s="3">
        <v>1.2200000000000001E-2</v>
      </c>
      <c r="D11" s="3">
        <v>3.6029999999999999E-3</v>
      </c>
      <c r="E11" s="3">
        <v>6.9999999999999999E-4</v>
      </c>
      <c r="F11" s="3">
        <v>3.653E-3</v>
      </c>
      <c r="G11" s="3">
        <v>5.0000000000000001E-4</v>
      </c>
      <c r="H11" s="3">
        <v>2.5890000000000002E-3</v>
      </c>
      <c r="I11" s="3">
        <v>1.43E-2</v>
      </c>
      <c r="J11" s="3">
        <v>3.6259999999999999E-3</v>
      </c>
      <c r="K11" s="3">
        <v>5.9999999999999995E-4</v>
      </c>
      <c r="L11" s="3">
        <v>3.6939999999999998E-3</v>
      </c>
      <c r="M11" s="3">
        <v>4.0000000000000002E-4</v>
      </c>
      <c r="N11" s="3">
        <v>2.6879999999999999E-3</v>
      </c>
      <c r="O11" s="3">
        <v>0</v>
      </c>
      <c r="P11" s="3">
        <v>2.336E-3</v>
      </c>
      <c r="Q11" s="3">
        <v>0</v>
      </c>
      <c r="R11" s="3">
        <v>2.1689999999999999E-3</v>
      </c>
      <c r="S11" s="8">
        <v>0</v>
      </c>
    </row>
    <row r="12" spans="1:19" x14ac:dyDescent="0.35">
      <c r="A12" s="7" t="s">
        <v>114</v>
      </c>
      <c r="B12" s="4">
        <v>-1.157E-2</v>
      </c>
      <c r="C12" s="3">
        <v>0.05</v>
      </c>
      <c r="D12" s="4">
        <v>-1.2149999999999999E-2</v>
      </c>
      <c r="E12" s="3">
        <v>4.1700000000000001E-2</v>
      </c>
      <c r="F12" s="4">
        <v>-1.1089999999999999E-2</v>
      </c>
      <c r="G12" s="3">
        <v>5.9799999999999999E-2</v>
      </c>
      <c r="H12" s="4">
        <v>-1.157E-2</v>
      </c>
      <c r="I12" s="3">
        <v>5.11E-2</v>
      </c>
      <c r="J12" s="4">
        <v>-1.218E-2</v>
      </c>
      <c r="K12" s="3">
        <v>4.1200000000000001E-2</v>
      </c>
      <c r="L12" s="4">
        <v>-1.1129999999999999E-2</v>
      </c>
      <c r="M12" s="3">
        <v>5.8700000000000002E-2</v>
      </c>
      <c r="N12" s="4">
        <v>-1.0359999999999999E-2</v>
      </c>
      <c r="O12" s="3">
        <v>4.4000000000000003E-3</v>
      </c>
      <c r="P12" s="4">
        <v>-1.218E-2</v>
      </c>
      <c r="Q12" s="3">
        <v>0</v>
      </c>
      <c r="R12" s="4">
        <v>-1.1849999999999999E-2</v>
      </c>
      <c r="S12" s="8">
        <v>0</v>
      </c>
    </row>
    <row r="13" spans="1:19" x14ac:dyDescent="0.35">
      <c r="A13" s="7" t="s">
        <v>113</v>
      </c>
      <c r="B13" s="4">
        <v>-1.2699999999999999E-2</v>
      </c>
      <c r="C13" s="3">
        <v>4.0099999999999997E-2</v>
      </c>
      <c r="D13" s="4">
        <v>-2.248E-2</v>
      </c>
      <c r="E13" s="3">
        <v>2.9999999999999997E-4</v>
      </c>
      <c r="F13" s="4">
        <v>-2.078E-2</v>
      </c>
      <c r="G13" s="3">
        <v>8.0000000000000004E-4</v>
      </c>
      <c r="H13" s="4">
        <v>-1.2529999999999999E-2</v>
      </c>
      <c r="I13" s="3">
        <v>4.3799999999999999E-2</v>
      </c>
      <c r="J13" s="4">
        <v>-2.2349999999999998E-2</v>
      </c>
      <c r="K13" s="3">
        <v>4.0000000000000002E-4</v>
      </c>
      <c r="L13" s="4">
        <v>-2.061E-2</v>
      </c>
      <c r="M13" s="3">
        <v>8.0000000000000004E-4</v>
      </c>
      <c r="N13" s="4">
        <v>-1.206E-2</v>
      </c>
      <c r="O13" s="3">
        <v>1.6000000000000001E-3</v>
      </c>
      <c r="P13" s="4">
        <v>-1.3899999999999999E-2</v>
      </c>
      <c r="Q13" s="3">
        <v>0</v>
      </c>
      <c r="R13" s="4">
        <v>-1.357E-2</v>
      </c>
      <c r="S13" s="8">
        <v>0</v>
      </c>
    </row>
    <row r="14" spans="1:19" x14ac:dyDescent="0.35">
      <c r="A14" s="7" t="s">
        <v>112</v>
      </c>
      <c r="B14" s="4">
        <v>-1.9499999999999999E-3</v>
      </c>
      <c r="C14" s="3">
        <v>0.85799999999999998</v>
      </c>
      <c r="D14" s="4">
        <v>-3.8999999999999998E-3</v>
      </c>
      <c r="E14" s="3">
        <v>0.72330000000000005</v>
      </c>
      <c r="F14" s="3">
        <v>1.101E-3</v>
      </c>
      <c r="G14" s="3">
        <v>0.9194</v>
      </c>
      <c r="H14" s="4">
        <v>-1.8600000000000001E-3</v>
      </c>
      <c r="I14" s="3">
        <v>0.86560000000000004</v>
      </c>
      <c r="J14" s="4">
        <v>-4.0600000000000002E-3</v>
      </c>
      <c r="K14" s="3">
        <v>0.7127</v>
      </c>
      <c r="L14" s="3">
        <v>1.0399999999999999E-3</v>
      </c>
      <c r="M14" s="3">
        <v>0.92379999999999995</v>
      </c>
      <c r="N14" s="4">
        <v>-2.1800000000000001E-3</v>
      </c>
      <c r="O14" s="3">
        <v>0.74619999999999997</v>
      </c>
      <c r="P14" s="4">
        <v>-6.3699999999999998E-3</v>
      </c>
      <c r="Q14" s="3">
        <v>0.25979999999999998</v>
      </c>
      <c r="R14" s="4">
        <v>-3.0400000000000002E-3</v>
      </c>
      <c r="S14" s="8">
        <v>0.58189999999999997</v>
      </c>
    </row>
    <row r="15" spans="1:19" x14ac:dyDescent="0.35">
      <c r="A15" s="7" t="s">
        <v>111</v>
      </c>
      <c r="B15" s="3">
        <v>-8.3700000000000007E-3</v>
      </c>
      <c r="C15" s="3">
        <v>0.35199999999999998</v>
      </c>
      <c r="D15" s="4">
        <v>-1.9279999999999999E-2</v>
      </c>
      <c r="E15" s="3">
        <v>3.4099999999999998E-2</v>
      </c>
      <c r="F15" s="4">
        <v>-1.6959999999999999E-2</v>
      </c>
      <c r="G15" s="3">
        <v>5.8999999999999997E-2</v>
      </c>
      <c r="H15" s="3">
        <v>-8.0499999999999999E-3</v>
      </c>
      <c r="I15" s="3">
        <v>0.37319999999999998</v>
      </c>
      <c r="J15" s="4">
        <v>-1.9220000000000001E-2</v>
      </c>
      <c r="K15" s="3">
        <v>3.4599999999999999E-2</v>
      </c>
      <c r="L15" s="4">
        <v>-1.6719999999999999E-2</v>
      </c>
      <c r="M15" s="3">
        <v>6.2600000000000003E-2</v>
      </c>
      <c r="N15" s="4">
        <v>-1.2659999999999999E-2</v>
      </c>
      <c r="O15" s="3">
        <v>2.2499999999999999E-2</v>
      </c>
      <c r="P15" s="4">
        <v>-1.5789999999999998E-2</v>
      </c>
      <c r="Q15" s="3">
        <v>6.9999999999999999E-4</v>
      </c>
      <c r="R15" s="4">
        <v>-1.516E-2</v>
      </c>
      <c r="S15" s="8">
        <v>8.9999999999999998E-4</v>
      </c>
    </row>
    <row r="16" spans="1:19" x14ac:dyDescent="0.35">
      <c r="A16" s="7" t="s">
        <v>110</v>
      </c>
      <c r="B16" s="4">
        <v>-1.2500000000000001E-2</v>
      </c>
      <c r="C16" s="3">
        <v>0.1076</v>
      </c>
      <c r="D16" s="4">
        <v>-7.9600000000000001E-3</v>
      </c>
      <c r="E16" s="3">
        <v>0.3105</v>
      </c>
      <c r="F16" s="4">
        <v>-5.1200000000000004E-3</v>
      </c>
      <c r="G16" s="3">
        <v>0.50939999999999996</v>
      </c>
      <c r="H16" s="4">
        <v>-1.264E-2</v>
      </c>
      <c r="I16" s="3">
        <v>0.1057</v>
      </c>
      <c r="J16" s="4">
        <v>-7.9799999999999992E-3</v>
      </c>
      <c r="K16" s="3">
        <v>0.30959999999999999</v>
      </c>
      <c r="L16" s="4">
        <v>-5.0000000000000001E-3</v>
      </c>
      <c r="M16" s="3">
        <v>0.51890000000000003</v>
      </c>
      <c r="N16" s="4">
        <v>-5.6100000000000004E-3</v>
      </c>
      <c r="O16" s="3">
        <v>0.2417</v>
      </c>
      <c r="P16" s="4">
        <v>-1.0580000000000001E-2</v>
      </c>
      <c r="Q16" s="3">
        <v>8.6999999999999994E-3</v>
      </c>
      <c r="R16" s="4">
        <v>-9.5399999999999999E-3</v>
      </c>
      <c r="S16" s="8">
        <v>1.55E-2</v>
      </c>
    </row>
    <row r="17" spans="1:19" x14ac:dyDescent="0.35">
      <c r="A17" s="7" t="s">
        <v>109</v>
      </c>
      <c r="B17" s="4">
        <v>-2.162E-2</v>
      </c>
      <c r="C17" s="3">
        <v>1.0800000000000001E-2</v>
      </c>
      <c r="D17" s="4">
        <v>-2.742E-2</v>
      </c>
      <c r="E17" s="3">
        <v>1.4E-3</v>
      </c>
      <c r="F17" s="4">
        <v>-2.743E-2</v>
      </c>
      <c r="G17" s="3">
        <v>1.1999999999999999E-3</v>
      </c>
      <c r="H17" s="4">
        <v>-2.1770000000000001E-2</v>
      </c>
      <c r="I17" s="3">
        <v>1.0699999999999999E-2</v>
      </c>
      <c r="J17" s="4">
        <v>-2.7560000000000001E-2</v>
      </c>
      <c r="K17" s="3">
        <v>1.2999999999999999E-3</v>
      </c>
      <c r="L17" s="4">
        <v>-2.75E-2</v>
      </c>
      <c r="M17" s="3">
        <v>1.1999999999999999E-3</v>
      </c>
      <c r="N17" s="4">
        <v>-9.8099999999999993E-3</v>
      </c>
      <c r="O17" s="3">
        <v>6.0600000000000001E-2</v>
      </c>
      <c r="P17" s="4">
        <v>-1.6740000000000001E-2</v>
      </c>
      <c r="Q17" s="3">
        <v>1E-4</v>
      </c>
      <c r="R17" s="4">
        <v>-1.8270000000000002E-2</v>
      </c>
      <c r="S17" s="8">
        <v>0</v>
      </c>
    </row>
    <row r="18" spans="1:19" x14ac:dyDescent="0.35">
      <c r="A18" s="7" t="s">
        <v>108</v>
      </c>
      <c r="B18" s="4">
        <v>-1.021E-2</v>
      </c>
      <c r="C18" s="3">
        <v>0.30980000000000002</v>
      </c>
      <c r="D18" s="4">
        <v>-1.643E-2</v>
      </c>
      <c r="E18" s="3">
        <v>0.106</v>
      </c>
      <c r="F18" s="4">
        <v>-1.504E-2</v>
      </c>
      <c r="G18" s="3">
        <v>0.13400000000000001</v>
      </c>
      <c r="H18" s="4">
        <v>-1.009E-2</v>
      </c>
      <c r="I18" s="3">
        <v>0.318</v>
      </c>
      <c r="J18" s="4">
        <v>-1.6400000000000001E-2</v>
      </c>
      <c r="K18" s="3">
        <v>0.1065</v>
      </c>
      <c r="L18" s="4">
        <v>-1.504E-2</v>
      </c>
      <c r="M18" s="3">
        <v>0.1338</v>
      </c>
      <c r="N18" s="4">
        <v>-7.8499999999999993E-3</v>
      </c>
      <c r="O18" s="3">
        <v>0.2054</v>
      </c>
      <c r="P18" s="4">
        <v>-1.4619999999999999E-2</v>
      </c>
      <c r="Q18" s="3">
        <v>5.1000000000000004E-3</v>
      </c>
      <c r="R18" s="4">
        <v>-1.372E-2</v>
      </c>
      <c r="S18" s="8">
        <v>7.1000000000000004E-3</v>
      </c>
    </row>
    <row r="19" spans="1:19" x14ac:dyDescent="0.35">
      <c r="A19" s="7" t="s">
        <v>107</v>
      </c>
      <c r="B19" s="4">
        <v>-1.294E-2</v>
      </c>
      <c r="C19" s="3">
        <v>0.14940000000000001</v>
      </c>
      <c r="D19" s="4">
        <v>-1.323E-2</v>
      </c>
      <c r="E19" s="3">
        <v>0.1449</v>
      </c>
      <c r="F19" s="4">
        <v>-1.2699999999999999E-2</v>
      </c>
      <c r="G19" s="3">
        <v>0.15629999999999999</v>
      </c>
      <c r="H19" s="4">
        <v>-1.311E-2</v>
      </c>
      <c r="I19" s="3">
        <v>0.1462</v>
      </c>
      <c r="J19" s="4">
        <v>-1.35E-2</v>
      </c>
      <c r="K19" s="3">
        <v>0.13650000000000001</v>
      </c>
      <c r="L19" s="4">
        <v>-1.298E-2</v>
      </c>
      <c r="M19" s="3">
        <v>0.14710000000000001</v>
      </c>
      <c r="N19" s="4">
        <v>-1.1950000000000001E-2</v>
      </c>
      <c r="O19" s="3">
        <v>3.09E-2</v>
      </c>
      <c r="P19" s="4">
        <v>-1.141E-2</v>
      </c>
      <c r="Q19" s="3">
        <v>1.4200000000000001E-2</v>
      </c>
      <c r="R19" s="4">
        <v>-1.095E-2</v>
      </c>
      <c r="S19" s="8">
        <v>1.61E-2</v>
      </c>
    </row>
    <row r="20" spans="1:19" x14ac:dyDescent="0.35">
      <c r="A20" s="7" t="s">
        <v>106</v>
      </c>
      <c r="B20" s="4">
        <v>-6.4099999999999999E-3</v>
      </c>
      <c r="C20" s="3">
        <v>0.52380000000000004</v>
      </c>
      <c r="D20" s="4">
        <v>-1.3050000000000001E-2</v>
      </c>
      <c r="E20" s="3">
        <v>0.1991</v>
      </c>
      <c r="F20" s="4">
        <v>-1.2659999999999999E-2</v>
      </c>
      <c r="G20" s="3">
        <v>0.2069</v>
      </c>
      <c r="H20" s="4">
        <v>-6.11E-3</v>
      </c>
      <c r="I20" s="3">
        <v>0.54549999999999998</v>
      </c>
      <c r="J20" s="4">
        <v>-1.303E-2</v>
      </c>
      <c r="K20" s="3">
        <v>0.1993</v>
      </c>
      <c r="L20" s="4">
        <v>-1.261E-2</v>
      </c>
      <c r="M20" s="3">
        <v>0.20849999999999999</v>
      </c>
      <c r="N20" s="4">
        <v>-6.8500000000000002E-3</v>
      </c>
      <c r="O20" s="3">
        <v>0.26910000000000001</v>
      </c>
      <c r="P20" s="4">
        <v>-1.2959999999999999E-2</v>
      </c>
      <c r="Q20" s="3">
        <v>1.29E-2</v>
      </c>
      <c r="R20" s="4">
        <v>-1.2930000000000001E-2</v>
      </c>
      <c r="S20" s="8">
        <v>1.12E-2</v>
      </c>
    </row>
    <row r="21" spans="1:19" x14ac:dyDescent="0.35">
      <c r="A21" s="7" t="s">
        <v>105</v>
      </c>
      <c r="B21" s="4">
        <v>-3.5180000000000003E-2</v>
      </c>
      <c r="C21" s="3">
        <v>2.7000000000000001E-3</v>
      </c>
      <c r="D21" s="4">
        <v>-1.737E-2</v>
      </c>
      <c r="E21" s="3">
        <v>0.1429</v>
      </c>
      <c r="F21" s="4">
        <v>-1.6590000000000001E-2</v>
      </c>
      <c r="G21" s="3">
        <v>0.15640000000000001</v>
      </c>
      <c r="H21" s="4">
        <v>-3.5779999999999999E-2</v>
      </c>
      <c r="I21" s="3">
        <v>2.3999999999999998E-3</v>
      </c>
      <c r="J21" s="4">
        <v>-1.7420000000000001E-2</v>
      </c>
      <c r="K21" s="3">
        <v>0.14149999999999999</v>
      </c>
      <c r="L21" s="4">
        <v>-1.66E-2</v>
      </c>
      <c r="M21" s="3">
        <v>0.15579999999999999</v>
      </c>
      <c r="N21" s="4">
        <v>-2.4129999999999999E-2</v>
      </c>
      <c r="O21" s="3">
        <v>8.9999999999999998E-4</v>
      </c>
      <c r="P21" s="4">
        <v>-1.687E-2</v>
      </c>
      <c r="Q21" s="3">
        <v>5.4999999999999997E-3</v>
      </c>
      <c r="R21" s="4">
        <v>-1.7680000000000001E-2</v>
      </c>
      <c r="S21" s="8">
        <v>3.0000000000000001E-3</v>
      </c>
    </row>
    <row r="22" spans="1:19" x14ac:dyDescent="0.35">
      <c r="A22" s="7" t="s">
        <v>104</v>
      </c>
      <c r="B22" s="4">
        <v>-1.57E-3</v>
      </c>
      <c r="C22" s="3">
        <v>0.90129999999999999</v>
      </c>
      <c r="D22" s="4">
        <v>-5.6299999999999996E-3</v>
      </c>
      <c r="E22" s="3">
        <v>0.65949999999999998</v>
      </c>
      <c r="F22" s="4">
        <v>-5.2199999999999998E-3</v>
      </c>
      <c r="G22" s="3">
        <v>0.67910000000000004</v>
      </c>
      <c r="H22" s="4">
        <v>-1.7600000000000001E-3</v>
      </c>
      <c r="I22" s="3">
        <v>0.88980000000000004</v>
      </c>
      <c r="J22" s="4">
        <v>-5.8399999999999997E-3</v>
      </c>
      <c r="K22" s="3">
        <v>0.6472</v>
      </c>
      <c r="L22" s="4">
        <v>-5.5599999999999998E-3</v>
      </c>
      <c r="M22" s="3">
        <v>0.65900000000000003</v>
      </c>
      <c r="N22" s="4">
        <v>-3.7499999999999999E-3</v>
      </c>
      <c r="O22" s="3">
        <v>0.62980000000000003</v>
      </c>
      <c r="P22" s="4">
        <v>-7.0600000000000003E-3</v>
      </c>
      <c r="Q22" s="3">
        <v>0.28110000000000002</v>
      </c>
      <c r="R22" s="4">
        <v>-7.5100000000000002E-3</v>
      </c>
      <c r="S22" s="8">
        <v>0.24099999999999999</v>
      </c>
    </row>
    <row r="23" spans="1:19" x14ac:dyDescent="0.35">
      <c r="A23" s="7" t="s">
        <v>103</v>
      </c>
      <c r="B23" s="4">
        <v>-1.7409999999999998E-2</v>
      </c>
      <c r="C23" s="3">
        <v>8.5000000000000006E-2</v>
      </c>
      <c r="D23" s="4">
        <v>-1.2330000000000001E-2</v>
      </c>
      <c r="E23" s="3">
        <v>0.2273</v>
      </c>
      <c r="F23" s="4">
        <v>-9.6699999999999998E-3</v>
      </c>
      <c r="G23" s="3">
        <v>0.33779999999999999</v>
      </c>
      <c r="H23" s="4">
        <v>-1.7260000000000001E-2</v>
      </c>
      <c r="I23" s="3">
        <v>8.9300000000000004E-2</v>
      </c>
      <c r="J23" s="4">
        <v>-1.217E-2</v>
      </c>
      <c r="K23" s="3">
        <v>0.23330000000000001</v>
      </c>
      <c r="L23" s="4">
        <v>-9.5300000000000003E-3</v>
      </c>
      <c r="M23" s="3">
        <v>0.34470000000000001</v>
      </c>
      <c r="N23" s="4">
        <v>-1.477E-2</v>
      </c>
      <c r="O23" s="3">
        <v>1.78E-2</v>
      </c>
      <c r="P23" s="4">
        <v>-1.221E-2</v>
      </c>
      <c r="Q23" s="3">
        <v>1.9800000000000002E-2</v>
      </c>
      <c r="R23" s="4">
        <v>-1.064E-2</v>
      </c>
      <c r="S23" s="8">
        <v>3.78E-2</v>
      </c>
    </row>
    <row r="24" spans="1:19" x14ac:dyDescent="0.35">
      <c r="A24" s="7" t="s">
        <v>102</v>
      </c>
      <c r="B24" s="4">
        <v>-2.4070000000000001E-2</v>
      </c>
      <c r="C24" s="3">
        <v>2.0000000000000001E-4</v>
      </c>
      <c r="D24" s="4">
        <v>-2.069E-2</v>
      </c>
      <c r="E24" s="3">
        <v>1.6999999999999999E-3</v>
      </c>
      <c r="F24" s="4">
        <v>-1.7270000000000001E-2</v>
      </c>
      <c r="G24" s="3">
        <v>8.0000000000000002E-3</v>
      </c>
      <c r="H24" s="4">
        <v>-2.3460000000000002E-2</v>
      </c>
      <c r="I24" s="3">
        <v>2.9999999999999997E-4</v>
      </c>
      <c r="J24" s="4">
        <v>-2.0580000000000001E-2</v>
      </c>
      <c r="K24" s="3">
        <v>1.8E-3</v>
      </c>
      <c r="L24" s="4">
        <v>-1.712E-2</v>
      </c>
      <c r="M24" s="3">
        <v>8.5000000000000006E-3</v>
      </c>
      <c r="N24" s="4">
        <v>-1.1939999999999999E-2</v>
      </c>
      <c r="O24" s="3">
        <v>3.0000000000000001E-3</v>
      </c>
      <c r="P24" s="4">
        <v>-1.2749999999999999E-2</v>
      </c>
      <c r="Q24" s="3">
        <v>2.0000000000000001E-4</v>
      </c>
      <c r="R24" s="4">
        <v>-1.176E-2</v>
      </c>
      <c r="S24" s="8">
        <v>4.0000000000000002E-4</v>
      </c>
    </row>
    <row r="25" spans="1:19" x14ac:dyDescent="0.35">
      <c r="A25" s="7" t="s">
        <v>101</v>
      </c>
      <c r="B25" s="4">
        <v>-1.027E-2</v>
      </c>
      <c r="C25" s="3">
        <v>0.14499999999999999</v>
      </c>
      <c r="D25" s="4">
        <v>-1.238E-2</v>
      </c>
      <c r="E25" s="3">
        <v>8.2199999999999995E-2</v>
      </c>
      <c r="F25" s="4">
        <v>-1.085E-2</v>
      </c>
      <c r="G25" s="3">
        <v>0.1229</v>
      </c>
      <c r="H25" s="4">
        <v>-1.0240000000000001E-2</v>
      </c>
      <c r="I25" s="3">
        <v>0.14810000000000001</v>
      </c>
      <c r="J25" s="4">
        <v>-1.24E-2</v>
      </c>
      <c r="K25" s="3">
        <v>8.1500000000000003E-2</v>
      </c>
      <c r="L25" s="4">
        <v>-1.086E-2</v>
      </c>
      <c r="M25" s="3">
        <v>0.1221</v>
      </c>
      <c r="N25" s="4">
        <v>-9.58E-3</v>
      </c>
      <c r="O25" s="3">
        <v>2.75E-2</v>
      </c>
      <c r="P25" s="4">
        <v>-1.2760000000000001E-2</v>
      </c>
      <c r="Q25" s="3">
        <v>5.0000000000000001E-4</v>
      </c>
      <c r="R25" s="4">
        <v>-1.238E-2</v>
      </c>
      <c r="S25" s="8">
        <v>5.0000000000000001E-4</v>
      </c>
    </row>
    <row r="26" spans="1:19" x14ac:dyDescent="0.35">
      <c r="A26" s="7" t="s">
        <v>100</v>
      </c>
      <c r="B26" s="4">
        <v>-6.3499999999999997E-3</v>
      </c>
      <c r="C26" s="3">
        <v>0.30790000000000001</v>
      </c>
      <c r="D26" s="4">
        <v>-1.0019999999999999E-2</v>
      </c>
      <c r="E26" s="3">
        <v>0.1113</v>
      </c>
      <c r="F26" s="4">
        <v>-1.061E-2</v>
      </c>
      <c r="G26" s="3">
        <v>8.77E-2</v>
      </c>
      <c r="H26" s="4">
        <v>-6.1500000000000001E-3</v>
      </c>
      <c r="I26" s="3">
        <v>0.32519999999999999</v>
      </c>
      <c r="J26" s="4">
        <v>-9.6699999999999998E-3</v>
      </c>
      <c r="K26" s="3">
        <v>0.1242</v>
      </c>
      <c r="L26" s="4">
        <v>-1.0290000000000001E-2</v>
      </c>
      <c r="M26" s="3">
        <v>9.7299999999999998E-2</v>
      </c>
      <c r="N26" s="4">
        <v>-4.5599999999999998E-3</v>
      </c>
      <c r="O26" s="3">
        <v>0.23499999999999999</v>
      </c>
      <c r="P26" s="4">
        <v>-7.77E-3</v>
      </c>
      <c r="Q26" s="3">
        <v>1.6E-2</v>
      </c>
      <c r="R26" s="4">
        <v>-7.7200000000000003E-3</v>
      </c>
      <c r="S26" s="8">
        <v>1.44E-2</v>
      </c>
    </row>
    <row r="27" spans="1:19" x14ac:dyDescent="0.35">
      <c r="A27" s="7" t="s">
        <v>99</v>
      </c>
      <c r="B27" s="3">
        <v>1.5865000000000001E-2</v>
      </c>
      <c r="C27" s="3">
        <v>3.5499999999999997E-2</v>
      </c>
      <c r="D27" s="3">
        <v>7.0470000000000003E-3</v>
      </c>
      <c r="E27" s="3">
        <v>0.3553</v>
      </c>
      <c r="F27" s="3">
        <v>6.0350000000000004E-3</v>
      </c>
      <c r="G27" s="3">
        <v>0.42270000000000002</v>
      </c>
      <c r="H27" s="3">
        <v>1.5375E-2</v>
      </c>
      <c r="I27" s="3">
        <v>4.2599999999999999E-2</v>
      </c>
      <c r="J27" s="3">
        <v>6.4310000000000001E-3</v>
      </c>
      <c r="K27" s="3">
        <v>0.3987</v>
      </c>
      <c r="L27" s="3">
        <v>5.3499999999999997E-3</v>
      </c>
      <c r="M27" s="3">
        <v>0.47699999999999998</v>
      </c>
      <c r="N27" s="3">
        <v>8.2109999999999995E-3</v>
      </c>
      <c r="O27" s="3">
        <v>7.7499999999999999E-2</v>
      </c>
      <c r="P27" s="3">
        <v>5.5630000000000002E-3</v>
      </c>
      <c r="Q27" s="3">
        <v>0.1547</v>
      </c>
      <c r="R27" s="3">
        <v>4.5120000000000004E-3</v>
      </c>
      <c r="S27" s="8">
        <v>0.23799999999999999</v>
      </c>
    </row>
    <row r="28" spans="1:19" x14ac:dyDescent="0.35">
      <c r="A28" s="7" t="s">
        <v>98</v>
      </c>
      <c r="B28" s="4">
        <v>-1.324E-2</v>
      </c>
      <c r="C28" s="3">
        <v>0.20519999999999999</v>
      </c>
      <c r="D28" s="4">
        <v>-1.4370000000000001E-2</v>
      </c>
      <c r="E28" s="3">
        <v>0.17369999999999999</v>
      </c>
      <c r="F28" s="4">
        <v>-1.116E-2</v>
      </c>
      <c r="G28" s="3">
        <v>0.2843</v>
      </c>
      <c r="H28" s="4">
        <v>-1.3310000000000001E-2</v>
      </c>
      <c r="I28" s="3">
        <v>0.20480000000000001</v>
      </c>
      <c r="J28" s="4">
        <v>-1.447E-2</v>
      </c>
      <c r="K28" s="3">
        <v>0.17030000000000001</v>
      </c>
      <c r="L28" s="4">
        <v>-1.1209999999999999E-2</v>
      </c>
      <c r="M28" s="3">
        <v>0.28179999999999999</v>
      </c>
      <c r="N28" s="4">
        <v>-1.116E-2</v>
      </c>
      <c r="O28" s="3">
        <v>8.3299999999999999E-2</v>
      </c>
      <c r="P28" s="4">
        <v>-1.3129999999999999E-2</v>
      </c>
      <c r="Q28" s="3">
        <v>1.5299999999999999E-2</v>
      </c>
      <c r="R28" s="4">
        <v>-1.136E-2</v>
      </c>
      <c r="S28" s="8">
        <v>3.2000000000000001E-2</v>
      </c>
    </row>
    <row r="29" spans="1:19" x14ac:dyDescent="0.35">
      <c r="A29" s="7" t="s">
        <v>97</v>
      </c>
      <c r="B29" s="4">
        <v>-2.6759999999999999E-2</v>
      </c>
      <c r="C29" s="3">
        <v>1.2699999999999999E-2</v>
      </c>
      <c r="D29" s="4">
        <v>-3.8999999999999999E-4</v>
      </c>
      <c r="E29" s="3">
        <v>0.97109999999999996</v>
      </c>
      <c r="F29" s="4">
        <v>-3.4000000000000002E-4</v>
      </c>
      <c r="G29" s="3">
        <v>0.97499999999999998</v>
      </c>
      <c r="H29" s="4">
        <v>-2.6780000000000002E-2</v>
      </c>
      <c r="I29" s="3">
        <v>1.3100000000000001E-2</v>
      </c>
      <c r="J29" s="4">
        <v>5.6599999999999999E-4</v>
      </c>
      <c r="K29" s="3">
        <v>0.95830000000000004</v>
      </c>
      <c r="L29" s="4">
        <v>5.5699999999999999E-4</v>
      </c>
      <c r="M29" s="3">
        <v>0.95850000000000002</v>
      </c>
      <c r="N29" s="4">
        <v>-1.9120000000000002E-2</v>
      </c>
      <c r="O29" s="3">
        <v>3.8999999999999998E-3</v>
      </c>
      <c r="P29" s="4">
        <v>-1.626E-2</v>
      </c>
      <c r="Q29" s="3">
        <v>3.5000000000000001E-3</v>
      </c>
      <c r="R29" s="4">
        <v>-1.8440000000000002E-2</v>
      </c>
      <c r="S29" s="8">
        <v>6.9999999999999999E-4</v>
      </c>
    </row>
    <row r="30" spans="1:19" x14ac:dyDescent="0.35">
      <c r="A30" s="7" t="s">
        <v>96</v>
      </c>
      <c r="B30" s="4">
        <v>-1.736E-2</v>
      </c>
      <c r="C30" s="3">
        <v>6.0999999999999999E-2</v>
      </c>
      <c r="D30" s="4">
        <v>-2.1489999999999999E-2</v>
      </c>
      <c r="E30" s="3">
        <v>2.18E-2</v>
      </c>
      <c r="F30" s="4">
        <v>-1.8530000000000001E-2</v>
      </c>
      <c r="G30" s="3">
        <v>4.5100000000000001E-2</v>
      </c>
      <c r="H30" s="4">
        <v>-1.7229999999999999E-2</v>
      </c>
      <c r="I30" s="3">
        <v>6.4399999999999999E-2</v>
      </c>
      <c r="J30" s="4">
        <v>-2.1399999999999999E-2</v>
      </c>
      <c r="K30" s="3">
        <v>2.23E-2</v>
      </c>
      <c r="L30" s="4">
        <v>-1.8450000000000001E-2</v>
      </c>
      <c r="M30" s="3">
        <v>4.5900000000000003E-2</v>
      </c>
      <c r="N30" s="4">
        <v>-1.4460000000000001E-2</v>
      </c>
      <c r="O30" s="3">
        <v>1.14E-2</v>
      </c>
      <c r="P30" s="4">
        <v>-1.806E-2</v>
      </c>
      <c r="Q30" s="3">
        <v>2.0000000000000001E-4</v>
      </c>
      <c r="R30" s="4">
        <v>-1.6639999999999999E-2</v>
      </c>
      <c r="S30" s="8">
        <v>4.0000000000000002E-4</v>
      </c>
    </row>
    <row r="31" spans="1:19" x14ac:dyDescent="0.35">
      <c r="A31" s="7" t="s">
        <v>95</v>
      </c>
      <c r="B31" s="3">
        <v>1.268E-3</v>
      </c>
      <c r="C31" s="3">
        <v>0.89849999999999997</v>
      </c>
      <c r="D31" s="3">
        <v>-1.0880000000000001E-2</v>
      </c>
      <c r="E31" s="3">
        <v>0.27889999999999998</v>
      </c>
      <c r="F31" s="3">
        <v>-1.146E-2</v>
      </c>
      <c r="G31" s="3">
        <v>0.24840000000000001</v>
      </c>
      <c r="H31" s="3">
        <v>2.7369999999999998E-3</v>
      </c>
      <c r="I31" s="3">
        <v>0.78410000000000002</v>
      </c>
      <c r="J31" s="3">
        <v>-1.0059999999999999E-2</v>
      </c>
      <c r="K31" s="3">
        <v>0.31669999999999998</v>
      </c>
      <c r="L31" s="3">
        <v>-1.0670000000000001E-2</v>
      </c>
      <c r="M31" s="3">
        <v>0.28220000000000001</v>
      </c>
      <c r="N31" s="4">
        <v>-9.8700000000000003E-3</v>
      </c>
      <c r="O31" s="3">
        <v>0.1074</v>
      </c>
      <c r="P31" s="4">
        <v>-1.3520000000000001E-2</v>
      </c>
      <c r="Q31" s="3">
        <v>8.6999999999999994E-3</v>
      </c>
      <c r="R31" s="4">
        <v>-1.3509999999999999E-2</v>
      </c>
      <c r="S31" s="8">
        <v>7.4000000000000003E-3</v>
      </c>
    </row>
    <row r="32" spans="1:19" x14ac:dyDescent="0.35">
      <c r="A32" s="7" t="s">
        <v>94</v>
      </c>
      <c r="B32" s="4">
        <v>-1.359E-2</v>
      </c>
      <c r="C32" s="3">
        <v>4.7300000000000002E-2</v>
      </c>
      <c r="D32" s="4">
        <v>-2.2089999999999999E-2</v>
      </c>
      <c r="E32" s="3">
        <v>1.4E-3</v>
      </c>
      <c r="F32" s="4">
        <v>-2.1160000000000002E-2</v>
      </c>
      <c r="G32" s="3">
        <v>2E-3</v>
      </c>
      <c r="H32" s="4">
        <v>-1.383E-2</v>
      </c>
      <c r="I32" s="3">
        <v>4.4699999999999997E-2</v>
      </c>
      <c r="J32" s="4">
        <v>-2.2450000000000001E-2</v>
      </c>
      <c r="K32" s="3">
        <v>1.1999999999999999E-3</v>
      </c>
      <c r="L32" s="4">
        <v>-2.1219999999999999E-2</v>
      </c>
      <c r="M32" s="3">
        <v>1.9E-3</v>
      </c>
      <c r="N32" s="4">
        <v>-1.4579999999999999E-2</v>
      </c>
      <c r="O32" s="3">
        <v>5.9999999999999995E-4</v>
      </c>
      <c r="P32" s="4">
        <v>-1.8929999999999999E-2</v>
      </c>
      <c r="Q32" s="3">
        <v>0</v>
      </c>
      <c r="R32" s="4">
        <v>-1.8890000000000001E-2</v>
      </c>
      <c r="S32" s="8">
        <v>0</v>
      </c>
    </row>
    <row r="33" spans="1:19" x14ac:dyDescent="0.35">
      <c r="A33" s="7" t="s">
        <v>93</v>
      </c>
      <c r="B33" s="4">
        <v>-8.8999999999999999E-3</v>
      </c>
      <c r="C33" s="3">
        <v>0.187</v>
      </c>
      <c r="D33" s="4">
        <v>-7.5599999999999999E-3</v>
      </c>
      <c r="E33" s="3">
        <v>0.26729999999999998</v>
      </c>
      <c r="F33" s="4">
        <v>-7.0499999999999998E-3</v>
      </c>
      <c r="G33" s="3">
        <v>0.29449999999999998</v>
      </c>
      <c r="H33" s="4">
        <v>-8.4399999999999996E-3</v>
      </c>
      <c r="I33" s="3">
        <v>0.2127</v>
      </c>
      <c r="J33" s="4">
        <v>-7.1500000000000001E-3</v>
      </c>
      <c r="K33" s="3">
        <v>0.29349999999999998</v>
      </c>
      <c r="L33" s="4">
        <v>-6.6699999999999997E-3</v>
      </c>
      <c r="M33" s="3">
        <v>0.32150000000000001</v>
      </c>
      <c r="N33" s="4">
        <v>-9.1199999999999996E-3</v>
      </c>
      <c r="O33" s="3">
        <v>2.8199999999999999E-2</v>
      </c>
      <c r="P33" s="4">
        <v>-9.6699999999999998E-3</v>
      </c>
      <c r="Q33" s="3">
        <v>5.7000000000000002E-3</v>
      </c>
      <c r="R33" s="4">
        <v>-9.4500000000000001E-3</v>
      </c>
      <c r="S33" s="8">
        <v>5.7000000000000002E-3</v>
      </c>
    </row>
    <row r="34" spans="1:19" x14ac:dyDescent="0.35">
      <c r="A34" s="7" t="s">
        <v>92</v>
      </c>
      <c r="B34" s="4">
        <v>-1.6199999999999999E-2</v>
      </c>
      <c r="C34" s="3">
        <v>1.7000000000000001E-2</v>
      </c>
      <c r="D34" s="4">
        <v>-1.626E-2</v>
      </c>
      <c r="E34" s="3">
        <v>1.78E-2</v>
      </c>
      <c r="F34" s="4">
        <v>-1.512E-2</v>
      </c>
      <c r="G34" s="3">
        <v>2.5600000000000001E-2</v>
      </c>
      <c r="H34" s="4">
        <v>-1.6029999999999999E-2</v>
      </c>
      <c r="I34" s="3">
        <v>1.8800000000000001E-2</v>
      </c>
      <c r="J34" s="4">
        <v>-1.5990000000000001E-2</v>
      </c>
      <c r="K34" s="3">
        <v>1.9699999999999999E-2</v>
      </c>
      <c r="L34" s="4">
        <v>-1.486E-2</v>
      </c>
      <c r="M34" s="3">
        <v>2.8199999999999999E-2</v>
      </c>
      <c r="N34" s="4">
        <v>-1.3480000000000001E-2</v>
      </c>
      <c r="O34" s="3">
        <v>1.2999999999999999E-3</v>
      </c>
      <c r="P34" s="4">
        <v>-1.5180000000000001E-2</v>
      </c>
      <c r="Q34" s="3">
        <v>0</v>
      </c>
      <c r="R34" s="4">
        <v>-1.4619999999999999E-2</v>
      </c>
      <c r="S34" s="8">
        <v>0</v>
      </c>
    </row>
    <row r="35" spans="1:19" x14ac:dyDescent="0.35">
      <c r="A35" s="7" t="s">
        <v>91</v>
      </c>
      <c r="B35" s="4">
        <v>-2.0320000000000001E-2</v>
      </c>
      <c r="C35" s="3">
        <v>3.5000000000000001E-3</v>
      </c>
      <c r="D35" s="4">
        <v>-2.6780000000000002E-2</v>
      </c>
      <c r="E35" s="3">
        <v>1E-4</v>
      </c>
      <c r="F35" s="4">
        <v>-2.1989999999999999E-2</v>
      </c>
      <c r="G35" s="3">
        <v>1.5E-3</v>
      </c>
      <c r="H35" s="4">
        <v>-2.001E-2</v>
      </c>
      <c r="I35" s="3">
        <v>4.1999999999999997E-3</v>
      </c>
      <c r="J35" s="4">
        <v>-2.6509999999999999E-2</v>
      </c>
      <c r="K35" s="3">
        <v>2.0000000000000001E-4</v>
      </c>
      <c r="L35" s="4">
        <v>-2.1680000000000001E-2</v>
      </c>
      <c r="M35" s="3">
        <v>1.8E-3</v>
      </c>
      <c r="N35" s="4">
        <v>-1.504E-2</v>
      </c>
      <c r="O35" s="3">
        <v>5.0000000000000001E-4</v>
      </c>
      <c r="P35" s="4">
        <v>-1.7610000000000001E-2</v>
      </c>
      <c r="Q35" s="3">
        <v>0</v>
      </c>
      <c r="R35" s="4">
        <v>-1.6809999999999999E-2</v>
      </c>
      <c r="S35" s="8">
        <v>0</v>
      </c>
    </row>
    <row r="36" spans="1:19" x14ac:dyDescent="0.35">
      <c r="A36" s="7" t="s">
        <v>90</v>
      </c>
      <c r="B36" s="4">
        <v>-1.2330000000000001E-2</v>
      </c>
      <c r="C36" s="3">
        <v>4.6100000000000002E-2</v>
      </c>
      <c r="D36" s="4">
        <v>-1.277E-2</v>
      </c>
      <c r="E36" s="3">
        <v>4.1000000000000002E-2</v>
      </c>
      <c r="F36" s="4">
        <v>-1.1310000000000001E-2</v>
      </c>
      <c r="G36" s="3">
        <v>6.6799999999999998E-2</v>
      </c>
      <c r="H36" s="4">
        <v>-1.2319999999999999E-2</v>
      </c>
      <c r="I36" s="3">
        <v>4.7300000000000002E-2</v>
      </c>
      <c r="J36" s="4">
        <v>-1.281E-2</v>
      </c>
      <c r="K36" s="3">
        <v>4.0300000000000002E-2</v>
      </c>
      <c r="L36" s="4">
        <v>-1.132E-2</v>
      </c>
      <c r="M36" s="3">
        <v>6.6400000000000001E-2</v>
      </c>
      <c r="N36" s="4">
        <v>-9.0399999999999994E-3</v>
      </c>
      <c r="O36" s="3">
        <v>1.77E-2</v>
      </c>
      <c r="P36" s="4">
        <v>-1.1990000000000001E-2</v>
      </c>
      <c r="Q36" s="3">
        <v>2.0000000000000001E-4</v>
      </c>
      <c r="R36" s="4">
        <v>-1.1849999999999999E-2</v>
      </c>
      <c r="S36" s="8">
        <v>2.0000000000000001E-4</v>
      </c>
    </row>
    <row r="37" spans="1:19" x14ac:dyDescent="0.35">
      <c r="A37" s="7" t="s">
        <v>89</v>
      </c>
      <c r="B37" s="3">
        <v>1.2763E-2</v>
      </c>
      <c r="C37" s="3">
        <v>0.46729999999999999</v>
      </c>
      <c r="D37" s="3">
        <v>1.614E-3</v>
      </c>
      <c r="E37" s="3">
        <v>0.92749999999999999</v>
      </c>
      <c r="F37" s="3">
        <v>1.6429999999999999E-3</v>
      </c>
      <c r="G37" s="3">
        <v>0.92530000000000001</v>
      </c>
      <c r="H37" s="3">
        <v>1.3247999999999999E-2</v>
      </c>
      <c r="I37" s="3">
        <v>0.45279999999999998</v>
      </c>
      <c r="J37" s="3">
        <v>1.8680000000000001E-3</v>
      </c>
      <c r="K37" s="3">
        <v>0.91610000000000003</v>
      </c>
      <c r="L37" s="3">
        <v>2.0219999999999999E-3</v>
      </c>
      <c r="M37" s="3">
        <v>0.90810000000000002</v>
      </c>
      <c r="N37" s="3">
        <v>7.2579999999999997E-3</v>
      </c>
      <c r="O37" s="3">
        <v>0.50249999999999995</v>
      </c>
      <c r="P37" s="4">
        <v>-2.7000000000000001E-3</v>
      </c>
      <c r="Q37" s="3">
        <v>0.76629999999999998</v>
      </c>
      <c r="R37" s="4">
        <v>-3.8400000000000001E-3</v>
      </c>
      <c r="S37" s="8">
        <v>0.66579999999999995</v>
      </c>
    </row>
    <row r="38" spans="1:19" x14ac:dyDescent="0.35">
      <c r="A38" s="7" t="s">
        <v>88</v>
      </c>
      <c r="B38" s="4">
        <v>-1.6449999999999999E-2</v>
      </c>
      <c r="C38" s="3">
        <v>2.3900000000000001E-2</v>
      </c>
      <c r="D38" s="4">
        <v>-2.3429999999999999E-2</v>
      </c>
      <c r="E38" s="3">
        <v>1.5E-3</v>
      </c>
      <c r="F38" s="4">
        <v>-2.1229999999999999E-2</v>
      </c>
      <c r="G38" s="3">
        <v>3.5000000000000001E-3</v>
      </c>
      <c r="H38" s="4">
        <v>-1.6500000000000001E-2</v>
      </c>
      <c r="I38" s="3">
        <v>2.4199999999999999E-2</v>
      </c>
      <c r="J38" s="4">
        <v>-2.3570000000000001E-2</v>
      </c>
      <c r="K38" s="3">
        <v>1.4E-3</v>
      </c>
      <c r="L38" s="4">
        <v>-2.1229999999999999E-2</v>
      </c>
      <c r="M38" s="3">
        <v>3.5000000000000001E-3</v>
      </c>
      <c r="N38" s="4">
        <v>-1.0370000000000001E-2</v>
      </c>
      <c r="O38" s="3">
        <v>2.0899999999999998E-2</v>
      </c>
      <c r="P38" s="4">
        <v>-1.269E-2</v>
      </c>
      <c r="Q38" s="3">
        <v>8.0000000000000004E-4</v>
      </c>
      <c r="R38" s="4">
        <v>-1.342E-2</v>
      </c>
      <c r="S38" s="8">
        <v>2.9999999999999997E-4</v>
      </c>
    </row>
    <row r="39" spans="1:19" ht="15" thickBot="1" x14ac:dyDescent="0.4">
      <c r="A39" s="9" t="s">
        <v>20</v>
      </c>
      <c r="B39" s="10">
        <v>1.5106E-2</v>
      </c>
      <c r="C39" s="10">
        <v>2.5999999999999999E-3</v>
      </c>
      <c r="D39" s="10">
        <v>1.8187999999999999E-2</v>
      </c>
      <c r="E39" s="10">
        <v>2.9999999999999997E-4</v>
      </c>
      <c r="F39" s="10">
        <v>1.6188999999999999E-2</v>
      </c>
      <c r="G39" s="10">
        <v>1.1999999999999999E-3</v>
      </c>
      <c r="H39" s="10">
        <v>1.4907999999999999E-2</v>
      </c>
      <c r="I39" s="10">
        <v>3.0999999999999999E-3</v>
      </c>
      <c r="J39" s="10">
        <v>1.8109E-2</v>
      </c>
      <c r="K39" s="10">
        <v>2.9999999999999997E-4</v>
      </c>
      <c r="L39" s="10">
        <v>1.6097E-2</v>
      </c>
      <c r="M39" s="10">
        <v>1.2999999999999999E-3</v>
      </c>
      <c r="N39" s="10">
        <v>1.3220000000000001E-2</v>
      </c>
      <c r="O39" s="10">
        <v>0</v>
      </c>
      <c r="P39" s="10">
        <v>1.5584000000000001E-2</v>
      </c>
      <c r="Q39" s="10">
        <v>0</v>
      </c>
      <c r="R39" s="10">
        <v>1.4878000000000001E-2</v>
      </c>
      <c r="S39" s="11">
        <v>0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65" priority="2" operator="lessThan">
      <formula>0</formula>
    </cfRule>
  </conditionalFormatting>
  <conditionalFormatting sqref="C1:C1048576 E1:E1048576 G1:G1048576 I1:I1048576 K1:K1048576 M1:M1048576 O1:O1048576 Q1:Q1048576 S1:S1048576">
    <cfRule type="cellIs" dxfId="64" priority="1" operator="lessThan">
      <formula>0.05</formula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showGridLines="0" topLeftCell="A4" workbookViewId="0">
      <selection activeCell="A4" sqref="A1:XFD1048576"/>
    </sheetView>
  </sheetViews>
  <sheetFormatPr defaultColWidth="10.7265625" defaultRowHeight="14.5" x14ac:dyDescent="0.35"/>
  <sheetData>
    <row r="1" spans="1:19" ht="26" x14ac:dyDescent="0.35">
      <c r="A1" s="1" t="s">
        <v>0</v>
      </c>
    </row>
    <row r="2" spans="1:19" x14ac:dyDescent="0.35">
      <c r="A2" s="1"/>
    </row>
    <row r="3" spans="1:19" ht="91" x14ac:dyDescent="0.35">
      <c r="A3" s="1" t="s">
        <v>1</v>
      </c>
    </row>
    <row r="4" spans="1:19" ht="15" thickBot="1" x14ac:dyDescent="0.4">
      <c r="A4" s="2"/>
    </row>
    <row r="5" spans="1:19" x14ac:dyDescent="0.35">
      <c r="A5" s="67" t="s">
        <v>2</v>
      </c>
      <c r="B5" s="65" t="s">
        <v>29</v>
      </c>
      <c r="C5" s="12" t="s">
        <v>4</v>
      </c>
      <c r="D5" s="65" t="s">
        <v>28</v>
      </c>
      <c r="E5" s="12" t="s">
        <v>4</v>
      </c>
      <c r="F5" s="65" t="s">
        <v>27</v>
      </c>
      <c r="G5" s="12" t="s">
        <v>4</v>
      </c>
      <c r="H5" s="65" t="s">
        <v>26</v>
      </c>
      <c r="I5" s="12" t="s">
        <v>4</v>
      </c>
      <c r="J5" s="65" t="s">
        <v>25</v>
      </c>
      <c r="K5" s="12" t="s">
        <v>4</v>
      </c>
      <c r="L5" s="65" t="s">
        <v>24</v>
      </c>
      <c r="M5" s="12" t="s">
        <v>4</v>
      </c>
      <c r="N5" s="65" t="s">
        <v>23</v>
      </c>
      <c r="O5" s="12" t="s">
        <v>4</v>
      </c>
      <c r="P5" s="65" t="s">
        <v>22</v>
      </c>
      <c r="Q5" s="12" t="s">
        <v>4</v>
      </c>
      <c r="R5" s="65" t="s">
        <v>21</v>
      </c>
      <c r="S5" s="5" t="s">
        <v>4</v>
      </c>
    </row>
    <row r="6" spans="1:19" x14ac:dyDescent="0.35">
      <c r="A6" s="68"/>
      <c r="B6" s="66"/>
      <c r="C6" s="13" t="s">
        <v>5</v>
      </c>
      <c r="D6" s="66"/>
      <c r="E6" s="13" t="s">
        <v>5</v>
      </c>
      <c r="F6" s="66"/>
      <c r="G6" s="13" t="s">
        <v>5</v>
      </c>
      <c r="H6" s="66"/>
      <c r="I6" s="13" t="s">
        <v>5</v>
      </c>
      <c r="J6" s="66"/>
      <c r="K6" s="13" t="s">
        <v>5</v>
      </c>
      <c r="L6" s="66"/>
      <c r="M6" s="13" t="s">
        <v>5</v>
      </c>
      <c r="N6" s="66"/>
      <c r="O6" s="13" t="s">
        <v>5</v>
      </c>
      <c r="P6" s="66"/>
      <c r="Q6" s="13" t="s">
        <v>5</v>
      </c>
      <c r="R6" s="66"/>
      <c r="S6" s="6" t="s">
        <v>5</v>
      </c>
    </row>
    <row r="7" spans="1:19" x14ac:dyDescent="0.35">
      <c r="A7" s="7" t="s">
        <v>14</v>
      </c>
      <c r="B7" s="4">
        <v>-4.1999999999999997E-3</v>
      </c>
      <c r="C7" s="3">
        <v>0.37109999999999999</v>
      </c>
      <c r="D7" s="3">
        <v>-4.7000000000000002E-3</v>
      </c>
      <c r="E7" s="3">
        <v>0.17530000000000001</v>
      </c>
      <c r="F7" s="3">
        <v>-4.6499999999999996E-3</v>
      </c>
      <c r="G7" s="3">
        <v>0.1535</v>
      </c>
      <c r="H7" s="4">
        <v>-4.4900000000000001E-3</v>
      </c>
      <c r="I7" s="3">
        <v>0.34389999999999998</v>
      </c>
      <c r="J7" s="3">
        <v>-4.6899999999999997E-3</v>
      </c>
      <c r="K7" s="3">
        <v>0.17649999999999999</v>
      </c>
      <c r="L7" s="3">
        <v>-4.64E-3</v>
      </c>
      <c r="M7" s="3">
        <v>0.155</v>
      </c>
      <c r="N7" s="4">
        <v>-1.0300000000000001E-3</v>
      </c>
      <c r="O7" s="3">
        <v>0.71789999999999998</v>
      </c>
      <c r="P7" s="4">
        <v>-3.3300000000000001E-3</v>
      </c>
      <c r="Q7" s="3">
        <v>0.13950000000000001</v>
      </c>
      <c r="R7" s="4">
        <v>-3.3800000000000002E-3</v>
      </c>
      <c r="S7" s="8">
        <v>0.1328</v>
      </c>
    </row>
    <row r="8" spans="1:19" x14ac:dyDescent="0.35">
      <c r="A8" s="7" t="s">
        <v>15</v>
      </c>
      <c r="B8" s="3">
        <v>-4.0000000000000002E-4</v>
      </c>
      <c r="C8" s="3">
        <v>0.8992</v>
      </c>
      <c r="D8" s="3">
        <v>3.1000000000000001E-5</v>
      </c>
      <c r="E8" s="3">
        <v>0.98909999999999998</v>
      </c>
      <c r="F8" s="3">
        <v>-1.1900000000000001E-3</v>
      </c>
      <c r="G8" s="3">
        <v>0.58399999999999996</v>
      </c>
      <c r="H8" s="3">
        <v>-8.4999999999999995E-4</v>
      </c>
      <c r="I8" s="3">
        <v>0.78690000000000004</v>
      </c>
      <c r="J8" s="3">
        <v>-8.0000000000000007E-5</v>
      </c>
      <c r="K8" s="3">
        <v>0.97240000000000004</v>
      </c>
      <c r="L8" s="3">
        <v>-1.33E-3</v>
      </c>
      <c r="M8" s="3">
        <v>0.53859999999999997</v>
      </c>
      <c r="N8" s="3">
        <v>2.6480000000000002E-3</v>
      </c>
      <c r="O8" s="3">
        <v>0.16239999999999999</v>
      </c>
      <c r="P8" s="3">
        <v>1.8749999999999999E-3</v>
      </c>
      <c r="Q8" s="3">
        <v>0.2104</v>
      </c>
      <c r="R8" s="3">
        <v>7.4799999999999997E-4</v>
      </c>
      <c r="S8" s="8">
        <v>0.61639999999999995</v>
      </c>
    </row>
    <row r="9" spans="1:19" x14ac:dyDescent="0.35">
      <c r="A9" s="14" t="s">
        <v>16</v>
      </c>
      <c r="B9" s="4">
        <v>-4.5700000000000003E-3</v>
      </c>
      <c r="C9" s="3">
        <v>0.1646</v>
      </c>
      <c r="D9" s="4">
        <v>-5.2700000000000004E-3</v>
      </c>
      <c r="E9" s="3">
        <v>2.9700000000000001E-2</v>
      </c>
      <c r="F9" s="4">
        <v>-4.7299999999999998E-3</v>
      </c>
      <c r="G9" s="3">
        <v>3.7999999999999999E-2</v>
      </c>
      <c r="H9" s="4">
        <v>-4.8599999999999997E-3</v>
      </c>
      <c r="I9" s="3">
        <v>0.14330000000000001</v>
      </c>
      <c r="J9" s="4">
        <v>-5.1799999999999997E-3</v>
      </c>
      <c r="K9" s="3">
        <v>3.3099999999999997E-2</v>
      </c>
      <c r="L9" s="4">
        <v>-4.5999999999999999E-3</v>
      </c>
      <c r="M9" s="3">
        <v>4.3999999999999997E-2</v>
      </c>
      <c r="N9" s="4">
        <v>1E-4</v>
      </c>
      <c r="O9" s="3">
        <v>0.95989999999999998</v>
      </c>
      <c r="P9" s="4">
        <v>-6.3000000000000003E-4</v>
      </c>
      <c r="Q9" s="3">
        <v>0.69040000000000001</v>
      </c>
      <c r="R9" s="4">
        <v>-1.01E-3</v>
      </c>
      <c r="S9" s="8">
        <v>0.52100000000000002</v>
      </c>
    </row>
    <row r="10" spans="1:19" x14ac:dyDescent="0.35">
      <c r="A10" s="7" t="s">
        <v>17</v>
      </c>
      <c r="B10" s="4">
        <v>-1.49E-3</v>
      </c>
      <c r="C10" s="3">
        <v>0.73970000000000002</v>
      </c>
      <c r="D10" s="4">
        <v>-7.2000000000000005E-4</v>
      </c>
      <c r="E10" s="3">
        <v>0.82799999999999996</v>
      </c>
      <c r="F10" s="4">
        <v>-5.9999999999999995E-4</v>
      </c>
      <c r="G10" s="3">
        <v>0.84730000000000005</v>
      </c>
      <c r="H10" s="4">
        <v>-1.66E-3</v>
      </c>
      <c r="I10" s="3">
        <v>0.71279999999999999</v>
      </c>
      <c r="J10" s="4">
        <v>-9.3999999999999997E-4</v>
      </c>
      <c r="K10" s="3">
        <v>0.77610000000000001</v>
      </c>
      <c r="L10" s="4">
        <v>-8.0999999999999996E-4</v>
      </c>
      <c r="M10" s="3">
        <v>0.79459999999999997</v>
      </c>
      <c r="N10" s="4">
        <v>-3.6000000000000002E-4</v>
      </c>
      <c r="O10" s="3">
        <v>0.89410000000000001</v>
      </c>
      <c r="P10" s="4">
        <v>8.2100000000000001E-4</v>
      </c>
      <c r="Q10" s="3">
        <v>0.7026</v>
      </c>
      <c r="R10" s="4">
        <v>1.1869999999999999E-3</v>
      </c>
      <c r="S10" s="8">
        <v>0.57989999999999997</v>
      </c>
    </row>
    <row r="11" spans="1:19" x14ac:dyDescent="0.35">
      <c r="A11" s="14" t="s">
        <v>18</v>
      </c>
      <c r="B11" s="3">
        <v>6.5069999999999998E-3</v>
      </c>
      <c r="C11" s="3">
        <v>4.2700000000000002E-2</v>
      </c>
      <c r="D11" s="3">
        <v>4.2440000000000004E-3</v>
      </c>
      <c r="E11" s="3">
        <v>7.3099999999999998E-2</v>
      </c>
      <c r="F11" s="3">
        <v>4.3579999999999999E-3</v>
      </c>
      <c r="G11" s="3">
        <v>5.04E-2</v>
      </c>
      <c r="H11" s="3">
        <v>6.5640000000000004E-3</v>
      </c>
      <c r="I11" s="3">
        <v>4.2799999999999998E-2</v>
      </c>
      <c r="J11" s="3">
        <v>4.1739999999999998E-3</v>
      </c>
      <c r="K11" s="3">
        <v>7.85E-2</v>
      </c>
      <c r="L11" s="3">
        <v>4.3119999999999999E-3</v>
      </c>
      <c r="M11" s="3">
        <v>5.2999999999999999E-2</v>
      </c>
      <c r="N11" s="3">
        <v>4.6550000000000003E-3</v>
      </c>
      <c r="O11" s="3">
        <v>1.7000000000000001E-2</v>
      </c>
      <c r="P11" s="3">
        <v>5.208E-3</v>
      </c>
      <c r="Q11" s="3">
        <v>6.9999999999999999E-4</v>
      </c>
      <c r="R11" s="3">
        <v>5.1050000000000002E-3</v>
      </c>
      <c r="S11" s="8">
        <v>8.9999999999999998E-4</v>
      </c>
    </row>
    <row r="12" spans="1:19" x14ac:dyDescent="0.35">
      <c r="A12" s="7" t="s">
        <v>114</v>
      </c>
      <c r="B12" s="4">
        <v>-3.5159999999999997E-2</v>
      </c>
      <c r="C12" s="3">
        <v>5.11E-2</v>
      </c>
      <c r="D12" s="4">
        <v>-3.6519999999999997E-2</v>
      </c>
      <c r="E12" s="3">
        <v>6.0000000000000001E-3</v>
      </c>
      <c r="F12" s="4">
        <v>-3.2140000000000002E-2</v>
      </c>
      <c r="G12" s="3">
        <v>1.0200000000000001E-2</v>
      </c>
      <c r="H12" s="4">
        <v>-3.5090000000000003E-2</v>
      </c>
      <c r="I12" s="3">
        <v>5.3699999999999998E-2</v>
      </c>
      <c r="J12" s="4">
        <v>-3.6949999999999997E-2</v>
      </c>
      <c r="K12" s="3">
        <v>5.5999999999999999E-3</v>
      </c>
      <c r="L12" s="4">
        <v>-3.261E-2</v>
      </c>
      <c r="M12" s="3">
        <v>9.1999999999999998E-3</v>
      </c>
      <c r="N12" s="4">
        <v>-3.6269999999999997E-2</v>
      </c>
      <c r="O12" s="3">
        <v>8.9999999999999998E-4</v>
      </c>
      <c r="P12" s="4">
        <v>-3.9010000000000003E-2</v>
      </c>
      <c r="Q12" s="3" t="s">
        <v>19</v>
      </c>
      <c r="R12" s="4">
        <v>-3.6299999999999999E-2</v>
      </c>
      <c r="S12" s="8" t="s">
        <v>19</v>
      </c>
    </row>
    <row r="13" spans="1:19" x14ac:dyDescent="0.35">
      <c r="A13" s="7" t="s">
        <v>113</v>
      </c>
      <c r="B13" s="4">
        <v>-4.2360000000000002E-2</v>
      </c>
      <c r="C13" s="3">
        <v>2.5000000000000001E-2</v>
      </c>
      <c r="D13" s="4">
        <v>-4.5609999999999998E-2</v>
      </c>
      <c r="E13" s="3">
        <v>1.1000000000000001E-3</v>
      </c>
      <c r="F13" s="4">
        <v>-4.1739999999999999E-2</v>
      </c>
      <c r="G13" s="3">
        <v>1.5E-3</v>
      </c>
      <c r="H13" s="4">
        <v>-4.1889999999999997E-2</v>
      </c>
      <c r="I13" s="3">
        <v>2.81E-2</v>
      </c>
      <c r="J13" s="4">
        <v>-4.5929999999999999E-2</v>
      </c>
      <c r="K13" s="3">
        <v>1E-3</v>
      </c>
      <c r="L13" s="4">
        <v>-4.215E-2</v>
      </c>
      <c r="M13" s="3">
        <v>1.2999999999999999E-3</v>
      </c>
      <c r="N13" s="4">
        <v>-3.0939999999999999E-2</v>
      </c>
      <c r="O13" s="3">
        <v>7.0000000000000001E-3</v>
      </c>
      <c r="P13" s="4">
        <v>-3.6200000000000003E-2</v>
      </c>
      <c r="Q13" s="3" t="s">
        <v>19</v>
      </c>
      <c r="R13" s="4">
        <v>-3.3860000000000001E-2</v>
      </c>
      <c r="S13" s="8">
        <v>2.0000000000000001E-4</v>
      </c>
    </row>
    <row r="14" spans="1:19" x14ac:dyDescent="0.35">
      <c r="A14" s="7" t="s">
        <v>112</v>
      </c>
      <c r="B14" s="4">
        <v>-3.0859999999999999E-2</v>
      </c>
      <c r="C14" s="3">
        <v>0.35410000000000003</v>
      </c>
      <c r="D14" s="4">
        <v>-2.9590000000000002E-2</v>
      </c>
      <c r="E14" s="3">
        <v>0.22839999999999999</v>
      </c>
      <c r="F14" s="3">
        <v>-2.2370000000000001E-2</v>
      </c>
      <c r="G14" s="3">
        <v>0.33289999999999997</v>
      </c>
      <c r="H14" s="4">
        <v>-3.0509999999999999E-2</v>
      </c>
      <c r="I14" s="3">
        <v>0.36399999999999999</v>
      </c>
      <c r="J14" s="4">
        <v>-2.929E-2</v>
      </c>
      <c r="K14" s="3">
        <v>0.23400000000000001</v>
      </c>
      <c r="L14" s="3">
        <v>-2.1909999999999999E-2</v>
      </c>
      <c r="M14" s="3">
        <v>0.34320000000000001</v>
      </c>
      <c r="N14" s="4">
        <v>-3.6159999999999998E-2</v>
      </c>
      <c r="O14" s="3">
        <v>7.3899999999999993E-2</v>
      </c>
      <c r="P14" s="4">
        <v>-3.4720000000000001E-2</v>
      </c>
      <c r="Q14" s="3">
        <v>2.98E-2</v>
      </c>
      <c r="R14" s="4">
        <v>-3.0689999999999999E-2</v>
      </c>
      <c r="S14" s="8">
        <v>5.4300000000000001E-2</v>
      </c>
    </row>
    <row r="15" spans="1:19" x14ac:dyDescent="0.35">
      <c r="A15" s="7" t="s">
        <v>111</v>
      </c>
      <c r="B15" s="3">
        <v>-4.4310000000000002E-2</v>
      </c>
      <c r="C15" s="3">
        <v>0.107</v>
      </c>
      <c r="D15" s="4">
        <v>-4.9270000000000001E-2</v>
      </c>
      <c r="E15" s="3">
        <v>1.5100000000000001E-2</v>
      </c>
      <c r="F15" s="4">
        <v>-5.2900000000000003E-2</v>
      </c>
      <c r="G15" s="3">
        <v>5.5999999999999999E-3</v>
      </c>
      <c r="H15" s="3">
        <v>-4.4470000000000003E-2</v>
      </c>
      <c r="I15" s="3">
        <v>0.109</v>
      </c>
      <c r="J15" s="4">
        <v>-4.99E-2</v>
      </c>
      <c r="K15" s="3">
        <v>1.41E-2</v>
      </c>
      <c r="L15" s="4">
        <v>-5.382E-2</v>
      </c>
      <c r="M15" s="3">
        <v>4.7999999999999996E-3</v>
      </c>
      <c r="N15" s="4">
        <v>-4.3970000000000002E-2</v>
      </c>
      <c r="O15" s="3">
        <v>8.5000000000000006E-3</v>
      </c>
      <c r="P15" s="4">
        <v>-4.3060000000000001E-2</v>
      </c>
      <c r="Q15" s="3">
        <v>1.1000000000000001E-3</v>
      </c>
      <c r="R15" s="4">
        <v>-4.4830000000000002E-2</v>
      </c>
      <c r="S15" s="8">
        <v>6.9999999999999999E-4</v>
      </c>
    </row>
    <row r="16" spans="1:19" x14ac:dyDescent="0.35">
      <c r="A16" s="7" t="s">
        <v>110</v>
      </c>
      <c r="B16" s="4">
        <v>-1.933E-2</v>
      </c>
      <c r="C16" s="3">
        <v>0.4153</v>
      </c>
      <c r="D16" s="4">
        <v>-2.69E-2</v>
      </c>
      <c r="E16" s="3">
        <v>0.1245</v>
      </c>
      <c r="F16" s="4">
        <v>-2.3439999999999999E-2</v>
      </c>
      <c r="G16" s="3">
        <v>0.1545</v>
      </c>
      <c r="H16" s="4">
        <v>-1.8429999999999998E-2</v>
      </c>
      <c r="I16" s="3">
        <v>0.44159999999999999</v>
      </c>
      <c r="J16" s="4">
        <v>-2.6929999999999999E-2</v>
      </c>
      <c r="K16" s="3">
        <v>0.12470000000000001</v>
      </c>
      <c r="L16" s="4">
        <v>-2.3470000000000001E-2</v>
      </c>
      <c r="M16" s="3">
        <v>0.1542</v>
      </c>
      <c r="N16" s="4">
        <v>-1.9879999999999998E-2</v>
      </c>
      <c r="O16" s="3">
        <v>0.16769999999999999</v>
      </c>
      <c r="P16" s="4">
        <v>-3.1210000000000002E-2</v>
      </c>
      <c r="Q16" s="3">
        <v>6.1999999999999998E-3</v>
      </c>
      <c r="R16" s="4">
        <v>-2.8680000000000001E-2</v>
      </c>
      <c r="S16" s="8">
        <v>1.1599999999999999E-2</v>
      </c>
    </row>
    <row r="17" spans="1:19" x14ac:dyDescent="0.35">
      <c r="A17" s="7" t="s">
        <v>109</v>
      </c>
      <c r="B17" s="4">
        <v>-2.98E-2</v>
      </c>
      <c r="C17" s="3">
        <v>0.24979999999999999</v>
      </c>
      <c r="D17" s="4">
        <v>-3.2930000000000001E-2</v>
      </c>
      <c r="E17" s="3">
        <v>8.4699999999999998E-2</v>
      </c>
      <c r="F17" s="4">
        <v>-3.4250000000000003E-2</v>
      </c>
      <c r="G17" s="3">
        <v>5.6599999999999998E-2</v>
      </c>
      <c r="H17" s="4">
        <v>-3.024E-2</v>
      </c>
      <c r="I17" s="3">
        <v>0.24709999999999999</v>
      </c>
      <c r="J17" s="4">
        <v>-3.3709999999999997E-2</v>
      </c>
      <c r="K17" s="3">
        <v>7.8100000000000003E-2</v>
      </c>
      <c r="L17" s="4">
        <v>-3.5220000000000001E-2</v>
      </c>
      <c r="M17" s="3">
        <v>5.0099999999999999E-2</v>
      </c>
      <c r="N17" s="4">
        <v>-3.1440000000000003E-2</v>
      </c>
      <c r="O17" s="3">
        <v>4.5600000000000002E-2</v>
      </c>
      <c r="P17" s="4">
        <v>-3.1050000000000001E-2</v>
      </c>
      <c r="Q17" s="3">
        <v>1.2500000000000001E-2</v>
      </c>
      <c r="R17" s="4">
        <v>-3.3660000000000002E-2</v>
      </c>
      <c r="S17" s="8">
        <v>6.6E-3</v>
      </c>
    </row>
    <row r="18" spans="1:19" x14ac:dyDescent="0.35">
      <c r="A18" s="7" t="s">
        <v>108</v>
      </c>
      <c r="B18" s="4">
        <v>-1.9310000000000001E-2</v>
      </c>
      <c r="C18" s="3">
        <v>0.52949999999999997</v>
      </c>
      <c r="D18" s="4">
        <v>-2.8479999999999998E-2</v>
      </c>
      <c r="E18" s="3">
        <v>0.2087</v>
      </c>
      <c r="F18" s="4">
        <v>-3.576E-2</v>
      </c>
      <c r="G18" s="3">
        <v>9.3399999999999997E-2</v>
      </c>
      <c r="H18" s="4">
        <v>-1.9699999999999999E-2</v>
      </c>
      <c r="I18" s="3">
        <v>0.52510000000000001</v>
      </c>
      <c r="J18" s="4">
        <v>-2.929E-2</v>
      </c>
      <c r="K18" s="3">
        <v>0.1968</v>
      </c>
      <c r="L18" s="4">
        <v>-3.6429999999999997E-2</v>
      </c>
      <c r="M18" s="3">
        <v>8.7599999999999997E-2</v>
      </c>
      <c r="N18" s="4">
        <v>-1.409E-2</v>
      </c>
      <c r="O18" s="3">
        <v>0.44990000000000002</v>
      </c>
      <c r="P18" s="4">
        <v>-2.7400000000000001E-2</v>
      </c>
      <c r="Q18" s="3">
        <v>6.3E-2</v>
      </c>
      <c r="R18" s="4">
        <v>-3.6540000000000003E-2</v>
      </c>
      <c r="S18" s="8">
        <v>1.2999999999999999E-2</v>
      </c>
    </row>
    <row r="19" spans="1:19" x14ac:dyDescent="0.35">
      <c r="A19" s="7" t="s">
        <v>107</v>
      </c>
      <c r="B19" s="4">
        <v>1.5259999999999999E-2</v>
      </c>
      <c r="C19" s="3">
        <v>0.57769999999999999</v>
      </c>
      <c r="D19" s="4">
        <v>1.0496999999999999E-2</v>
      </c>
      <c r="E19" s="3">
        <v>0.60360000000000003</v>
      </c>
      <c r="F19" s="4">
        <v>1.1681E-2</v>
      </c>
      <c r="G19" s="3">
        <v>0.53900000000000003</v>
      </c>
      <c r="H19" s="4">
        <v>1.5744999999999999E-2</v>
      </c>
      <c r="I19" s="3">
        <v>0.56920000000000004</v>
      </c>
      <c r="J19" s="4">
        <v>1.018E-2</v>
      </c>
      <c r="K19" s="3">
        <v>0.61519999999999997</v>
      </c>
      <c r="L19" s="4">
        <v>1.1524E-2</v>
      </c>
      <c r="M19" s="3">
        <v>0.54469999999999996</v>
      </c>
      <c r="N19" s="4">
        <v>6.5050000000000004E-3</v>
      </c>
      <c r="O19" s="3">
        <v>0.69589999999999996</v>
      </c>
      <c r="P19" s="4">
        <v>1.212E-3</v>
      </c>
      <c r="Q19" s="3">
        <v>0.92659999999999998</v>
      </c>
      <c r="R19" s="4">
        <v>2.8E-5</v>
      </c>
      <c r="S19" s="8">
        <v>0.99829999999999997</v>
      </c>
    </row>
    <row r="20" spans="1:19" x14ac:dyDescent="0.35">
      <c r="A20" s="7" t="s">
        <v>106</v>
      </c>
      <c r="B20" s="4">
        <v>-3.4630000000000001E-2</v>
      </c>
      <c r="C20" s="3">
        <v>0.25919999999999999</v>
      </c>
      <c r="D20" s="4">
        <v>-4.7120000000000002E-2</v>
      </c>
      <c r="E20" s="3">
        <v>3.7499999999999999E-2</v>
      </c>
      <c r="F20" s="4">
        <v>-4.0140000000000002E-2</v>
      </c>
      <c r="G20" s="3">
        <v>5.9499999999999997E-2</v>
      </c>
      <c r="H20" s="4">
        <v>-3.4819999999999997E-2</v>
      </c>
      <c r="I20" s="3">
        <v>0.26100000000000001</v>
      </c>
      <c r="J20" s="4">
        <v>-4.7879999999999999E-2</v>
      </c>
      <c r="K20" s="3">
        <v>3.4799999999999998E-2</v>
      </c>
      <c r="L20" s="4">
        <v>-4.079E-2</v>
      </c>
      <c r="M20" s="3">
        <v>5.57E-2</v>
      </c>
      <c r="N20" s="4">
        <v>-2.3220000000000001E-2</v>
      </c>
      <c r="O20" s="3">
        <v>0.21290000000000001</v>
      </c>
      <c r="P20" s="4">
        <v>-4.0039999999999999E-2</v>
      </c>
      <c r="Q20" s="3">
        <v>6.6E-3</v>
      </c>
      <c r="R20" s="4">
        <v>-3.4799999999999998E-2</v>
      </c>
      <c r="S20" s="8">
        <v>1.7899999999999999E-2</v>
      </c>
    </row>
    <row r="21" spans="1:19" x14ac:dyDescent="0.35">
      <c r="A21" s="7" t="s">
        <v>105</v>
      </c>
      <c r="B21" s="4">
        <v>-7.6400000000000001E-3</v>
      </c>
      <c r="C21" s="3">
        <v>0.83120000000000005</v>
      </c>
      <c r="D21" s="4">
        <v>1.0403000000000001E-2</v>
      </c>
      <c r="E21" s="3">
        <v>0.69369999999999998</v>
      </c>
      <c r="F21" s="4">
        <v>1.7316000000000002E-2</v>
      </c>
      <c r="G21" s="3">
        <v>0.4859</v>
      </c>
      <c r="H21" s="4">
        <v>-8.4799999999999997E-3</v>
      </c>
      <c r="I21" s="3">
        <v>0.8145</v>
      </c>
      <c r="J21" s="4">
        <v>1.0253999999999999E-2</v>
      </c>
      <c r="K21" s="3">
        <v>0.69840000000000002</v>
      </c>
      <c r="L21" s="4">
        <v>1.6926E-2</v>
      </c>
      <c r="M21" s="3">
        <v>0.496</v>
      </c>
      <c r="N21" s="4">
        <v>5.8430000000000001E-3</v>
      </c>
      <c r="O21" s="3">
        <v>0.78820000000000001</v>
      </c>
      <c r="P21" s="4">
        <v>1.2529E-2</v>
      </c>
      <c r="Q21" s="3">
        <v>0.46579999999999999</v>
      </c>
      <c r="R21" s="4">
        <v>1.6983000000000002E-2</v>
      </c>
      <c r="S21" s="8">
        <v>0.32179999999999997</v>
      </c>
    </row>
    <row r="22" spans="1:19" x14ac:dyDescent="0.35">
      <c r="A22" s="7" t="s">
        <v>104</v>
      </c>
      <c r="B22" s="4">
        <v>-3.1759999999999997E-2</v>
      </c>
      <c r="C22" s="3">
        <v>0.41060000000000002</v>
      </c>
      <c r="D22" s="4">
        <v>-1.9279999999999999E-2</v>
      </c>
      <c r="E22" s="3">
        <v>0.49819999999999998</v>
      </c>
      <c r="F22" s="4">
        <v>-1.8800000000000001E-2</v>
      </c>
      <c r="G22" s="3">
        <v>0.48270000000000002</v>
      </c>
      <c r="H22" s="4">
        <v>-3.1210000000000002E-2</v>
      </c>
      <c r="I22" s="3">
        <v>0.42309999999999998</v>
      </c>
      <c r="J22" s="4">
        <v>-1.9890000000000001E-2</v>
      </c>
      <c r="K22" s="3">
        <v>0.48559999999999998</v>
      </c>
      <c r="L22" s="4">
        <v>-1.9439999999999999E-2</v>
      </c>
      <c r="M22" s="3">
        <v>0.46800000000000003</v>
      </c>
      <c r="N22" s="4">
        <v>-3.6130000000000002E-2</v>
      </c>
      <c r="O22" s="3">
        <v>0.1232</v>
      </c>
      <c r="P22" s="4">
        <v>-2.5700000000000001E-2</v>
      </c>
      <c r="Q22" s="3">
        <v>0.1651</v>
      </c>
      <c r="R22" s="4">
        <v>-2.784E-2</v>
      </c>
      <c r="S22" s="8">
        <v>0.13189999999999999</v>
      </c>
    </row>
    <row r="23" spans="1:19" x14ac:dyDescent="0.35">
      <c r="A23" s="7" t="s">
        <v>103</v>
      </c>
      <c r="B23" s="4">
        <v>-6.0000000000000001E-3</v>
      </c>
      <c r="C23" s="3">
        <v>0.8458</v>
      </c>
      <c r="D23" s="4">
        <v>-2.8410000000000001E-2</v>
      </c>
      <c r="E23" s="3">
        <v>0.21210000000000001</v>
      </c>
      <c r="F23" s="4">
        <v>-1.7489999999999999E-2</v>
      </c>
      <c r="G23" s="3">
        <v>0.41389999999999999</v>
      </c>
      <c r="H23" s="4">
        <v>-5.4299999999999999E-3</v>
      </c>
      <c r="I23" s="3">
        <v>0.86160000000000003</v>
      </c>
      <c r="J23" s="4">
        <v>-2.8590000000000001E-2</v>
      </c>
      <c r="K23" s="3">
        <v>0.21</v>
      </c>
      <c r="L23" s="4">
        <v>-1.7780000000000001E-2</v>
      </c>
      <c r="M23" s="3">
        <v>0.40649999999999997</v>
      </c>
      <c r="N23" s="4">
        <v>-1.247E-2</v>
      </c>
      <c r="O23" s="3">
        <v>0.50580000000000003</v>
      </c>
      <c r="P23" s="4">
        <v>-3.3840000000000002E-2</v>
      </c>
      <c r="Q23" s="3">
        <v>2.23E-2</v>
      </c>
      <c r="R23" s="4">
        <v>-2.4240000000000001E-2</v>
      </c>
      <c r="S23" s="8">
        <v>0.1008</v>
      </c>
    </row>
    <row r="24" spans="1:19" x14ac:dyDescent="0.35">
      <c r="A24" s="7" t="s">
        <v>102</v>
      </c>
      <c r="B24" s="4">
        <v>-4.7500000000000001E-2</v>
      </c>
      <c r="C24" s="3">
        <v>1.7000000000000001E-2</v>
      </c>
      <c r="D24" s="4">
        <v>-2.6929999999999999E-2</v>
      </c>
      <c r="E24" s="3">
        <v>6.6600000000000006E-2</v>
      </c>
      <c r="F24" s="4">
        <v>-2.0230000000000001E-2</v>
      </c>
      <c r="G24" s="3">
        <v>0.14269999999999999</v>
      </c>
      <c r="H24" s="4">
        <v>-4.4790000000000003E-2</v>
      </c>
      <c r="I24" s="3">
        <v>2.58E-2</v>
      </c>
      <c r="J24" s="4">
        <v>-2.5669999999999998E-2</v>
      </c>
      <c r="K24" s="3">
        <v>8.09E-2</v>
      </c>
      <c r="L24" s="4">
        <v>-1.907E-2</v>
      </c>
      <c r="M24" s="3">
        <v>0.1673</v>
      </c>
      <c r="N24" s="4">
        <v>-3.49E-2</v>
      </c>
      <c r="O24" s="3">
        <v>3.8999999999999998E-3</v>
      </c>
      <c r="P24" s="4">
        <v>-3.0970000000000001E-2</v>
      </c>
      <c r="Q24" s="3">
        <v>1.1999999999999999E-3</v>
      </c>
      <c r="R24" s="4">
        <v>-2.409E-2</v>
      </c>
      <c r="S24" s="8">
        <v>1.15E-2</v>
      </c>
    </row>
    <row r="25" spans="1:19" x14ac:dyDescent="0.35">
      <c r="A25" s="7" t="s">
        <v>101</v>
      </c>
      <c r="B25" s="4">
        <v>-7.2500000000000004E-3</v>
      </c>
      <c r="C25" s="3">
        <v>0.73619999999999997</v>
      </c>
      <c r="D25" s="4">
        <v>-1.1429999999999999E-2</v>
      </c>
      <c r="E25" s="3">
        <v>0.4713</v>
      </c>
      <c r="F25" s="4">
        <v>-9.3299999999999998E-3</v>
      </c>
      <c r="G25" s="3">
        <v>0.53169999999999995</v>
      </c>
      <c r="H25" s="4">
        <v>-6.8500000000000002E-3</v>
      </c>
      <c r="I25" s="3">
        <v>0.75239999999999996</v>
      </c>
      <c r="J25" s="4">
        <v>-1.191E-2</v>
      </c>
      <c r="K25" s="3">
        <v>0.45350000000000001</v>
      </c>
      <c r="L25" s="4">
        <v>-1.004E-2</v>
      </c>
      <c r="M25" s="3">
        <v>0.50119999999999998</v>
      </c>
      <c r="N25" s="4">
        <v>-1.6449999999999999E-2</v>
      </c>
      <c r="O25" s="3">
        <v>0.20780000000000001</v>
      </c>
      <c r="P25" s="4">
        <v>-1.7569999999999999E-2</v>
      </c>
      <c r="Q25" s="3">
        <v>8.8599999999999998E-2</v>
      </c>
      <c r="R25" s="4">
        <v>-1.609E-2</v>
      </c>
      <c r="S25" s="8">
        <v>0.11799999999999999</v>
      </c>
    </row>
    <row r="26" spans="1:19" x14ac:dyDescent="0.35">
      <c r="A26" s="7" t="s">
        <v>100</v>
      </c>
      <c r="B26" s="4">
        <v>-5.246E-2</v>
      </c>
      <c r="C26" s="3">
        <v>5.7999999999999996E-3</v>
      </c>
      <c r="D26" s="4">
        <v>-7.0489999999999997E-2</v>
      </c>
      <c r="E26" s="3" t="s">
        <v>19</v>
      </c>
      <c r="F26" s="4">
        <v>-6.2659999999999993E-2</v>
      </c>
      <c r="G26" s="3" t="s">
        <v>19</v>
      </c>
      <c r="H26" s="4">
        <v>-5.2819999999999999E-2</v>
      </c>
      <c r="I26" s="3">
        <v>5.8999999999999999E-3</v>
      </c>
      <c r="J26" s="4">
        <v>-7.1279999999999996E-2</v>
      </c>
      <c r="K26" s="3" t="s">
        <v>19</v>
      </c>
      <c r="L26" s="4">
        <v>-6.3670000000000004E-2</v>
      </c>
      <c r="M26" s="3" t="s">
        <v>19</v>
      </c>
      <c r="N26" s="4">
        <v>-3.2599999999999997E-2</v>
      </c>
      <c r="O26" s="3">
        <v>4.7999999999999996E-3</v>
      </c>
      <c r="P26" s="4">
        <v>-4.088E-2</v>
      </c>
      <c r="Q26" s="3" t="s">
        <v>19</v>
      </c>
      <c r="R26" s="4">
        <v>-4.3659999999999997E-2</v>
      </c>
      <c r="S26" s="8" t="s">
        <v>19</v>
      </c>
    </row>
    <row r="27" spans="1:19" x14ac:dyDescent="0.35">
      <c r="A27" s="7" t="s">
        <v>99</v>
      </c>
      <c r="B27" s="3">
        <v>-2.5180000000000001E-2</v>
      </c>
      <c r="C27" s="3">
        <v>0.27450000000000002</v>
      </c>
      <c r="D27" s="3">
        <v>-2.0830000000000001E-2</v>
      </c>
      <c r="E27" s="3">
        <v>0.2203</v>
      </c>
      <c r="F27" s="3">
        <v>-1.3690000000000001E-2</v>
      </c>
      <c r="G27" s="3">
        <v>0.39150000000000001</v>
      </c>
      <c r="H27" s="3">
        <v>-2.58E-2</v>
      </c>
      <c r="I27" s="3">
        <v>0.26719999999999999</v>
      </c>
      <c r="J27" s="3">
        <v>-2.2030000000000001E-2</v>
      </c>
      <c r="K27" s="3">
        <v>0.19550000000000001</v>
      </c>
      <c r="L27" s="3">
        <v>-1.4500000000000001E-2</v>
      </c>
      <c r="M27" s="3">
        <v>0.36459999999999998</v>
      </c>
      <c r="N27" s="3">
        <v>-2.5270000000000001E-2</v>
      </c>
      <c r="O27" s="3">
        <v>7.0999999999999994E-2</v>
      </c>
      <c r="P27" s="3">
        <v>-2.5399999999999999E-2</v>
      </c>
      <c r="Q27" s="3">
        <v>2.1600000000000001E-2</v>
      </c>
      <c r="R27" s="3">
        <v>-2.2370000000000001E-2</v>
      </c>
      <c r="S27" s="8">
        <v>4.2500000000000003E-2</v>
      </c>
    </row>
    <row r="28" spans="1:19" x14ac:dyDescent="0.35">
      <c r="A28" s="7" t="s">
        <v>98</v>
      </c>
      <c r="B28" s="4">
        <v>-1.9939999999999999E-2</v>
      </c>
      <c r="C28" s="3">
        <v>0.53200000000000003</v>
      </c>
      <c r="D28" s="4">
        <v>-1.4630000000000001E-2</v>
      </c>
      <c r="E28" s="3">
        <v>0.53410000000000002</v>
      </c>
      <c r="F28" s="4">
        <v>-8.7899999999999992E-3</v>
      </c>
      <c r="G28" s="3">
        <v>0.69120000000000004</v>
      </c>
      <c r="H28" s="4">
        <v>-2.0420000000000001E-2</v>
      </c>
      <c r="I28" s="3">
        <v>0.52590000000000003</v>
      </c>
      <c r="J28" s="4">
        <v>-1.566E-2</v>
      </c>
      <c r="K28" s="3">
        <v>0.50649999999999995</v>
      </c>
      <c r="L28" s="4">
        <v>-9.6299999999999997E-3</v>
      </c>
      <c r="M28" s="3">
        <v>0.66359999999999997</v>
      </c>
      <c r="N28" s="4">
        <v>-2.2380000000000001E-2</v>
      </c>
      <c r="O28" s="3">
        <v>0.24790000000000001</v>
      </c>
      <c r="P28" s="4">
        <v>-1.4290000000000001E-2</v>
      </c>
      <c r="Q28" s="3">
        <v>0.35060000000000002</v>
      </c>
      <c r="R28" s="4">
        <v>-9.7800000000000005E-3</v>
      </c>
      <c r="S28" s="8">
        <v>0.52200000000000002</v>
      </c>
    </row>
    <row r="29" spans="1:19" x14ac:dyDescent="0.35">
      <c r="A29" s="7" t="s">
        <v>97</v>
      </c>
      <c r="B29" s="4">
        <v>-1.9859999999999999E-2</v>
      </c>
      <c r="C29" s="3">
        <v>0.54479999999999995</v>
      </c>
      <c r="D29" s="4">
        <v>-4.4000000000000002E-4</v>
      </c>
      <c r="E29" s="3">
        <v>0.98540000000000005</v>
      </c>
      <c r="F29" s="4">
        <v>6.0600000000000003E-3</v>
      </c>
      <c r="G29" s="3">
        <v>0.78990000000000005</v>
      </c>
      <c r="H29" s="4">
        <v>-1.7569999999999999E-2</v>
      </c>
      <c r="I29" s="3">
        <v>0.59530000000000005</v>
      </c>
      <c r="J29" s="4">
        <v>-1.7099999999999999E-3</v>
      </c>
      <c r="K29" s="3">
        <v>0.94379999999999997</v>
      </c>
      <c r="L29" s="4">
        <v>6.1320000000000003E-3</v>
      </c>
      <c r="M29" s="3">
        <v>0.78759999999999997</v>
      </c>
      <c r="N29" s="4">
        <v>-3.2499999999999999E-3</v>
      </c>
      <c r="O29" s="3">
        <v>0.87039999999999995</v>
      </c>
      <c r="P29" s="4">
        <v>-1.8610000000000002E-2</v>
      </c>
      <c r="Q29" s="3">
        <v>0.23680000000000001</v>
      </c>
      <c r="R29" s="4">
        <v>-2.4389999999999998E-2</v>
      </c>
      <c r="S29" s="8">
        <v>0.1202</v>
      </c>
    </row>
    <row r="30" spans="1:19" x14ac:dyDescent="0.35">
      <c r="A30" s="7" t="s">
        <v>96</v>
      </c>
      <c r="B30" s="4">
        <v>-5.1249999999999997E-2</v>
      </c>
      <c r="C30" s="3">
        <v>7.0199999999999999E-2</v>
      </c>
      <c r="D30" s="4">
        <v>-5.2670000000000002E-2</v>
      </c>
      <c r="E30" s="3">
        <v>1.17E-2</v>
      </c>
      <c r="F30" s="4">
        <v>-3.7650000000000003E-2</v>
      </c>
      <c r="G30" s="3">
        <v>5.5199999999999999E-2</v>
      </c>
      <c r="H30" s="4">
        <v>-5.0380000000000001E-2</v>
      </c>
      <c r="I30" s="3">
        <v>7.7799999999999994E-2</v>
      </c>
      <c r="J30" s="4">
        <v>-5.2109999999999997E-2</v>
      </c>
      <c r="K30" s="3">
        <v>1.2699999999999999E-2</v>
      </c>
      <c r="L30" s="4">
        <v>-3.746E-2</v>
      </c>
      <c r="M30" s="3">
        <v>5.6599999999999998E-2</v>
      </c>
      <c r="N30" s="4">
        <v>-4.7030000000000002E-2</v>
      </c>
      <c r="O30" s="3">
        <v>6.1999999999999998E-3</v>
      </c>
      <c r="P30" s="4">
        <v>-4.7219999999999998E-2</v>
      </c>
      <c r="Q30" s="3">
        <v>5.0000000000000001E-4</v>
      </c>
      <c r="R30" s="4">
        <v>-3.5189999999999999E-2</v>
      </c>
      <c r="S30" s="8">
        <v>9.4000000000000004E-3</v>
      </c>
    </row>
    <row r="31" spans="1:19" x14ac:dyDescent="0.35">
      <c r="A31" s="7" t="s">
        <v>95</v>
      </c>
      <c r="B31" s="3">
        <v>-8.9499999999999996E-3</v>
      </c>
      <c r="C31" s="3">
        <v>0.7681</v>
      </c>
      <c r="D31" s="3">
        <v>-1.7139999999999999E-2</v>
      </c>
      <c r="E31" s="3">
        <v>0.44419999999999998</v>
      </c>
      <c r="F31" s="3">
        <v>-1.3089999999999999E-2</v>
      </c>
      <c r="G31" s="3">
        <v>0.53449999999999998</v>
      </c>
      <c r="H31" s="3">
        <v>-8.6199999999999992E-3</v>
      </c>
      <c r="I31" s="3">
        <v>0.77859999999999996</v>
      </c>
      <c r="J31" s="3">
        <v>-1.7760000000000001E-2</v>
      </c>
      <c r="K31" s="3">
        <v>0.42859999999999998</v>
      </c>
      <c r="L31" s="3">
        <v>-1.349E-2</v>
      </c>
      <c r="M31" s="3">
        <v>0.5222</v>
      </c>
      <c r="N31" s="4">
        <v>-1.762E-2</v>
      </c>
      <c r="O31" s="3">
        <v>0.33929999999999999</v>
      </c>
      <c r="P31" s="4">
        <v>-1.881E-2</v>
      </c>
      <c r="Q31" s="3">
        <v>0.1968</v>
      </c>
      <c r="R31" s="4">
        <v>-1.3169999999999999E-2</v>
      </c>
      <c r="S31" s="8">
        <v>0.3649</v>
      </c>
    </row>
    <row r="32" spans="1:19" x14ac:dyDescent="0.35">
      <c r="A32" s="7" t="s">
        <v>94</v>
      </c>
      <c r="B32" s="4">
        <v>-3.7839999999999999E-2</v>
      </c>
      <c r="C32" s="3">
        <v>7.0699999999999999E-2</v>
      </c>
      <c r="D32" s="4">
        <v>-5.1069999999999997E-2</v>
      </c>
      <c r="E32" s="3">
        <v>1E-3</v>
      </c>
      <c r="F32" s="4">
        <v>-4.5600000000000002E-2</v>
      </c>
      <c r="G32" s="3">
        <v>1.6999999999999999E-3</v>
      </c>
      <c r="H32" s="4">
        <v>-3.6850000000000001E-2</v>
      </c>
      <c r="I32" s="3">
        <v>8.1100000000000005E-2</v>
      </c>
      <c r="J32" s="4">
        <v>-5.0900000000000001E-2</v>
      </c>
      <c r="K32" s="3">
        <v>1E-3</v>
      </c>
      <c r="L32" s="4">
        <v>-4.546E-2</v>
      </c>
      <c r="M32" s="3">
        <v>1.8E-3</v>
      </c>
      <c r="N32" s="4">
        <v>-4.0710000000000003E-2</v>
      </c>
      <c r="O32" s="3">
        <v>1.4E-3</v>
      </c>
      <c r="P32" s="4">
        <v>-4.2750000000000003E-2</v>
      </c>
      <c r="Q32" s="3" t="s">
        <v>19</v>
      </c>
      <c r="R32" s="4">
        <v>-3.6760000000000001E-2</v>
      </c>
      <c r="S32" s="8">
        <v>2.0000000000000001E-4</v>
      </c>
    </row>
    <row r="33" spans="1:19" x14ac:dyDescent="0.35">
      <c r="A33" s="7" t="s">
        <v>93</v>
      </c>
      <c r="B33" s="4">
        <v>-2.5489999999999999E-2</v>
      </c>
      <c r="C33" s="3">
        <v>0.21579999999999999</v>
      </c>
      <c r="D33" s="4">
        <v>-2.9350000000000001E-2</v>
      </c>
      <c r="E33" s="3">
        <v>5.3400000000000003E-2</v>
      </c>
      <c r="F33" s="4">
        <v>-2.3369999999999998E-2</v>
      </c>
      <c r="G33" s="3">
        <v>0.10199999999999999</v>
      </c>
      <c r="H33" s="4">
        <v>-2.4910000000000002E-2</v>
      </c>
      <c r="I33" s="3">
        <v>0.23080000000000001</v>
      </c>
      <c r="J33" s="4">
        <v>-2.9100000000000001E-2</v>
      </c>
      <c r="K33" s="3">
        <v>5.5899999999999998E-2</v>
      </c>
      <c r="L33" s="4">
        <v>-2.3089999999999999E-2</v>
      </c>
      <c r="M33" s="3">
        <v>0.1062</v>
      </c>
      <c r="N33" s="4">
        <v>-2.0670000000000001E-2</v>
      </c>
      <c r="O33" s="3">
        <v>9.8500000000000004E-2</v>
      </c>
      <c r="P33" s="4">
        <v>-2.7390000000000001E-2</v>
      </c>
      <c r="Q33" s="3">
        <v>5.5999999999999999E-3</v>
      </c>
      <c r="R33" s="4">
        <v>-2.3769999999999999E-2</v>
      </c>
      <c r="S33" s="8">
        <v>1.6E-2</v>
      </c>
    </row>
    <row r="34" spans="1:19" x14ac:dyDescent="0.35">
      <c r="A34" s="7" t="s">
        <v>92</v>
      </c>
      <c r="B34" s="4">
        <v>-2.7969999999999998E-2</v>
      </c>
      <c r="C34" s="3">
        <v>0.1772</v>
      </c>
      <c r="D34" s="4">
        <v>-2.622E-2</v>
      </c>
      <c r="E34" s="3">
        <v>8.6300000000000002E-2</v>
      </c>
      <c r="F34" s="4">
        <v>-1.736E-2</v>
      </c>
      <c r="G34" s="3">
        <v>0.22739999999999999</v>
      </c>
      <c r="H34" s="4">
        <v>-2.8070000000000001E-2</v>
      </c>
      <c r="I34" s="3">
        <v>0.17960000000000001</v>
      </c>
      <c r="J34" s="4">
        <v>-2.6780000000000002E-2</v>
      </c>
      <c r="K34" s="3">
        <v>8.0399999999999999E-2</v>
      </c>
      <c r="L34" s="4">
        <v>-1.797E-2</v>
      </c>
      <c r="M34" s="3">
        <v>0.21160000000000001</v>
      </c>
      <c r="N34" s="4">
        <v>-3.3590000000000002E-2</v>
      </c>
      <c r="O34" s="3">
        <v>7.6E-3</v>
      </c>
      <c r="P34" s="4">
        <v>-3.083E-2</v>
      </c>
      <c r="Q34" s="3">
        <v>1.9E-3</v>
      </c>
      <c r="R34" s="4">
        <v>-2.5340000000000001E-2</v>
      </c>
      <c r="S34" s="8">
        <v>1.0699999999999999E-2</v>
      </c>
    </row>
    <row r="35" spans="1:19" x14ac:dyDescent="0.35">
      <c r="A35" s="7" t="s">
        <v>91</v>
      </c>
      <c r="B35" s="4">
        <v>-4.5010000000000001E-2</v>
      </c>
      <c r="C35" s="3">
        <v>3.39E-2</v>
      </c>
      <c r="D35" s="4">
        <v>-4.3409999999999997E-2</v>
      </c>
      <c r="E35" s="3">
        <v>5.5999999999999999E-3</v>
      </c>
      <c r="F35" s="4">
        <v>-3.5999999999999997E-2</v>
      </c>
      <c r="G35" s="3">
        <v>1.4500000000000001E-2</v>
      </c>
      <c r="H35" s="4">
        <v>-4.4880000000000003E-2</v>
      </c>
      <c r="I35" s="3">
        <v>3.61E-2</v>
      </c>
      <c r="J35" s="4">
        <v>-4.299E-2</v>
      </c>
      <c r="K35" s="3">
        <v>6.1000000000000004E-3</v>
      </c>
      <c r="L35" s="4">
        <v>-3.603E-2</v>
      </c>
      <c r="M35" s="3">
        <v>1.44E-2</v>
      </c>
      <c r="N35" s="4">
        <v>-5.0520000000000002E-2</v>
      </c>
      <c r="O35" s="3" t="s">
        <v>19</v>
      </c>
      <c r="P35" s="4">
        <v>-4.8559999999999999E-2</v>
      </c>
      <c r="Q35" s="3" t="s">
        <v>19</v>
      </c>
      <c r="R35" s="4">
        <v>-4.2689999999999999E-2</v>
      </c>
      <c r="S35" s="8" t="s">
        <v>19</v>
      </c>
    </row>
    <row r="36" spans="1:19" x14ac:dyDescent="0.35">
      <c r="A36" s="7" t="s">
        <v>90</v>
      </c>
      <c r="B36" s="4">
        <v>-2.1180000000000001E-2</v>
      </c>
      <c r="C36" s="3">
        <v>0.26190000000000002</v>
      </c>
      <c r="D36" s="4">
        <v>-1.959E-2</v>
      </c>
      <c r="E36" s="3">
        <v>0.1593</v>
      </c>
      <c r="F36" s="4">
        <v>-1.3679999999999999E-2</v>
      </c>
      <c r="G36" s="3">
        <v>0.29609999999999997</v>
      </c>
      <c r="H36" s="4">
        <v>-2.087E-2</v>
      </c>
      <c r="I36" s="3">
        <v>0.2732</v>
      </c>
      <c r="J36" s="4">
        <v>-2.0219999999999998E-2</v>
      </c>
      <c r="K36" s="3">
        <v>0.14710000000000001</v>
      </c>
      <c r="L36" s="4">
        <v>-1.426E-2</v>
      </c>
      <c r="M36" s="3">
        <v>0.2762</v>
      </c>
      <c r="N36" s="4">
        <v>-2.3619999999999999E-2</v>
      </c>
      <c r="O36" s="3">
        <v>3.9399999999999998E-2</v>
      </c>
      <c r="P36" s="4">
        <v>-2.4289999999999999E-2</v>
      </c>
      <c r="Q36" s="3">
        <v>7.3000000000000001E-3</v>
      </c>
      <c r="R36" s="4">
        <v>-1.9480000000000001E-2</v>
      </c>
      <c r="S36" s="8">
        <v>3.1199999999999999E-2</v>
      </c>
    </row>
    <row r="37" spans="1:19" x14ac:dyDescent="0.35">
      <c r="A37" s="7" t="s">
        <v>89</v>
      </c>
      <c r="B37" s="3">
        <v>-4.9029999999999997E-2</v>
      </c>
      <c r="C37" s="3">
        <v>0.36059999999999998</v>
      </c>
      <c r="D37" s="3">
        <v>-5.6730000000000003E-2</v>
      </c>
      <c r="E37" s="3">
        <v>0.15160000000000001</v>
      </c>
      <c r="F37" s="3">
        <v>-3.9829999999999997E-2</v>
      </c>
      <c r="G37" s="3">
        <v>0.28439999999999999</v>
      </c>
      <c r="H37" s="3">
        <v>-4.8599999999999997E-2</v>
      </c>
      <c r="I37" s="3">
        <v>0.36919999999999997</v>
      </c>
      <c r="J37" s="3">
        <v>-5.679E-2</v>
      </c>
      <c r="K37" s="3">
        <v>0.15190000000000001</v>
      </c>
      <c r="L37" s="3">
        <v>-4.0410000000000001E-2</v>
      </c>
      <c r="M37" s="3">
        <v>0.2777</v>
      </c>
      <c r="N37" s="3">
        <v>-3.739E-2</v>
      </c>
      <c r="O37" s="3">
        <v>0.25090000000000001</v>
      </c>
      <c r="P37" s="4">
        <v>-5.4170000000000003E-2</v>
      </c>
      <c r="Q37" s="3">
        <v>3.5299999999999998E-2</v>
      </c>
      <c r="R37" s="4">
        <v>-4.3339999999999997E-2</v>
      </c>
      <c r="S37" s="8">
        <v>9.1399999999999995E-2</v>
      </c>
    </row>
    <row r="38" spans="1:19" x14ac:dyDescent="0.35">
      <c r="A38" s="7" t="s">
        <v>88</v>
      </c>
      <c r="B38" s="4">
        <v>-5.6950000000000001E-2</v>
      </c>
      <c r="C38" s="3">
        <v>1.0500000000000001E-2</v>
      </c>
      <c r="D38" s="4">
        <v>-4.0890000000000003E-2</v>
      </c>
      <c r="E38" s="3">
        <v>1.2699999999999999E-2</v>
      </c>
      <c r="F38" s="4">
        <v>-3.5540000000000002E-2</v>
      </c>
      <c r="G38" s="3">
        <v>2.1299999999999999E-2</v>
      </c>
      <c r="H38" s="4">
        <v>-5.6869999999999997E-2</v>
      </c>
      <c r="I38" s="3">
        <v>1.1299999999999999E-2</v>
      </c>
      <c r="J38" s="4">
        <v>-4.2540000000000001E-2</v>
      </c>
      <c r="K38" s="3">
        <v>9.7000000000000003E-3</v>
      </c>
      <c r="L38" s="4">
        <v>-3.7319999999999999E-2</v>
      </c>
      <c r="M38" s="3">
        <v>1.5699999999999999E-2</v>
      </c>
      <c r="N38" s="4">
        <v>-3.9910000000000001E-2</v>
      </c>
      <c r="O38" s="3">
        <v>3.0999999999999999E-3</v>
      </c>
      <c r="P38" s="4">
        <v>-4.0989999999999999E-2</v>
      </c>
      <c r="Q38" s="3">
        <v>1E-4</v>
      </c>
      <c r="R38" s="4">
        <v>-4.0079999999999998E-2</v>
      </c>
      <c r="S38" s="8">
        <v>2.0000000000000001E-4</v>
      </c>
    </row>
    <row r="39" spans="1:19" ht="15" thickBot="1" x14ac:dyDescent="0.4">
      <c r="A39" s="9" t="s">
        <v>20</v>
      </c>
      <c r="B39" s="10">
        <v>3.2066999999999998E-2</v>
      </c>
      <c r="C39" s="10">
        <v>3.5999999999999997E-2</v>
      </c>
      <c r="D39" s="10">
        <v>3.3513000000000001E-2</v>
      </c>
      <c r="E39" s="10">
        <v>3.0000000000000001E-3</v>
      </c>
      <c r="F39" s="10">
        <v>2.5411E-2</v>
      </c>
      <c r="G39" s="10">
        <v>1.66E-2</v>
      </c>
      <c r="H39" s="10">
        <v>3.1581999999999999E-2</v>
      </c>
      <c r="I39" s="10">
        <v>4.07E-2</v>
      </c>
      <c r="J39" s="10">
        <v>3.3888000000000001E-2</v>
      </c>
      <c r="K39" s="10">
        <v>2.7000000000000001E-3</v>
      </c>
      <c r="L39" s="10">
        <v>2.5819000000000002E-2</v>
      </c>
      <c r="M39" s="10">
        <v>1.4999999999999999E-2</v>
      </c>
      <c r="N39" s="10">
        <v>3.4487999999999998E-2</v>
      </c>
      <c r="O39" s="10">
        <v>2.0000000000000001E-4</v>
      </c>
      <c r="P39" s="10">
        <v>3.6336E-2</v>
      </c>
      <c r="Q39" s="10" t="s">
        <v>19</v>
      </c>
      <c r="R39" s="10">
        <v>3.0210000000000001E-2</v>
      </c>
      <c r="S39" s="11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63" priority="2" operator="lessThan">
      <formula>0</formula>
    </cfRule>
  </conditionalFormatting>
  <conditionalFormatting sqref="C1:C1048576 E1:E1048576 G1:G1048576 I1:I1048576 K1:K1048576 M1:M1048576 O1:O1048576 Q1:Q1048576 S1:S1048576">
    <cfRule type="cellIs" dxfId="62" priority="1" operator="lessThan">
      <formula>0.05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"/>
  <sheetViews>
    <sheetView showGridLines="0" workbookViewId="0">
      <selection activeCell="Q11" sqref="Q11"/>
    </sheetView>
  </sheetViews>
  <sheetFormatPr defaultColWidth="10.7265625" defaultRowHeight="14.5" x14ac:dyDescent="0.35"/>
  <sheetData>
    <row r="1" spans="1:19" ht="26" x14ac:dyDescent="0.35">
      <c r="A1" s="1" t="s">
        <v>0</v>
      </c>
    </row>
    <row r="2" spans="1:19" x14ac:dyDescent="0.35">
      <c r="A2" s="1"/>
    </row>
    <row r="3" spans="1:19" ht="91" x14ac:dyDescent="0.35">
      <c r="A3" s="1" t="s">
        <v>1</v>
      </c>
    </row>
    <row r="4" spans="1:19" ht="15" thickBot="1" x14ac:dyDescent="0.4">
      <c r="A4" s="2"/>
    </row>
    <row r="5" spans="1:19" x14ac:dyDescent="0.35">
      <c r="A5" s="67" t="s">
        <v>2</v>
      </c>
      <c r="B5" s="65" t="s">
        <v>38</v>
      </c>
      <c r="C5" s="12" t="s">
        <v>4</v>
      </c>
      <c r="D5" s="65" t="s">
        <v>37</v>
      </c>
      <c r="E5" s="12" t="s">
        <v>4</v>
      </c>
      <c r="F5" s="65" t="s">
        <v>36</v>
      </c>
      <c r="G5" s="12" t="s">
        <v>4</v>
      </c>
      <c r="H5" s="65" t="s">
        <v>35</v>
      </c>
      <c r="I5" s="12" t="s">
        <v>4</v>
      </c>
      <c r="J5" s="65" t="s">
        <v>34</v>
      </c>
      <c r="K5" s="12" t="s">
        <v>4</v>
      </c>
      <c r="L5" s="65" t="s">
        <v>33</v>
      </c>
      <c r="M5" s="12" t="s">
        <v>4</v>
      </c>
      <c r="N5" s="65" t="s">
        <v>32</v>
      </c>
      <c r="O5" s="12" t="s">
        <v>4</v>
      </c>
      <c r="P5" s="65" t="s">
        <v>31</v>
      </c>
      <c r="Q5" s="12" t="s">
        <v>4</v>
      </c>
      <c r="R5" s="65" t="s">
        <v>30</v>
      </c>
      <c r="S5" s="5" t="s">
        <v>4</v>
      </c>
    </row>
    <row r="6" spans="1:19" x14ac:dyDescent="0.35">
      <c r="A6" s="68"/>
      <c r="B6" s="66"/>
      <c r="C6" s="13" t="s">
        <v>5</v>
      </c>
      <c r="D6" s="66"/>
      <c r="E6" s="13" t="s">
        <v>5</v>
      </c>
      <c r="F6" s="66"/>
      <c r="G6" s="13" t="s">
        <v>5</v>
      </c>
      <c r="H6" s="66"/>
      <c r="I6" s="13" t="s">
        <v>5</v>
      </c>
      <c r="J6" s="66"/>
      <c r="K6" s="13" t="s">
        <v>5</v>
      </c>
      <c r="L6" s="66"/>
      <c r="M6" s="13" t="s">
        <v>5</v>
      </c>
      <c r="N6" s="66"/>
      <c r="O6" s="13" t="s">
        <v>5</v>
      </c>
      <c r="P6" s="66"/>
      <c r="Q6" s="13" t="s">
        <v>5</v>
      </c>
      <c r="R6" s="66"/>
      <c r="S6" s="6" t="s">
        <v>5</v>
      </c>
    </row>
    <row r="7" spans="1:19" x14ac:dyDescent="0.35">
      <c r="A7" s="7" t="s">
        <v>14</v>
      </c>
      <c r="B7" s="4">
        <v>-4.4900000000000001E-3</v>
      </c>
      <c r="C7" s="3">
        <v>0.35730000000000001</v>
      </c>
      <c r="D7" s="3">
        <v>-7.4900000000000001E-3</v>
      </c>
      <c r="E7" s="3">
        <v>4.6800000000000001E-2</v>
      </c>
      <c r="F7" s="3">
        <v>-6.7200000000000003E-3</v>
      </c>
      <c r="G7" s="3">
        <v>7.0800000000000002E-2</v>
      </c>
      <c r="H7" s="4">
        <v>-4.5500000000000002E-3</v>
      </c>
      <c r="I7" s="3">
        <v>0.3513</v>
      </c>
      <c r="J7" s="3">
        <v>-7.3600000000000002E-3</v>
      </c>
      <c r="K7" s="3">
        <v>4.9700000000000001E-2</v>
      </c>
      <c r="L7" s="3">
        <v>-6.5900000000000004E-3</v>
      </c>
      <c r="M7" s="3">
        <v>7.46E-2</v>
      </c>
      <c r="N7" s="4">
        <v>-1.1900000000000001E-3</v>
      </c>
      <c r="O7" s="3">
        <v>0.71299999999999997</v>
      </c>
      <c r="P7" s="4">
        <v>-4.5500000000000002E-3</v>
      </c>
      <c r="Q7" s="3">
        <v>8.2199999999999995E-2</v>
      </c>
      <c r="R7" s="4">
        <v>-4.3099999999999996E-3</v>
      </c>
      <c r="S7" s="8">
        <v>0.1038</v>
      </c>
    </row>
    <row r="8" spans="1:19" x14ac:dyDescent="0.35">
      <c r="A8" s="7" t="s">
        <v>15</v>
      </c>
      <c r="B8" s="3">
        <v>-7.1000000000000004E-3</v>
      </c>
      <c r="C8" s="3">
        <v>2.87E-2</v>
      </c>
      <c r="D8" s="3">
        <v>-7.4400000000000004E-3</v>
      </c>
      <c r="E8" s="3">
        <v>3.0000000000000001E-3</v>
      </c>
      <c r="F8" s="3">
        <v>-9.2599999999999991E-3</v>
      </c>
      <c r="G8" s="3">
        <v>2.0000000000000001E-4</v>
      </c>
      <c r="H8" s="3">
        <v>-6.6100000000000004E-3</v>
      </c>
      <c r="I8" s="3">
        <v>4.19E-2</v>
      </c>
      <c r="J8" s="3">
        <v>-7.0200000000000002E-3</v>
      </c>
      <c r="K8" s="3">
        <v>4.8999999999999998E-3</v>
      </c>
      <c r="L8" s="3">
        <v>-8.8800000000000007E-3</v>
      </c>
      <c r="M8" s="3">
        <v>2.9999999999999997E-4</v>
      </c>
      <c r="N8" s="3">
        <v>3.0349999999999999E-3</v>
      </c>
      <c r="O8" s="3">
        <v>0.15709999999999999</v>
      </c>
      <c r="P8" s="3">
        <v>6.6699999999999995E-4</v>
      </c>
      <c r="Q8" s="3">
        <v>0.70109999999999995</v>
      </c>
      <c r="R8" s="3">
        <v>-7.9000000000000001E-4</v>
      </c>
      <c r="S8" s="8">
        <v>0.65429999999999999</v>
      </c>
    </row>
    <row r="9" spans="1:19" x14ac:dyDescent="0.35">
      <c r="A9" s="14" t="s">
        <v>16</v>
      </c>
      <c r="B9" s="4">
        <v>-4.7699999999999999E-3</v>
      </c>
      <c r="C9" s="3">
        <v>0.16320000000000001</v>
      </c>
      <c r="D9" s="4">
        <v>-3.96E-3</v>
      </c>
      <c r="E9" s="3">
        <v>0.13350000000000001</v>
      </c>
      <c r="F9" s="4">
        <v>-5.4400000000000004E-3</v>
      </c>
      <c r="G9" s="3">
        <v>3.6700000000000003E-2</v>
      </c>
      <c r="H9" s="4">
        <v>-4.5199999999999997E-3</v>
      </c>
      <c r="I9" s="3">
        <v>0.1865</v>
      </c>
      <c r="J9" s="4">
        <v>-3.7000000000000002E-3</v>
      </c>
      <c r="K9" s="3">
        <v>0.1593</v>
      </c>
      <c r="L9" s="4">
        <v>-5.1399999999999996E-3</v>
      </c>
      <c r="M9" s="3">
        <v>4.7300000000000002E-2</v>
      </c>
      <c r="N9" s="4">
        <v>-4.6999999999999999E-4</v>
      </c>
      <c r="O9" s="3">
        <v>0.83499999999999996</v>
      </c>
      <c r="P9" s="4">
        <v>-1.66E-3</v>
      </c>
      <c r="Q9" s="3">
        <v>0.36520000000000002</v>
      </c>
      <c r="R9" s="4">
        <v>-1.81E-3</v>
      </c>
      <c r="S9" s="8">
        <v>0.32879999999999998</v>
      </c>
    </row>
    <row r="10" spans="1:19" x14ac:dyDescent="0.35">
      <c r="A10" s="7" t="s">
        <v>17</v>
      </c>
      <c r="B10" s="4">
        <v>-2.8800000000000002E-3</v>
      </c>
      <c r="C10" s="3">
        <v>0.53569999999999995</v>
      </c>
      <c r="D10" s="4">
        <v>-2.3500000000000001E-3</v>
      </c>
      <c r="E10" s="3">
        <v>0.51280000000000003</v>
      </c>
      <c r="F10" s="4">
        <v>-3.0400000000000002E-3</v>
      </c>
      <c r="G10" s="3">
        <v>0.39190000000000003</v>
      </c>
      <c r="H10" s="4">
        <v>-2.99E-3</v>
      </c>
      <c r="I10" s="3">
        <v>0.52129999999999999</v>
      </c>
      <c r="J10" s="4">
        <v>-2.5300000000000001E-3</v>
      </c>
      <c r="K10" s="3">
        <v>0.47910000000000003</v>
      </c>
      <c r="L10" s="4">
        <v>-3.1800000000000001E-3</v>
      </c>
      <c r="M10" s="3">
        <v>0.3674</v>
      </c>
      <c r="N10" s="4">
        <v>3.6770000000000001E-6</v>
      </c>
      <c r="O10" s="3">
        <v>0.999</v>
      </c>
      <c r="P10" s="4">
        <v>2.2499999999999999E-4</v>
      </c>
      <c r="Q10" s="3">
        <v>0.92830000000000001</v>
      </c>
      <c r="R10" s="4">
        <v>-9.0000000000000006E-5</v>
      </c>
      <c r="S10" s="8">
        <v>0.97060000000000002</v>
      </c>
    </row>
    <row r="11" spans="1:19" x14ac:dyDescent="0.35">
      <c r="A11" s="14" t="s">
        <v>18</v>
      </c>
      <c r="B11" s="3">
        <v>4.4130000000000003E-3</v>
      </c>
      <c r="C11" s="3">
        <v>0.18590000000000001</v>
      </c>
      <c r="D11" s="3">
        <v>4.8820000000000001E-3</v>
      </c>
      <c r="E11" s="3">
        <v>5.79E-2</v>
      </c>
      <c r="F11" s="3">
        <v>4.8549999999999999E-3</v>
      </c>
      <c r="G11" s="3">
        <v>5.6000000000000001E-2</v>
      </c>
      <c r="H11" s="3">
        <v>4.2940000000000001E-3</v>
      </c>
      <c r="I11" s="3">
        <v>0.19819999999999999</v>
      </c>
      <c r="J11" s="3">
        <v>4.8370000000000002E-3</v>
      </c>
      <c r="K11" s="3">
        <v>5.9299999999999999E-2</v>
      </c>
      <c r="L11" s="3">
        <v>4.8609999999999999E-3</v>
      </c>
      <c r="M11" s="3">
        <v>5.45E-2</v>
      </c>
      <c r="N11" s="3">
        <v>6.6819999999999996E-3</v>
      </c>
      <c r="O11" s="3">
        <v>2.5000000000000001E-3</v>
      </c>
      <c r="P11" s="3">
        <v>6.6600000000000001E-3</v>
      </c>
      <c r="Q11" s="3">
        <v>2.0000000000000001E-4</v>
      </c>
      <c r="R11" s="3">
        <v>6.2789999999999999E-3</v>
      </c>
      <c r="S11" s="8">
        <v>5.0000000000000001E-4</v>
      </c>
    </row>
    <row r="12" spans="1:19" x14ac:dyDescent="0.35">
      <c r="A12" s="7" t="s">
        <v>114</v>
      </c>
      <c r="B12" s="4">
        <v>-5.6000000000000001E-2</v>
      </c>
      <c r="C12" s="3">
        <v>2.8E-3</v>
      </c>
      <c r="D12" s="4">
        <v>-5.3699999999999998E-2</v>
      </c>
      <c r="E12" s="3">
        <v>2.0000000000000001E-4</v>
      </c>
      <c r="F12" s="4">
        <v>-5.0369999999999998E-2</v>
      </c>
      <c r="G12" s="3">
        <v>4.0000000000000002E-4</v>
      </c>
      <c r="H12" s="4">
        <v>-5.5870000000000003E-2</v>
      </c>
      <c r="I12" s="3">
        <v>2.8999999999999998E-3</v>
      </c>
      <c r="J12" s="4">
        <v>-5.4100000000000002E-2</v>
      </c>
      <c r="K12" s="3">
        <v>2.0000000000000001E-4</v>
      </c>
      <c r="L12" s="4">
        <v>-5.0909999999999997E-2</v>
      </c>
      <c r="M12" s="3">
        <v>2.9999999999999997E-4</v>
      </c>
      <c r="N12" s="4">
        <v>-4.863E-2</v>
      </c>
      <c r="O12" s="3">
        <v>0</v>
      </c>
      <c r="P12" s="4">
        <v>-5.0209999999999998E-2</v>
      </c>
      <c r="Q12" s="3">
        <v>0</v>
      </c>
      <c r="R12" s="4">
        <v>-4.8500000000000001E-2</v>
      </c>
      <c r="S12" s="8">
        <v>0</v>
      </c>
    </row>
    <row r="13" spans="1:19" x14ac:dyDescent="0.35">
      <c r="A13" s="7" t="s">
        <v>113</v>
      </c>
      <c r="B13" s="4">
        <v>-6.8930000000000005E-2</v>
      </c>
      <c r="C13" s="3">
        <v>5.0000000000000001E-4</v>
      </c>
      <c r="D13" s="4">
        <v>-6.8890000000000007E-2</v>
      </c>
      <c r="E13" s="3">
        <v>0</v>
      </c>
      <c r="F13" s="4">
        <v>-6.5189999999999998E-2</v>
      </c>
      <c r="G13" s="3">
        <v>0</v>
      </c>
      <c r="H13" s="4">
        <v>-6.8650000000000003E-2</v>
      </c>
      <c r="I13" s="3">
        <v>5.0000000000000001E-4</v>
      </c>
      <c r="J13" s="4">
        <v>-6.8890000000000007E-2</v>
      </c>
      <c r="K13" s="3">
        <v>0</v>
      </c>
      <c r="L13" s="4">
        <v>-6.5259999999999999E-2</v>
      </c>
      <c r="M13" s="3">
        <v>0</v>
      </c>
      <c r="N13" s="4">
        <v>-4.7469999999999998E-2</v>
      </c>
      <c r="O13" s="3">
        <v>2.9999999999999997E-4</v>
      </c>
      <c r="P13" s="4">
        <v>-4.9739999999999999E-2</v>
      </c>
      <c r="Q13" s="3">
        <v>0</v>
      </c>
      <c r="R13" s="4">
        <v>-4.8210000000000003E-2</v>
      </c>
      <c r="S13" s="8">
        <v>0</v>
      </c>
    </row>
    <row r="14" spans="1:19" x14ac:dyDescent="0.35">
      <c r="A14" s="7" t="s">
        <v>112</v>
      </c>
      <c r="B14" s="4">
        <v>-4.054E-2</v>
      </c>
      <c r="C14" s="3">
        <v>0.2417</v>
      </c>
      <c r="D14" s="4">
        <v>-4.5100000000000001E-2</v>
      </c>
      <c r="E14" s="3">
        <v>9.1399999999999995E-2</v>
      </c>
      <c r="F14" s="3">
        <v>-4.1540000000000001E-2</v>
      </c>
      <c r="G14" s="3">
        <v>0.11509999999999999</v>
      </c>
      <c r="H14" s="4">
        <v>-3.9789999999999999E-2</v>
      </c>
      <c r="I14" s="3">
        <v>0.25069999999999998</v>
      </c>
      <c r="J14" s="4">
        <v>-4.4589999999999998E-2</v>
      </c>
      <c r="K14" s="3">
        <v>9.3799999999999994E-2</v>
      </c>
      <c r="L14" s="3">
        <v>-4.0910000000000002E-2</v>
      </c>
      <c r="M14" s="3">
        <v>0.11890000000000001</v>
      </c>
      <c r="N14" s="4">
        <v>-3.7620000000000001E-2</v>
      </c>
      <c r="O14" s="3">
        <v>0.1004</v>
      </c>
      <c r="P14" s="4">
        <v>-4.5580000000000002E-2</v>
      </c>
      <c r="Q14" s="3">
        <v>1.41E-2</v>
      </c>
      <c r="R14" s="4">
        <v>-4.4450000000000003E-2</v>
      </c>
      <c r="S14" s="8">
        <v>1.8100000000000002E-2</v>
      </c>
    </row>
    <row r="15" spans="1:19" x14ac:dyDescent="0.35">
      <c r="A15" s="7" t="s">
        <v>111</v>
      </c>
      <c r="B15" s="3">
        <v>-8.8609999999999994E-2</v>
      </c>
      <c r="C15" s="3">
        <v>2E-3</v>
      </c>
      <c r="D15" s="4">
        <v>-7.4730000000000005E-2</v>
      </c>
      <c r="E15" s="3">
        <v>6.9999999999999999E-4</v>
      </c>
      <c r="F15" s="4">
        <v>-7.6759999999999995E-2</v>
      </c>
      <c r="G15" s="3">
        <v>4.0000000000000002E-4</v>
      </c>
      <c r="H15" s="3">
        <v>-8.795E-2</v>
      </c>
      <c r="I15" s="3">
        <v>2.0999999999999999E-3</v>
      </c>
      <c r="J15" s="4">
        <v>-7.5289999999999996E-2</v>
      </c>
      <c r="K15" s="3">
        <v>5.9999999999999995E-4</v>
      </c>
      <c r="L15" s="4">
        <v>-7.7630000000000005E-2</v>
      </c>
      <c r="M15" s="3">
        <v>2.9999999999999997E-4</v>
      </c>
      <c r="N15" s="4">
        <v>-8.0979999999999996E-2</v>
      </c>
      <c r="O15" s="3">
        <v>0</v>
      </c>
      <c r="P15" s="4">
        <v>-6.7839999999999998E-2</v>
      </c>
      <c r="Q15" s="3">
        <v>0</v>
      </c>
      <c r="R15" s="4">
        <v>-6.8360000000000004E-2</v>
      </c>
      <c r="S15" s="8">
        <v>0</v>
      </c>
    </row>
    <row r="16" spans="1:19" x14ac:dyDescent="0.35">
      <c r="A16" s="7" t="s">
        <v>110</v>
      </c>
      <c r="B16" s="4">
        <v>-6.4449999999999993E-2</v>
      </c>
      <c r="C16" s="3">
        <v>9.1000000000000004E-3</v>
      </c>
      <c r="D16" s="4">
        <v>-5.8500000000000003E-2</v>
      </c>
      <c r="E16" s="3">
        <v>2.0999999999999999E-3</v>
      </c>
      <c r="F16" s="4">
        <v>-5.4820000000000001E-2</v>
      </c>
      <c r="G16" s="3">
        <v>3.5000000000000001E-3</v>
      </c>
      <c r="H16" s="4">
        <v>-6.343E-2</v>
      </c>
      <c r="I16" s="3">
        <v>1.0200000000000001E-2</v>
      </c>
      <c r="J16" s="4">
        <v>-5.8349999999999999E-2</v>
      </c>
      <c r="K16" s="3">
        <v>2.0999999999999999E-3</v>
      </c>
      <c r="L16" s="4">
        <v>-5.4539999999999998E-2</v>
      </c>
      <c r="M16" s="3">
        <v>3.5999999999999999E-3</v>
      </c>
      <c r="N16" s="4">
        <v>-3.3250000000000002E-2</v>
      </c>
      <c r="O16" s="3">
        <v>4.1599999999999998E-2</v>
      </c>
      <c r="P16" s="4">
        <v>-4.4249999999999998E-2</v>
      </c>
      <c r="Q16" s="3">
        <v>8.0000000000000004E-4</v>
      </c>
      <c r="R16" s="4">
        <v>-4.4510000000000001E-2</v>
      </c>
      <c r="S16" s="8">
        <v>8.9999999999999998E-4</v>
      </c>
    </row>
    <row r="17" spans="1:19" x14ac:dyDescent="0.35">
      <c r="A17" s="7" t="s">
        <v>109</v>
      </c>
      <c r="B17" s="4">
        <v>-2.2870000000000001E-2</v>
      </c>
      <c r="C17" s="3">
        <v>0.39539999999999997</v>
      </c>
      <c r="D17" s="4">
        <v>-5.4109999999999998E-2</v>
      </c>
      <c r="E17" s="3">
        <v>9.1999999999999998E-3</v>
      </c>
      <c r="F17" s="4">
        <v>-6.1789999999999998E-2</v>
      </c>
      <c r="G17" s="3">
        <v>2.5999999999999999E-3</v>
      </c>
      <c r="H17" s="4">
        <v>-2.2849999999999999E-2</v>
      </c>
      <c r="I17" s="3">
        <v>0.39610000000000001</v>
      </c>
      <c r="J17" s="4">
        <v>-5.5309999999999998E-2</v>
      </c>
      <c r="K17" s="3">
        <v>7.4999999999999997E-3</v>
      </c>
      <c r="L17" s="4">
        <v>-6.3380000000000006E-2</v>
      </c>
      <c r="M17" s="3">
        <v>1.9E-3</v>
      </c>
      <c r="N17" s="4">
        <v>-2.538E-2</v>
      </c>
      <c r="O17" s="3">
        <v>0.15379999999999999</v>
      </c>
      <c r="P17" s="4">
        <v>-4.3779999999999999E-2</v>
      </c>
      <c r="Q17" s="3">
        <v>2.3999999999999998E-3</v>
      </c>
      <c r="R17" s="4">
        <v>-5.0040000000000001E-2</v>
      </c>
      <c r="S17" s="8">
        <v>5.9999999999999995E-4</v>
      </c>
    </row>
    <row r="18" spans="1:19" x14ac:dyDescent="0.35">
      <c r="A18" s="7" t="s">
        <v>108</v>
      </c>
      <c r="B18" s="4">
        <v>-3.322E-2</v>
      </c>
      <c r="C18" s="3">
        <v>0.29820000000000002</v>
      </c>
      <c r="D18" s="4">
        <v>-3.8370000000000001E-2</v>
      </c>
      <c r="E18" s="3">
        <v>0.11940000000000001</v>
      </c>
      <c r="F18" s="4">
        <v>-5.1889999999999999E-2</v>
      </c>
      <c r="G18" s="3">
        <v>3.2800000000000003E-2</v>
      </c>
      <c r="H18" s="4">
        <v>-3.3649999999999999E-2</v>
      </c>
      <c r="I18" s="3">
        <v>0.29210000000000003</v>
      </c>
      <c r="J18" s="4">
        <v>-3.925E-2</v>
      </c>
      <c r="K18" s="3">
        <v>0.10979999999999999</v>
      </c>
      <c r="L18" s="4">
        <v>-5.262E-2</v>
      </c>
      <c r="M18" s="3">
        <v>2.9700000000000001E-2</v>
      </c>
      <c r="N18" s="4">
        <v>-2.521E-2</v>
      </c>
      <c r="O18" s="3">
        <v>0.23250000000000001</v>
      </c>
      <c r="P18" s="4">
        <v>-3.533E-2</v>
      </c>
      <c r="Q18" s="3">
        <v>3.9100000000000003E-2</v>
      </c>
      <c r="R18" s="4">
        <v>-4.9599999999999998E-2</v>
      </c>
      <c r="S18" s="8">
        <v>4.1999999999999997E-3</v>
      </c>
    </row>
    <row r="19" spans="1:19" x14ac:dyDescent="0.35">
      <c r="A19" s="7" t="s">
        <v>107</v>
      </c>
      <c r="B19" s="4">
        <v>-1.2200000000000001E-2</v>
      </c>
      <c r="C19" s="3">
        <v>0.66849999999999998</v>
      </c>
      <c r="D19" s="4">
        <v>-5.1200000000000004E-3</v>
      </c>
      <c r="E19" s="3">
        <v>0.81569999999999998</v>
      </c>
      <c r="F19" s="4">
        <v>-1.58E-3</v>
      </c>
      <c r="G19" s="3">
        <v>0.94199999999999995</v>
      </c>
      <c r="H19" s="4">
        <v>-1.1440000000000001E-2</v>
      </c>
      <c r="I19" s="3">
        <v>0.68810000000000004</v>
      </c>
      <c r="J19" s="4">
        <v>-5.7200000000000003E-3</v>
      </c>
      <c r="K19" s="3">
        <v>0.79410000000000003</v>
      </c>
      <c r="L19" s="4">
        <v>-1.9599999999999999E-3</v>
      </c>
      <c r="M19" s="3">
        <v>0.92749999999999999</v>
      </c>
      <c r="N19" s="4">
        <v>-1.5520000000000001E-2</v>
      </c>
      <c r="O19" s="3">
        <v>0.41</v>
      </c>
      <c r="P19" s="4">
        <v>-8.94E-3</v>
      </c>
      <c r="Q19" s="3">
        <v>0.55820000000000003</v>
      </c>
      <c r="R19" s="4">
        <v>-7.0899999999999999E-3</v>
      </c>
      <c r="S19" s="8">
        <v>0.64670000000000005</v>
      </c>
    </row>
    <row r="20" spans="1:19" x14ac:dyDescent="0.35">
      <c r="A20" s="7" t="s">
        <v>106</v>
      </c>
      <c r="B20" s="4">
        <v>-5.2229999999999999E-2</v>
      </c>
      <c r="C20" s="3">
        <v>0.1018</v>
      </c>
      <c r="D20" s="4">
        <v>-5.2400000000000002E-2</v>
      </c>
      <c r="E20" s="3">
        <v>3.3399999999999999E-2</v>
      </c>
      <c r="F20" s="4">
        <v>-4.8590000000000001E-2</v>
      </c>
      <c r="G20" s="3">
        <v>4.5600000000000002E-2</v>
      </c>
      <c r="H20" s="4">
        <v>-5.2470000000000003E-2</v>
      </c>
      <c r="I20" s="3">
        <v>0.1003</v>
      </c>
      <c r="J20" s="4">
        <v>-5.33E-2</v>
      </c>
      <c r="K20" s="3">
        <v>2.98E-2</v>
      </c>
      <c r="L20" s="4">
        <v>-4.9390000000000003E-2</v>
      </c>
      <c r="M20" s="3">
        <v>4.1099999999999998E-2</v>
      </c>
      <c r="N20" s="4">
        <v>-3.6700000000000003E-2</v>
      </c>
      <c r="O20" s="3">
        <v>8.2000000000000003E-2</v>
      </c>
      <c r="P20" s="4">
        <v>-4.2229999999999997E-2</v>
      </c>
      <c r="Q20" s="3">
        <v>1.3599999999999999E-2</v>
      </c>
      <c r="R20" s="4">
        <v>-4.095E-2</v>
      </c>
      <c r="S20" s="8">
        <v>1.8100000000000002E-2</v>
      </c>
    </row>
    <row r="21" spans="1:19" x14ac:dyDescent="0.35">
      <c r="A21" s="7" t="s">
        <v>105</v>
      </c>
      <c r="B21" s="4">
        <v>-3.9010000000000003E-2</v>
      </c>
      <c r="C21" s="3">
        <v>0.29480000000000001</v>
      </c>
      <c r="D21" s="4">
        <v>-1.5769999999999999E-2</v>
      </c>
      <c r="E21" s="3">
        <v>0.58299999999999996</v>
      </c>
      <c r="F21" s="4">
        <v>-1.1259999999999999E-2</v>
      </c>
      <c r="G21" s="3">
        <v>0.69110000000000005</v>
      </c>
      <c r="H21" s="4">
        <v>-3.9010000000000003E-2</v>
      </c>
      <c r="I21" s="3">
        <v>0.29499999999999998</v>
      </c>
      <c r="J21" s="4">
        <v>-1.558E-2</v>
      </c>
      <c r="K21" s="3">
        <v>0.58620000000000005</v>
      </c>
      <c r="L21" s="4">
        <v>-1.159E-2</v>
      </c>
      <c r="M21" s="3">
        <v>0.68110000000000004</v>
      </c>
      <c r="N21" s="4">
        <v>-3.3790000000000001E-2</v>
      </c>
      <c r="O21" s="3">
        <v>0.17</v>
      </c>
      <c r="P21" s="4">
        <v>-1.329E-2</v>
      </c>
      <c r="Q21" s="3">
        <v>0.50529999999999997</v>
      </c>
      <c r="R21" s="4">
        <v>-7.8300000000000002E-3</v>
      </c>
      <c r="S21" s="8">
        <v>0.69810000000000005</v>
      </c>
    </row>
    <row r="22" spans="1:19" x14ac:dyDescent="0.35">
      <c r="A22" s="7" t="s">
        <v>104</v>
      </c>
      <c r="B22" s="4">
        <v>-4.9439999999999998E-2</v>
      </c>
      <c r="C22" s="3">
        <v>0.218</v>
      </c>
      <c r="D22" s="4">
        <v>-4.2029999999999998E-2</v>
      </c>
      <c r="E22" s="3">
        <v>0.17460000000000001</v>
      </c>
      <c r="F22" s="4">
        <v>-4.0910000000000002E-2</v>
      </c>
      <c r="G22" s="3">
        <v>0.18049999999999999</v>
      </c>
      <c r="H22" s="4">
        <v>-4.829E-2</v>
      </c>
      <c r="I22" s="3">
        <v>0.2291</v>
      </c>
      <c r="J22" s="4">
        <v>-4.2119999999999998E-2</v>
      </c>
      <c r="K22" s="3">
        <v>0.17199999999999999</v>
      </c>
      <c r="L22" s="4">
        <v>-4.1230000000000003E-2</v>
      </c>
      <c r="M22" s="3">
        <v>0.17510000000000001</v>
      </c>
      <c r="N22" s="4">
        <v>-4.6929999999999999E-2</v>
      </c>
      <c r="O22" s="3">
        <v>7.6999999999999999E-2</v>
      </c>
      <c r="P22" s="4">
        <v>-4.2540000000000001E-2</v>
      </c>
      <c r="Q22" s="3">
        <v>4.8000000000000001E-2</v>
      </c>
      <c r="R22" s="4">
        <v>-4.471E-2</v>
      </c>
      <c r="S22" s="8">
        <v>4.0099999999999997E-2</v>
      </c>
    </row>
    <row r="23" spans="1:19" x14ac:dyDescent="0.35">
      <c r="A23" s="7" t="s">
        <v>103</v>
      </c>
      <c r="B23" s="4">
        <v>-1.7919999999999998E-2</v>
      </c>
      <c r="C23" s="3">
        <v>0.5766</v>
      </c>
      <c r="D23" s="4">
        <v>-3.6929999999999998E-2</v>
      </c>
      <c r="E23" s="3">
        <v>0.1358</v>
      </c>
      <c r="F23" s="4">
        <v>-2.9239999999999999E-2</v>
      </c>
      <c r="G23" s="3">
        <v>0.23130000000000001</v>
      </c>
      <c r="H23" s="4">
        <v>-1.7059999999999999E-2</v>
      </c>
      <c r="I23" s="3">
        <v>0.59509999999999996</v>
      </c>
      <c r="J23" s="4">
        <v>-3.6929999999999998E-2</v>
      </c>
      <c r="K23" s="3">
        <v>0.1343</v>
      </c>
      <c r="L23" s="4">
        <v>-2.9329999999999998E-2</v>
      </c>
      <c r="M23" s="3">
        <v>0.2276</v>
      </c>
      <c r="N23" s="4">
        <v>-1.8100000000000002E-2</v>
      </c>
      <c r="O23" s="3">
        <v>0.39360000000000001</v>
      </c>
      <c r="P23" s="4">
        <v>-3.9660000000000001E-2</v>
      </c>
      <c r="Q23" s="3">
        <v>2.12E-2</v>
      </c>
      <c r="R23" s="4">
        <v>-3.449E-2</v>
      </c>
      <c r="S23" s="8">
        <v>4.7699999999999999E-2</v>
      </c>
    </row>
    <row r="24" spans="1:19" x14ac:dyDescent="0.35">
      <c r="A24" s="7" t="s">
        <v>102</v>
      </c>
      <c r="B24" s="4">
        <v>-5.5820000000000002E-2</v>
      </c>
      <c r="C24" s="3">
        <v>7.0000000000000001E-3</v>
      </c>
      <c r="D24" s="4">
        <v>-3.857E-2</v>
      </c>
      <c r="E24" s="3">
        <v>1.5699999999999999E-2</v>
      </c>
      <c r="F24" s="4">
        <v>-2.9499999999999998E-2</v>
      </c>
      <c r="G24" s="3">
        <v>6.0999999999999999E-2</v>
      </c>
      <c r="H24" s="4">
        <v>-5.2929999999999998E-2</v>
      </c>
      <c r="I24" s="3">
        <v>1.06E-2</v>
      </c>
      <c r="J24" s="4">
        <v>-3.7280000000000001E-2</v>
      </c>
      <c r="K24" s="3">
        <v>1.9099999999999999E-2</v>
      </c>
      <c r="L24" s="4">
        <v>-2.8289999999999999E-2</v>
      </c>
      <c r="M24" s="3">
        <v>7.0999999999999994E-2</v>
      </c>
      <c r="N24" s="4">
        <v>-4.8939999999999997E-2</v>
      </c>
      <c r="O24" s="3">
        <v>4.0000000000000002E-4</v>
      </c>
      <c r="P24" s="4">
        <v>-3.9969999999999999E-2</v>
      </c>
      <c r="Q24" s="3">
        <v>2.9999999999999997E-4</v>
      </c>
      <c r="R24" s="4">
        <v>-3.243E-2</v>
      </c>
      <c r="S24" s="8">
        <v>3.8999999999999998E-3</v>
      </c>
    </row>
    <row r="25" spans="1:19" x14ac:dyDescent="0.35">
      <c r="A25" s="7" t="s">
        <v>101</v>
      </c>
      <c r="B25" s="4">
        <v>-2.8910000000000002E-2</v>
      </c>
      <c r="C25" s="3">
        <v>0.19600000000000001</v>
      </c>
      <c r="D25" s="4">
        <v>-2.8660000000000001E-2</v>
      </c>
      <c r="E25" s="3">
        <v>9.6699999999999994E-2</v>
      </c>
      <c r="F25" s="4">
        <v>-2.6939999999999999E-2</v>
      </c>
      <c r="G25" s="3">
        <v>0.1135</v>
      </c>
      <c r="H25" s="4">
        <v>-2.8240000000000001E-2</v>
      </c>
      <c r="I25" s="3">
        <v>0.2069</v>
      </c>
      <c r="J25" s="4">
        <v>-2.8899999999999999E-2</v>
      </c>
      <c r="K25" s="3">
        <v>9.2600000000000002E-2</v>
      </c>
      <c r="L25" s="4">
        <v>-2.7359999999999999E-2</v>
      </c>
      <c r="M25" s="3">
        <v>0.10630000000000001</v>
      </c>
      <c r="N25" s="4">
        <v>-2.7349999999999999E-2</v>
      </c>
      <c r="O25" s="3">
        <v>6.4399999999999999E-2</v>
      </c>
      <c r="P25" s="4">
        <v>-2.877E-2</v>
      </c>
      <c r="Q25" s="3">
        <v>1.6500000000000001E-2</v>
      </c>
      <c r="R25" s="4">
        <v>-2.877E-2</v>
      </c>
      <c r="S25" s="8">
        <v>1.78E-2</v>
      </c>
    </row>
    <row r="26" spans="1:19" x14ac:dyDescent="0.35">
      <c r="A26" s="7" t="s">
        <v>100</v>
      </c>
      <c r="B26" s="4">
        <v>-8.5400000000000004E-2</v>
      </c>
      <c r="C26" s="3">
        <v>0</v>
      </c>
      <c r="D26" s="4">
        <v>-8.0430000000000001E-2</v>
      </c>
      <c r="E26" s="3">
        <v>0</v>
      </c>
      <c r="F26" s="4">
        <v>-8.3110000000000003E-2</v>
      </c>
      <c r="G26" s="3">
        <v>0</v>
      </c>
      <c r="H26" s="4">
        <v>-8.6150000000000004E-2</v>
      </c>
      <c r="I26" s="3">
        <v>0</v>
      </c>
      <c r="J26" s="4">
        <v>-8.0909999999999996E-2</v>
      </c>
      <c r="K26" s="3">
        <v>0</v>
      </c>
      <c r="L26" s="4">
        <v>-8.3400000000000002E-2</v>
      </c>
      <c r="M26" s="3">
        <v>0</v>
      </c>
      <c r="N26" s="4">
        <v>-5.1950000000000003E-2</v>
      </c>
      <c r="O26" s="3">
        <v>0</v>
      </c>
      <c r="P26" s="4">
        <v>-5.4649999999999997E-2</v>
      </c>
      <c r="Q26" s="3">
        <v>0</v>
      </c>
      <c r="R26" s="4">
        <v>-6.225E-2</v>
      </c>
      <c r="S26" s="8">
        <v>0</v>
      </c>
    </row>
    <row r="27" spans="1:19" x14ac:dyDescent="0.35">
      <c r="A27" s="7" t="s">
        <v>99</v>
      </c>
      <c r="B27" s="3">
        <v>-4.1520000000000001E-2</v>
      </c>
      <c r="C27" s="3">
        <v>8.3099999999999993E-2</v>
      </c>
      <c r="D27" s="3">
        <v>-3.397E-2</v>
      </c>
      <c r="E27" s="3">
        <v>6.6100000000000006E-2</v>
      </c>
      <c r="F27" s="3">
        <v>-2.8680000000000001E-2</v>
      </c>
      <c r="G27" s="3">
        <v>0.1157</v>
      </c>
      <c r="H27" s="3">
        <v>-4.2079999999999999E-2</v>
      </c>
      <c r="I27" s="3">
        <v>7.9200000000000007E-2</v>
      </c>
      <c r="J27" s="3">
        <v>-3.5180000000000003E-2</v>
      </c>
      <c r="K27" s="3">
        <v>5.6000000000000001E-2</v>
      </c>
      <c r="L27" s="3">
        <v>-2.9569999999999999E-2</v>
      </c>
      <c r="M27" s="3">
        <v>0.1032</v>
      </c>
      <c r="N27" s="3">
        <v>-3.5950000000000003E-2</v>
      </c>
      <c r="O27" s="3">
        <v>2.3199999999999998E-2</v>
      </c>
      <c r="P27" s="3">
        <v>-3.4770000000000002E-2</v>
      </c>
      <c r="Q27" s="3">
        <v>6.7999999999999996E-3</v>
      </c>
      <c r="R27" s="3">
        <v>-3.1040000000000002E-2</v>
      </c>
      <c r="S27" s="8">
        <v>1.7000000000000001E-2</v>
      </c>
    </row>
    <row r="28" spans="1:19" x14ac:dyDescent="0.35">
      <c r="A28" s="7" t="s">
        <v>98</v>
      </c>
      <c r="B28" s="4">
        <v>-3.0870000000000002E-2</v>
      </c>
      <c r="C28" s="3">
        <v>0.35199999999999998</v>
      </c>
      <c r="D28" s="4">
        <v>-2.256E-2</v>
      </c>
      <c r="E28" s="3">
        <v>0.37790000000000001</v>
      </c>
      <c r="F28" s="4">
        <v>-1.77E-2</v>
      </c>
      <c r="G28" s="3">
        <v>0.48320000000000002</v>
      </c>
      <c r="H28" s="4">
        <v>-3.099E-2</v>
      </c>
      <c r="I28" s="3">
        <v>0.3503</v>
      </c>
      <c r="J28" s="4">
        <v>-2.3400000000000001E-2</v>
      </c>
      <c r="K28" s="3">
        <v>0.35870000000000002</v>
      </c>
      <c r="L28" s="4">
        <v>-1.8370000000000001E-2</v>
      </c>
      <c r="M28" s="3">
        <v>0.46479999999999999</v>
      </c>
      <c r="N28" s="4">
        <v>-2.6790000000000001E-2</v>
      </c>
      <c r="O28" s="3">
        <v>0.22189999999999999</v>
      </c>
      <c r="P28" s="4">
        <v>-1.8319999999999999E-2</v>
      </c>
      <c r="Q28" s="3">
        <v>0.30280000000000001</v>
      </c>
      <c r="R28" s="4">
        <v>-1.524E-2</v>
      </c>
      <c r="S28" s="8">
        <v>0.39689999999999998</v>
      </c>
    </row>
    <row r="29" spans="1:19" x14ac:dyDescent="0.35">
      <c r="A29" s="7" t="s">
        <v>97</v>
      </c>
      <c r="B29" s="4">
        <v>-3.159E-2</v>
      </c>
      <c r="C29" s="3">
        <v>0.35410000000000003</v>
      </c>
      <c r="D29" s="4">
        <v>-1.1800000000000001E-3</v>
      </c>
      <c r="E29" s="3">
        <v>0.96409999999999996</v>
      </c>
      <c r="F29" s="4">
        <v>1.5254999999999999E-2</v>
      </c>
      <c r="G29" s="3">
        <v>0.55649999999999999</v>
      </c>
      <c r="H29" s="4">
        <v>-3.007E-2</v>
      </c>
      <c r="I29" s="3">
        <v>0.37790000000000001</v>
      </c>
      <c r="J29" s="4">
        <v>-2.8800000000000002E-3</v>
      </c>
      <c r="K29" s="3">
        <v>0.91239999999999999</v>
      </c>
      <c r="L29" s="4">
        <v>1.4553999999999999E-2</v>
      </c>
      <c r="M29" s="3">
        <v>0.57299999999999995</v>
      </c>
      <c r="N29" s="4">
        <v>-1.9570000000000001E-2</v>
      </c>
      <c r="O29" s="3">
        <v>0.3851</v>
      </c>
      <c r="P29" s="4">
        <v>-2.5430000000000001E-2</v>
      </c>
      <c r="Q29" s="3">
        <v>0.16400000000000001</v>
      </c>
      <c r="R29" s="4">
        <v>-3.1199999999999999E-2</v>
      </c>
      <c r="S29" s="8">
        <v>9.1700000000000004E-2</v>
      </c>
    </row>
    <row r="30" spans="1:19" x14ac:dyDescent="0.35">
      <c r="A30" s="7" t="s">
        <v>96</v>
      </c>
      <c r="B30" s="4">
        <v>-6.9279999999999994E-2</v>
      </c>
      <c r="C30" s="3">
        <v>1.8599999999999998E-2</v>
      </c>
      <c r="D30" s="4">
        <v>-7.0260000000000003E-2</v>
      </c>
      <c r="E30" s="3">
        <v>2E-3</v>
      </c>
      <c r="F30" s="4">
        <v>-6.046E-2</v>
      </c>
      <c r="G30" s="3">
        <v>7.0000000000000001E-3</v>
      </c>
      <c r="H30" s="4">
        <v>-6.855E-2</v>
      </c>
      <c r="I30" s="3">
        <v>1.9900000000000001E-2</v>
      </c>
      <c r="J30" s="4">
        <v>-6.9779999999999995E-2</v>
      </c>
      <c r="K30" s="3">
        <v>2E-3</v>
      </c>
      <c r="L30" s="4">
        <v>-6.0440000000000001E-2</v>
      </c>
      <c r="M30" s="3">
        <v>6.7000000000000002E-3</v>
      </c>
      <c r="N30" s="4">
        <v>-5.7799999999999997E-2</v>
      </c>
      <c r="O30" s="3">
        <v>3.0000000000000001E-3</v>
      </c>
      <c r="P30" s="4">
        <v>-5.867E-2</v>
      </c>
      <c r="Q30" s="3">
        <v>2.0000000000000001E-4</v>
      </c>
      <c r="R30" s="4">
        <v>-4.9399999999999999E-2</v>
      </c>
      <c r="S30" s="8">
        <v>2E-3</v>
      </c>
    </row>
    <row r="31" spans="1:19" x14ac:dyDescent="0.35">
      <c r="A31" s="7" t="s">
        <v>95</v>
      </c>
      <c r="B31" s="3">
        <v>-6.3079999999999997E-2</v>
      </c>
      <c r="C31" s="3">
        <v>4.58E-2</v>
      </c>
      <c r="D31" s="3">
        <v>-5.0549999999999998E-2</v>
      </c>
      <c r="E31" s="3">
        <v>3.8100000000000002E-2</v>
      </c>
      <c r="F31" s="3">
        <v>-4.2840000000000003E-2</v>
      </c>
      <c r="G31" s="3">
        <v>7.4800000000000005E-2</v>
      </c>
      <c r="H31" s="3">
        <v>-6.3100000000000003E-2</v>
      </c>
      <c r="I31" s="3">
        <v>4.58E-2</v>
      </c>
      <c r="J31" s="3">
        <v>-5.178E-2</v>
      </c>
      <c r="K31" s="3">
        <v>3.2899999999999999E-2</v>
      </c>
      <c r="L31" s="3">
        <v>-4.3950000000000003E-2</v>
      </c>
      <c r="M31" s="3">
        <v>6.6199999999999995E-2</v>
      </c>
      <c r="N31" s="4">
        <v>-3.9419999999999997E-2</v>
      </c>
      <c r="O31" s="3">
        <v>5.91E-2</v>
      </c>
      <c r="P31" s="4">
        <v>-3.4040000000000001E-2</v>
      </c>
      <c r="Q31" s="3">
        <v>4.4400000000000002E-2</v>
      </c>
      <c r="R31" s="4">
        <v>-2.7810000000000001E-2</v>
      </c>
      <c r="S31" s="8">
        <v>0.1045</v>
      </c>
    </row>
    <row r="32" spans="1:19" x14ac:dyDescent="0.35">
      <c r="A32" s="7" t="s">
        <v>94</v>
      </c>
      <c r="B32" s="4">
        <v>-7.8399999999999997E-2</v>
      </c>
      <c r="C32" s="3">
        <v>2.9999999999999997E-4</v>
      </c>
      <c r="D32" s="4">
        <v>-8.8410000000000002E-2</v>
      </c>
      <c r="E32" s="3">
        <v>0</v>
      </c>
      <c r="F32" s="4">
        <v>-8.5629999999999998E-2</v>
      </c>
      <c r="G32" s="3">
        <v>0</v>
      </c>
      <c r="H32" s="4">
        <v>-7.4249999999999997E-2</v>
      </c>
      <c r="I32" s="3">
        <v>6.9999999999999999E-4</v>
      </c>
      <c r="J32" s="4">
        <v>-8.6180000000000007E-2</v>
      </c>
      <c r="K32" s="3">
        <v>0</v>
      </c>
      <c r="L32" s="4">
        <v>-8.3739999999999995E-2</v>
      </c>
      <c r="M32" s="3">
        <v>0</v>
      </c>
      <c r="N32" s="4">
        <v>-6.1280000000000001E-2</v>
      </c>
      <c r="O32" s="3">
        <v>0</v>
      </c>
      <c r="P32" s="4">
        <v>-6.2300000000000001E-2</v>
      </c>
      <c r="Q32" s="3">
        <v>0</v>
      </c>
      <c r="R32" s="4">
        <v>-5.8290000000000002E-2</v>
      </c>
      <c r="S32" s="8">
        <v>0</v>
      </c>
    </row>
    <row r="33" spans="1:19" x14ac:dyDescent="0.35">
      <c r="A33" s="7" t="s">
        <v>93</v>
      </c>
      <c r="B33" s="4">
        <v>-4.3790000000000003E-2</v>
      </c>
      <c r="C33" s="3">
        <v>4.0899999999999999E-2</v>
      </c>
      <c r="D33" s="4">
        <v>-4.1590000000000002E-2</v>
      </c>
      <c r="E33" s="3">
        <v>1.1900000000000001E-2</v>
      </c>
      <c r="F33" s="4">
        <v>-3.5580000000000001E-2</v>
      </c>
      <c r="G33" s="3">
        <v>2.9100000000000001E-2</v>
      </c>
      <c r="H33" s="4">
        <v>-4.2999999999999997E-2</v>
      </c>
      <c r="I33" s="3">
        <v>4.4699999999999997E-2</v>
      </c>
      <c r="J33" s="4">
        <v>-4.1209999999999997E-2</v>
      </c>
      <c r="K33" s="3">
        <v>1.23E-2</v>
      </c>
      <c r="L33" s="4">
        <v>-3.5249999999999997E-2</v>
      </c>
      <c r="M33" s="3">
        <v>2.98E-2</v>
      </c>
      <c r="N33" s="4">
        <v>-3.474E-2</v>
      </c>
      <c r="O33" s="3">
        <v>1.4200000000000001E-2</v>
      </c>
      <c r="P33" s="4">
        <v>-3.6119999999999999E-2</v>
      </c>
      <c r="Q33" s="3">
        <v>1.6999999999999999E-3</v>
      </c>
      <c r="R33" s="4">
        <v>-3.2480000000000002E-2</v>
      </c>
      <c r="S33" s="8">
        <v>5.1999999999999998E-3</v>
      </c>
    </row>
    <row r="34" spans="1:19" x14ac:dyDescent="0.35">
      <c r="A34" s="7" t="s">
        <v>92</v>
      </c>
      <c r="B34" s="4">
        <v>-4.512E-2</v>
      </c>
      <c r="C34" s="3">
        <v>3.6299999999999999E-2</v>
      </c>
      <c r="D34" s="4">
        <v>-3.9710000000000002E-2</v>
      </c>
      <c r="E34" s="3">
        <v>1.7000000000000001E-2</v>
      </c>
      <c r="F34" s="4">
        <v>-2.9899999999999999E-2</v>
      </c>
      <c r="G34" s="3">
        <v>6.8400000000000002E-2</v>
      </c>
      <c r="H34" s="4">
        <v>-4.5229999999999999E-2</v>
      </c>
      <c r="I34" s="3">
        <v>3.5900000000000001E-2</v>
      </c>
      <c r="J34" s="4">
        <v>-4.0280000000000003E-2</v>
      </c>
      <c r="K34" s="3">
        <v>1.4999999999999999E-2</v>
      </c>
      <c r="L34" s="4">
        <v>-3.0499999999999999E-2</v>
      </c>
      <c r="M34" s="3">
        <v>6.1699999999999998E-2</v>
      </c>
      <c r="N34" s="4">
        <v>-4.3119999999999999E-2</v>
      </c>
      <c r="O34" s="3">
        <v>2.5000000000000001E-3</v>
      </c>
      <c r="P34" s="4">
        <v>-4.002E-2</v>
      </c>
      <c r="Q34" s="3">
        <v>5.0000000000000001E-4</v>
      </c>
      <c r="R34" s="4">
        <v>-3.4320000000000003E-2</v>
      </c>
      <c r="S34" s="8">
        <v>3.3999999999999998E-3</v>
      </c>
    </row>
    <row r="35" spans="1:19" x14ac:dyDescent="0.35">
      <c r="A35" s="7" t="s">
        <v>91</v>
      </c>
      <c r="B35" s="4">
        <v>-5.194E-2</v>
      </c>
      <c r="C35" s="3">
        <v>1.8499999999999999E-2</v>
      </c>
      <c r="D35" s="4">
        <v>-4.9419999999999999E-2</v>
      </c>
      <c r="E35" s="3">
        <v>3.7000000000000002E-3</v>
      </c>
      <c r="F35" s="4">
        <v>-4.2520000000000002E-2</v>
      </c>
      <c r="G35" s="3">
        <v>1.1299999999999999E-2</v>
      </c>
      <c r="H35" s="4">
        <v>-5.1459999999999999E-2</v>
      </c>
      <c r="I35" s="3">
        <v>1.9699999999999999E-2</v>
      </c>
      <c r="J35" s="4">
        <v>-4.9299999999999997E-2</v>
      </c>
      <c r="K35" s="3">
        <v>3.5999999999999999E-3</v>
      </c>
      <c r="L35" s="4">
        <v>-4.2720000000000001E-2</v>
      </c>
      <c r="M35" s="3">
        <v>1.06E-2</v>
      </c>
      <c r="N35" s="4">
        <v>-6.8510000000000001E-2</v>
      </c>
      <c r="O35" s="3">
        <v>0</v>
      </c>
      <c r="P35" s="4">
        <v>-6.2239999999999997E-2</v>
      </c>
      <c r="Q35" s="3">
        <v>0</v>
      </c>
      <c r="R35" s="4">
        <v>-5.7250000000000002E-2</v>
      </c>
      <c r="S35" s="8">
        <v>0</v>
      </c>
    </row>
    <row r="36" spans="1:19" x14ac:dyDescent="0.35">
      <c r="A36" s="7" t="s">
        <v>90</v>
      </c>
      <c r="B36" s="4">
        <v>-4.6010000000000002E-2</v>
      </c>
      <c r="C36" s="3">
        <v>1.9099999999999999E-2</v>
      </c>
      <c r="D36" s="4">
        <v>-3.6110000000000003E-2</v>
      </c>
      <c r="E36" s="3">
        <v>1.7100000000000001E-2</v>
      </c>
      <c r="F36" s="4">
        <v>-3.024E-2</v>
      </c>
      <c r="G36" s="3">
        <v>4.2999999999999997E-2</v>
      </c>
      <c r="H36" s="4">
        <v>-4.5420000000000002E-2</v>
      </c>
      <c r="I36" s="3">
        <v>2.0799999999999999E-2</v>
      </c>
      <c r="J36" s="4">
        <v>-3.6540000000000003E-2</v>
      </c>
      <c r="K36" s="3">
        <v>1.55E-2</v>
      </c>
      <c r="L36" s="4">
        <v>-3.066E-2</v>
      </c>
      <c r="M36" s="3">
        <v>3.9199999999999999E-2</v>
      </c>
      <c r="N36" s="4">
        <v>-3.8710000000000001E-2</v>
      </c>
      <c r="O36" s="3">
        <v>2.8999999999999998E-3</v>
      </c>
      <c r="P36" s="4">
        <v>-3.5020000000000003E-2</v>
      </c>
      <c r="Q36" s="3">
        <v>8.9999999999999998E-4</v>
      </c>
      <c r="R36" s="4">
        <v>-3.0890000000000001E-2</v>
      </c>
      <c r="S36" s="8">
        <v>3.7000000000000002E-3</v>
      </c>
    </row>
    <row r="37" spans="1:19" x14ac:dyDescent="0.35">
      <c r="A37" s="7" t="s">
        <v>89</v>
      </c>
      <c r="B37" s="3">
        <v>-7.8090000000000007E-2</v>
      </c>
      <c r="C37" s="3">
        <v>0.16139999999999999</v>
      </c>
      <c r="D37" s="3">
        <v>-7.7149999999999996E-2</v>
      </c>
      <c r="E37" s="3">
        <v>7.2999999999999995E-2</v>
      </c>
      <c r="F37" s="3">
        <v>-6.7390000000000005E-2</v>
      </c>
      <c r="G37" s="3">
        <v>0.1124</v>
      </c>
      <c r="H37" s="3">
        <v>-7.621E-2</v>
      </c>
      <c r="I37" s="3">
        <v>0.1719</v>
      </c>
      <c r="J37" s="3">
        <v>-7.6310000000000003E-2</v>
      </c>
      <c r="K37" s="3">
        <v>7.4999999999999997E-2</v>
      </c>
      <c r="L37" s="3">
        <v>-6.7159999999999997E-2</v>
      </c>
      <c r="M37" s="3">
        <v>0.1119</v>
      </c>
      <c r="N37" s="3">
        <v>-6.1499999999999999E-2</v>
      </c>
      <c r="O37" s="3">
        <v>9.5299999999999996E-2</v>
      </c>
      <c r="P37" s="4">
        <v>-6.6949999999999996E-2</v>
      </c>
      <c r="Q37" s="3">
        <v>2.5100000000000001E-2</v>
      </c>
      <c r="R37" s="4">
        <v>-5.9639999999999999E-2</v>
      </c>
      <c r="S37" s="8">
        <v>4.8800000000000003E-2</v>
      </c>
    </row>
    <row r="38" spans="1:19" x14ac:dyDescent="0.35">
      <c r="A38" s="7" t="s">
        <v>88</v>
      </c>
      <c r="B38" s="4">
        <v>-8.8139999999999996E-2</v>
      </c>
      <c r="C38" s="3">
        <v>1E-4</v>
      </c>
      <c r="D38" s="4">
        <v>-7.1410000000000001E-2</v>
      </c>
      <c r="E38" s="3">
        <v>0</v>
      </c>
      <c r="F38" s="4">
        <v>-6.9790000000000005E-2</v>
      </c>
      <c r="G38" s="3">
        <v>0</v>
      </c>
      <c r="H38" s="4">
        <v>-8.9959999999999998E-2</v>
      </c>
      <c r="I38" s="3">
        <v>1E-4</v>
      </c>
      <c r="J38" s="4">
        <v>-7.3810000000000001E-2</v>
      </c>
      <c r="K38" s="3">
        <v>0</v>
      </c>
      <c r="L38" s="4">
        <v>-7.2289999999999993E-2</v>
      </c>
      <c r="M38" s="3">
        <v>0</v>
      </c>
      <c r="N38" s="4">
        <v>-6.0519999999999997E-2</v>
      </c>
      <c r="O38" s="3">
        <v>0</v>
      </c>
      <c r="P38" s="4">
        <v>-5.8110000000000002E-2</v>
      </c>
      <c r="Q38" s="3">
        <v>0</v>
      </c>
      <c r="R38" s="4">
        <v>-6.1609999999999998E-2</v>
      </c>
      <c r="S38" s="8">
        <v>0</v>
      </c>
    </row>
    <row r="39" spans="1:19" ht="15" thickBot="1" x14ac:dyDescent="0.4">
      <c r="A39" s="9" t="s">
        <v>20</v>
      </c>
      <c r="B39" s="10">
        <v>5.3395999999999999E-2</v>
      </c>
      <c r="C39" s="10">
        <v>8.0000000000000004E-4</v>
      </c>
      <c r="D39" s="10">
        <v>4.9412999999999999E-2</v>
      </c>
      <c r="E39" s="10">
        <v>0</v>
      </c>
      <c r="F39" s="10">
        <v>4.1411000000000003E-2</v>
      </c>
      <c r="G39" s="10">
        <v>5.9999999999999995E-4</v>
      </c>
      <c r="H39" s="10">
        <v>5.3022E-2</v>
      </c>
      <c r="I39" s="10">
        <v>8.9999999999999998E-4</v>
      </c>
      <c r="J39" s="10">
        <v>4.9848999999999997E-2</v>
      </c>
      <c r="K39" s="10">
        <v>0</v>
      </c>
      <c r="L39" s="10">
        <v>4.1921E-2</v>
      </c>
      <c r="M39" s="10">
        <v>5.0000000000000001E-4</v>
      </c>
      <c r="N39" s="10">
        <v>4.9987999999999998E-2</v>
      </c>
      <c r="O39" s="10">
        <v>0</v>
      </c>
      <c r="P39" s="10">
        <v>4.8136999999999999E-2</v>
      </c>
      <c r="Q39" s="10">
        <v>0</v>
      </c>
      <c r="R39" s="10">
        <v>4.2729000000000003E-2</v>
      </c>
      <c r="S39" s="11">
        <v>0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61" priority="2" operator="lessThan">
      <formula>0</formula>
    </cfRule>
  </conditionalFormatting>
  <conditionalFormatting sqref="C1:C1048576 E1:E1048576 G1:G1048576 I1:I1048576 K1:K1048576 M1:M1048576 O1:O1048576 Q1:Q1048576 S1:S1048576">
    <cfRule type="cellIs" dxfId="60" priority="1" operator="lessThan">
      <formula>0.05</formula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36"/>
  <sheetViews>
    <sheetView showGridLines="0" workbookViewId="0">
      <selection activeCell="M36" sqref="M36:N36"/>
    </sheetView>
  </sheetViews>
  <sheetFormatPr defaultColWidth="10.7265625" defaultRowHeight="14.5" x14ac:dyDescent="0.35"/>
  <sheetData>
    <row r="1" spans="2:20" ht="15" thickBot="1" x14ac:dyDescent="0.4">
      <c r="B1" s="2"/>
    </row>
    <row r="2" spans="2:20" ht="15" customHeight="1" x14ac:dyDescent="0.35">
      <c r="B2" s="67" t="s">
        <v>2</v>
      </c>
      <c r="C2" s="65" t="s">
        <v>125</v>
      </c>
      <c r="D2" s="26" t="s">
        <v>4</v>
      </c>
      <c r="E2" s="65" t="s">
        <v>126</v>
      </c>
      <c r="F2" s="26" t="s">
        <v>4</v>
      </c>
      <c r="G2" s="65" t="s">
        <v>127</v>
      </c>
      <c r="H2" s="26" t="s">
        <v>4</v>
      </c>
      <c r="I2" s="65" t="s">
        <v>128</v>
      </c>
      <c r="J2" s="26" t="s">
        <v>4</v>
      </c>
      <c r="K2" s="65" t="s">
        <v>129</v>
      </c>
      <c r="L2" s="26" t="s">
        <v>4</v>
      </c>
      <c r="M2" s="65" t="s">
        <v>130</v>
      </c>
      <c r="N2" s="26" t="s">
        <v>4</v>
      </c>
      <c r="O2" s="65" t="s">
        <v>131</v>
      </c>
      <c r="P2" s="26" t="s">
        <v>4</v>
      </c>
      <c r="Q2" s="65" t="s">
        <v>132</v>
      </c>
      <c r="R2" s="26" t="s">
        <v>4</v>
      </c>
      <c r="S2" s="65" t="s">
        <v>133</v>
      </c>
      <c r="T2" s="5" t="s">
        <v>4</v>
      </c>
    </row>
    <row r="3" spans="2:20" x14ac:dyDescent="0.35">
      <c r="B3" s="68"/>
      <c r="C3" s="66"/>
      <c r="D3" s="27" t="s">
        <v>5</v>
      </c>
      <c r="E3" s="66"/>
      <c r="F3" s="27" t="s">
        <v>5</v>
      </c>
      <c r="G3" s="66"/>
      <c r="H3" s="27" t="s">
        <v>5</v>
      </c>
      <c r="I3" s="66"/>
      <c r="J3" s="27" t="s">
        <v>5</v>
      </c>
      <c r="K3" s="66"/>
      <c r="L3" s="27" t="s">
        <v>5</v>
      </c>
      <c r="M3" s="66"/>
      <c r="N3" s="27" t="s">
        <v>5</v>
      </c>
      <c r="O3" s="66"/>
      <c r="P3" s="27" t="s">
        <v>5</v>
      </c>
      <c r="Q3" s="66"/>
      <c r="R3" s="27" t="s">
        <v>5</v>
      </c>
      <c r="S3" s="66"/>
      <c r="T3" s="6" t="s">
        <v>5</v>
      </c>
    </row>
    <row r="4" spans="2:20" x14ac:dyDescent="0.35">
      <c r="B4" s="7" t="s">
        <v>14</v>
      </c>
      <c r="C4" s="4">
        <v>-4.9199999999999999E-3</v>
      </c>
      <c r="D4" s="3">
        <v>0.28699999999999998</v>
      </c>
      <c r="E4" s="4">
        <v>-7.77E-3</v>
      </c>
      <c r="F4" s="3">
        <v>3.2800000000000003E-2</v>
      </c>
      <c r="G4" s="4">
        <v>-7.3200000000000001E-3</v>
      </c>
      <c r="H4" s="3">
        <v>2.86E-2</v>
      </c>
      <c r="I4" s="4">
        <v>-5.3099999999999996E-3</v>
      </c>
      <c r="J4" s="3">
        <v>0.25480000000000003</v>
      </c>
      <c r="K4" s="4">
        <v>-7.8899999999999994E-3</v>
      </c>
      <c r="L4" s="3">
        <v>3.1800000000000002E-2</v>
      </c>
      <c r="M4" s="4">
        <v>-7.3800000000000003E-3</v>
      </c>
      <c r="N4" s="3">
        <v>2.8000000000000001E-2</v>
      </c>
      <c r="O4" s="4">
        <v>-1.07E-3</v>
      </c>
      <c r="P4" s="3">
        <v>0.70199999999999996</v>
      </c>
      <c r="Q4" s="4">
        <v>-3.13E-3</v>
      </c>
      <c r="R4" s="3">
        <v>0.14910000000000001</v>
      </c>
      <c r="S4" s="4">
        <v>-3.1900000000000001E-3</v>
      </c>
      <c r="T4" s="8">
        <v>0.13739999999999999</v>
      </c>
    </row>
    <row r="5" spans="2:20" x14ac:dyDescent="0.35">
      <c r="B5" s="7" t="s">
        <v>15</v>
      </c>
      <c r="C5" s="4">
        <v>-6.2E-4</v>
      </c>
      <c r="D5" s="3">
        <v>0.84099999999999997</v>
      </c>
      <c r="E5" s="4">
        <v>-5.8E-4</v>
      </c>
      <c r="F5" s="3">
        <v>0.81089999999999995</v>
      </c>
      <c r="G5" s="4">
        <v>-2.7000000000000001E-3</v>
      </c>
      <c r="H5" s="3">
        <v>0.22409999999999999</v>
      </c>
      <c r="I5" s="4">
        <v>-1.0200000000000001E-3</v>
      </c>
      <c r="J5" s="3">
        <v>0.74199999999999999</v>
      </c>
      <c r="K5" s="4">
        <v>-6.4999999999999997E-4</v>
      </c>
      <c r="L5" s="3">
        <v>0.78979999999999995</v>
      </c>
      <c r="M5" s="4">
        <v>-2.7899999999999999E-3</v>
      </c>
      <c r="N5" s="3">
        <v>0.2104</v>
      </c>
      <c r="O5" s="3">
        <v>1.6490000000000001E-3</v>
      </c>
      <c r="P5" s="3">
        <v>0.37419999999999998</v>
      </c>
      <c r="Q5" s="3">
        <v>1.531E-3</v>
      </c>
      <c r="R5" s="3">
        <v>0.28760000000000002</v>
      </c>
      <c r="S5" s="3">
        <v>3.1700000000000001E-4</v>
      </c>
      <c r="T5" s="8">
        <v>0.82440000000000002</v>
      </c>
    </row>
    <row r="6" spans="2:20" x14ac:dyDescent="0.35">
      <c r="B6" s="14" t="s">
        <v>16</v>
      </c>
      <c r="C6" s="4">
        <v>-3.2799999999999999E-3</v>
      </c>
      <c r="D6" s="3">
        <v>0.30969999999999998</v>
      </c>
      <c r="E6" s="4">
        <v>-5.77E-3</v>
      </c>
      <c r="F6" s="3">
        <v>2.3599999999999999E-2</v>
      </c>
      <c r="G6" s="4">
        <v>-5.2500000000000003E-3</v>
      </c>
      <c r="H6" s="3">
        <v>2.4799999999999999E-2</v>
      </c>
      <c r="I6" s="4">
        <v>-3.5799999999999998E-3</v>
      </c>
      <c r="J6" s="3">
        <v>0.27289999999999998</v>
      </c>
      <c r="K6" s="4">
        <v>-5.8100000000000001E-3</v>
      </c>
      <c r="L6" s="3">
        <v>2.3900000000000001E-2</v>
      </c>
      <c r="M6" s="4">
        <v>-5.1999999999999998E-3</v>
      </c>
      <c r="N6" s="3">
        <v>2.6800000000000001E-2</v>
      </c>
      <c r="O6" s="3">
        <v>3.6200000000000002E-4</v>
      </c>
      <c r="P6" s="3">
        <v>0.85319999999999996</v>
      </c>
      <c r="Q6" s="4">
        <v>-4.8000000000000001E-4</v>
      </c>
      <c r="R6" s="3">
        <v>0.74990000000000001</v>
      </c>
      <c r="S6" s="4">
        <v>-8.8000000000000003E-4</v>
      </c>
      <c r="T6" s="8">
        <v>0.5585</v>
      </c>
    </row>
    <row r="7" spans="2:20" x14ac:dyDescent="0.35">
      <c r="B7" s="7" t="s">
        <v>17</v>
      </c>
      <c r="C7" s="4">
        <v>-1.2700000000000001E-3</v>
      </c>
      <c r="D7" s="3">
        <v>0.77359999999999995</v>
      </c>
      <c r="E7" s="3">
        <v>5.6800000000000004E-4</v>
      </c>
      <c r="F7" s="3">
        <v>0.87019999999999997</v>
      </c>
      <c r="G7" s="3">
        <v>7.1699999999999997E-4</v>
      </c>
      <c r="H7" s="3">
        <v>0.82210000000000005</v>
      </c>
      <c r="I7" s="4">
        <v>-1.34E-3</v>
      </c>
      <c r="J7" s="3">
        <v>0.76329999999999998</v>
      </c>
      <c r="K7" s="3">
        <v>4.7800000000000002E-4</v>
      </c>
      <c r="L7" s="3">
        <v>0.89139999999999997</v>
      </c>
      <c r="M7" s="3">
        <v>6.4400000000000004E-4</v>
      </c>
      <c r="N7" s="3">
        <v>0.84060000000000001</v>
      </c>
      <c r="O7" s="4">
        <v>-1.3999999999999999E-4</v>
      </c>
      <c r="P7" s="3">
        <v>0.95840000000000003</v>
      </c>
      <c r="Q7" s="3">
        <v>1.4270000000000001E-3</v>
      </c>
      <c r="R7" s="3">
        <v>0.48970000000000002</v>
      </c>
      <c r="S7" s="3">
        <v>1.8159999999999999E-3</v>
      </c>
      <c r="T7" s="8">
        <v>0.3755</v>
      </c>
    </row>
    <row r="8" spans="2:20" x14ac:dyDescent="0.35">
      <c r="B8" s="14" t="s">
        <v>18</v>
      </c>
      <c r="C8" s="3">
        <v>3.875E-3</v>
      </c>
      <c r="D8" s="3">
        <v>0.21959999999999999</v>
      </c>
      <c r="E8" s="3">
        <v>1.2700000000000001E-3</v>
      </c>
      <c r="F8" s="3">
        <v>0.60970000000000002</v>
      </c>
      <c r="G8" s="3">
        <v>1.044E-3</v>
      </c>
      <c r="H8" s="3">
        <v>0.64749999999999996</v>
      </c>
      <c r="I8" s="3">
        <v>3.9500000000000004E-3</v>
      </c>
      <c r="J8" s="3">
        <v>0.21490000000000001</v>
      </c>
      <c r="K8" s="3">
        <v>1.157E-3</v>
      </c>
      <c r="L8" s="3">
        <v>0.64459999999999995</v>
      </c>
      <c r="M8" s="3">
        <v>9.6000000000000002E-4</v>
      </c>
      <c r="N8" s="3">
        <v>0.67549999999999999</v>
      </c>
      <c r="O8" s="3">
        <v>2.8990000000000001E-3</v>
      </c>
      <c r="P8" s="3">
        <v>0.12889999999999999</v>
      </c>
      <c r="Q8" s="3">
        <v>3.532E-3</v>
      </c>
      <c r="R8" s="3">
        <v>1.7100000000000001E-2</v>
      </c>
      <c r="S8" s="3">
        <v>3.3270000000000001E-3</v>
      </c>
      <c r="T8" s="8">
        <v>2.35E-2</v>
      </c>
    </row>
    <row r="9" spans="2:20" x14ac:dyDescent="0.35">
      <c r="B9" s="7" t="s">
        <v>114</v>
      </c>
      <c r="C9" s="4">
        <v>-2.6950000000000002E-2</v>
      </c>
      <c r="D9" s="3">
        <v>0.12839999999999999</v>
      </c>
      <c r="E9" s="4">
        <v>-2.4750000000000001E-2</v>
      </c>
      <c r="F9" s="3">
        <v>7.6600000000000001E-2</v>
      </c>
      <c r="G9" s="4">
        <v>-2.1850000000000001E-2</v>
      </c>
      <c r="H9" s="3">
        <v>8.8400000000000006E-2</v>
      </c>
      <c r="I9" s="4">
        <v>-2.6849999999999999E-2</v>
      </c>
      <c r="J9" s="3">
        <v>0.13320000000000001</v>
      </c>
      <c r="K9" s="4">
        <v>-2.5180000000000001E-2</v>
      </c>
      <c r="L9" s="3">
        <v>7.3800000000000004E-2</v>
      </c>
      <c r="M9" s="4">
        <v>-2.23E-2</v>
      </c>
      <c r="N9" s="3">
        <v>8.3400000000000002E-2</v>
      </c>
      <c r="O9" s="4">
        <v>-2.9250000000000002E-2</v>
      </c>
      <c r="P9" s="3">
        <v>6.4000000000000003E-3</v>
      </c>
      <c r="Q9" s="4">
        <v>-2.7949999999999999E-2</v>
      </c>
      <c r="R9" s="3">
        <v>8.0000000000000004E-4</v>
      </c>
      <c r="S9" s="4">
        <v>-2.5700000000000001E-2</v>
      </c>
      <c r="T9" s="8">
        <v>1.8E-3</v>
      </c>
    </row>
    <row r="10" spans="2:20" x14ac:dyDescent="0.35">
      <c r="B10" s="7" t="s">
        <v>113</v>
      </c>
      <c r="C10" s="4">
        <v>-3.4840000000000003E-2</v>
      </c>
      <c r="D10" s="3">
        <v>6.08E-2</v>
      </c>
      <c r="E10" s="4">
        <v>-3.007E-2</v>
      </c>
      <c r="F10" s="3">
        <v>4.0099999999999997E-2</v>
      </c>
      <c r="G10" s="4">
        <v>-2.734E-2</v>
      </c>
      <c r="H10" s="3">
        <v>4.2000000000000003E-2</v>
      </c>
      <c r="I10" s="4">
        <v>-3.4369999999999998E-2</v>
      </c>
      <c r="J10" s="3">
        <v>6.6699999999999995E-2</v>
      </c>
      <c r="K10" s="4">
        <v>-3.024E-2</v>
      </c>
      <c r="L10" s="3">
        <v>4.0599999999999997E-2</v>
      </c>
      <c r="M10" s="4">
        <v>-2.7609999999999999E-2</v>
      </c>
      <c r="N10" s="3">
        <v>4.0800000000000003E-2</v>
      </c>
      <c r="O10" s="4">
        <v>-2.2599999999999999E-2</v>
      </c>
      <c r="P10" s="3">
        <v>4.4299999999999999E-2</v>
      </c>
      <c r="Q10" s="4">
        <v>-2.5409999999999999E-2</v>
      </c>
      <c r="R10" s="3">
        <v>3.5999999999999999E-3</v>
      </c>
      <c r="S10" s="4">
        <v>-2.351E-2</v>
      </c>
      <c r="T10" s="8">
        <v>6.4999999999999997E-3</v>
      </c>
    </row>
    <row r="11" spans="2:20" x14ac:dyDescent="0.35">
      <c r="B11" s="7" t="s">
        <v>112</v>
      </c>
      <c r="C11" s="4">
        <v>-3.184E-2</v>
      </c>
      <c r="D11" s="3">
        <v>0.33110000000000001</v>
      </c>
      <c r="E11" s="4">
        <v>-2.8289999999999999E-2</v>
      </c>
      <c r="F11" s="3">
        <v>0.27329999999999999</v>
      </c>
      <c r="G11" s="4">
        <v>-2.562E-2</v>
      </c>
      <c r="H11" s="3">
        <v>0.27979999999999999</v>
      </c>
      <c r="I11" s="4">
        <v>-3.1510000000000003E-2</v>
      </c>
      <c r="J11" s="3">
        <v>0.34039999999999998</v>
      </c>
      <c r="K11" s="4">
        <v>-2.7810000000000001E-2</v>
      </c>
      <c r="L11" s="3">
        <v>0.28539999999999999</v>
      </c>
      <c r="M11" s="4">
        <v>-2.5090000000000001E-2</v>
      </c>
      <c r="N11" s="3">
        <v>0.2918</v>
      </c>
      <c r="O11" s="4">
        <v>-3.6949999999999997E-2</v>
      </c>
      <c r="P11" s="3">
        <v>6.2199999999999998E-2</v>
      </c>
      <c r="Q11" s="4">
        <v>-3.1910000000000001E-2</v>
      </c>
      <c r="R11" s="3">
        <v>3.7900000000000003E-2</v>
      </c>
      <c r="S11" s="4">
        <v>-3.0259999999999999E-2</v>
      </c>
      <c r="T11" s="8">
        <v>4.7100000000000003E-2</v>
      </c>
    </row>
    <row r="12" spans="2:20" x14ac:dyDescent="0.35">
      <c r="B12" s="7" t="s">
        <v>111</v>
      </c>
      <c r="C12" s="4">
        <v>-4.53E-2</v>
      </c>
      <c r="D12" s="3">
        <v>9.3899999999999997E-2</v>
      </c>
      <c r="E12" s="4">
        <v>-3.585E-2</v>
      </c>
      <c r="F12" s="3">
        <v>9.2600000000000002E-2</v>
      </c>
      <c r="G12" s="4">
        <v>-4.0280000000000003E-2</v>
      </c>
      <c r="H12" s="3">
        <v>3.95E-2</v>
      </c>
      <c r="I12" s="4">
        <v>-4.5859999999999998E-2</v>
      </c>
      <c r="J12" s="3">
        <v>9.2799999999999994E-2</v>
      </c>
      <c r="K12" s="4">
        <v>-3.6209999999999999E-2</v>
      </c>
      <c r="L12" s="3">
        <v>9.1899999999999996E-2</v>
      </c>
      <c r="M12" s="4">
        <v>-4.113E-2</v>
      </c>
      <c r="N12" s="3">
        <v>3.6299999999999999E-2</v>
      </c>
      <c r="O12" s="4">
        <v>-4.095E-2</v>
      </c>
      <c r="P12" s="3">
        <v>1.23E-2</v>
      </c>
      <c r="Q12" s="4">
        <v>-3.4360000000000002E-2</v>
      </c>
      <c r="R12" s="3">
        <v>6.7999999999999996E-3</v>
      </c>
      <c r="S12" s="4">
        <v>-3.6060000000000002E-2</v>
      </c>
      <c r="T12" s="8">
        <v>4.1999999999999997E-3</v>
      </c>
    </row>
    <row r="13" spans="2:20" x14ac:dyDescent="0.35">
      <c r="B13" s="7" t="s">
        <v>110</v>
      </c>
      <c r="C13" s="4">
        <v>-6.7799999999999996E-3</v>
      </c>
      <c r="D13" s="3">
        <v>0.77149999999999996</v>
      </c>
      <c r="E13" s="4">
        <v>-1.9109999999999999E-2</v>
      </c>
      <c r="F13" s="3">
        <v>0.2989</v>
      </c>
      <c r="G13" s="4">
        <v>-1.8380000000000001E-2</v>
      </c>
      <c r="H13" s="3">
        <v>0.27650000000000002</v>
      </c>
      <c r="I13" s="4">
        <v>-5.6499999999999996E-3</v>
      </c>
      <c r="J13" s="3">
        <v>0.8105</v>
      </c>
      <c r="K13" s="4">
        <v>-1.8970000000000001E-2</v>
      </c>
      <c r="L13" s="3">
        <v>0.30640000000000001</v>
      </c>
      <c r="M13" s="4">
        <v>-1.8370000000000001E-2</v>
      </c>
      <c r="N13" s="3">
        <v>0.27879999999999999</v>
      </c>
      <c r="O13" s="4">
        <v>-1.635E-2</v>
      </c>
      <c r="P13" s="3">
        <v>0.2467</v>
      </c>
      <c r="Q13" s="4">
        <v>-2.461E-2</v>
      </c>
      <c r="R13" s="3">
        <v>2.46E-2</v>
      </c>
      <c r="S13" s="4">
        <v>-2.3E-2</v>
      </c>
      <c r="T13" s="8">
        <v>3.4200000000000001E-2</v>
      </c>
    </row>
    <row r="14" spans="2:20" x14ac:dyDescent="0.35">
      <c r="B14" s="7" t="s">
        <v>109</v>
      </c>
      <c r="C14" s="4">
        <v>-5.2500000000000003E-3</v>
      </c>
      <c r="D14" s="3">
        <v>0.83650000000000002</v>
      </c>
      <c r="E14" s="4">
        <v>-7.5399999999999998E-3</v>
      </c>
      <c r="F14" s="3">
        <v>0.70709999999999995</v>
      </c>
      <c r="G14" s="4">
        <v>-1.17E-2</v>
      </c>
      <c r="H14" s="3">
        <v>0.5252</v>
      </c>
      <c r="I14" s="4">
        <v>-5.2199999999999998E-3</v>
      </c>
      <c r="J14" s="3">
        <v>0.83889999999999998</v>
      </c>
      <c r="K14" s="4">
        <v>-8.09E-3</v>
      </c>
      <c r="L14" s="3">
        <v>0.68920000000000003</v>
      </c>
      <c r="M14" s="4">
        <v>-1.255E-2</v>
      </c>
      <c r="N14" s="3">
        <v>0.4975</v>
      </c>
      <c r="O14" s="4">
        <v>-2.0310000000000002E-2</v>
      </c>
      <c r="P14" s="3">
        <v>0.18729999999999999</v>
      </c>
      <c r="Q14" s="4">
        <v>-1.4330000000000001E-2</v>
      </c>
      <c r="R14" s="3">
        <v>0.23019999999999999</v>
      </c>
      <c r="S14" s="4">
        <v>-1.668E-2</v>
      </c>
      <c r="T14" s="8">
        <v>0.15909999999999999</v>
      </c>
    </row>
    <row r="15" spans="2:20" x14ac:dyDescent="0.35">
      <c r="B15" s="7" t="s">
        <v>108</v>
      </c>
      <c r="C15" s="4">
        <v>-7.26E-3</v>
      </c>
      <c r="D15" s="3">
        <v>0.81020000000000003</v>
      </c>
      <c r="E15" s="4">
        <v>-1.115E-2</v>
      </c>
      <c r="F15" s="3">
        <v>0.63939999999999997</v>
      </c>
      <c r="G15" s="4">
        <v>-1.9480000000000001E-2</v>
      </c>
      <c r="H15" s="3">
        <v>0.37280000000000002</v>
      </c>
      <c r="I15" s="4">
        <v>-7.5700000000000003E-3</v>
      </c>
      <c r="J15" s="3">
        <v>0.80389999999999995</v>
      </c>
      <c r="K15" s="4">
        <v>-1.1979999999999999E-2</v>
      </c>
      <c r="L15" s="3">
        <v>0.61770000000000003</v>
      </c>
      <c r="M15" s="4">
        <v>-2.0140000000000002E-2</v>
      </c>
      <c r="N15" s="3">
        <v>0.35870000000000002</v>
      </c>
      <c r="O15" s="4">
        <v>-6.11E-3</v>
      </c>
      <c r="P15" s="3">
        <v>0.73799999999999999</v>
      </c>
      <c r="Q15" s="4">
        <v>-1.1820000000000001E-2</v>
      </c>
      <c r="R15" s="3">
        <v>0.40410000000000001</v>
      </c>
      <c r="S15" s="4">
        <v>-2.1049999999999999E-2</v>
      </c>
      <c r="T15" s="8">
        <v>0.1341</v>
      </c>
    </row>
    <row r="16" spans="2:20" x14ac:dyDescent="0.35">
      <c r="B16" s="7" t="s">
        <v>107</v>
      </c>
      <c r="C16" s="3">
        <v>2.3601E-2</v>
      </c>
      <c r="D16" s="3">
        <v>0.38140000000000002</v>
      </c>
      <c r="E16" s="3">
        <v>1.9854E-2</v>
      </c>
      <c r="F16" s="3">
        <v>0.35010000000000002</v>
      </c>
      <c r="G16" s="3">
        <v>2.0528999999999999E-2</v>
      </c>
      <c r="H16" s="3">
        <v>0.29249999999999998</v>
      </c>
      <c r="I16" s="3">
        <v>2.4205999999999998E-2</v>
      </c>
      <c r="J16" s="3">
        <v>0.3735</v>
      </c>
      <c r="K16" s="3">
        <v>1.976E-2</v>
      </c>
      <c r="L16" s="3">
        <v>0.35630000000000001</v>
      </c>
      <c r="M16" s="3">
        <v>2.0587999999999999E-2</v>
      </c>
      <c r="N16" s="3">
        <v>0.29320000000000002</v>
      </c>
      <c r="O16" s="3">
        <v>1.2519000000000001E-2</v>
      </c>
      <c r="P16" s="3">
        <v>0.4425</v>
      </c>
      <c r="Q16" s="3">
        <v>8.7989999999999995E-3</v>
      </c>
      <c r="R16" s="3">
        <v>0.4864</v>
      </c>
      <c r="S16" s="3">
        <v>8.4159999999999999E-3</v>
      </c>
      <c r="T16" s="8">
        <v>0.50209999999999999</v>
      </c>
    </row>
    <row r="17" spans="2:20" x14ac:dyDescent="0.35">
      <c r="B17" s="7" t="s">
        <v>106</v>
      </c>
      <c r="C17" s="4">
        <v>-2.9530000000000001E-2</v>
      </c>
      <c r="D17" s="3">
        <v>0.32800000000000001</v>
      </c>
      <c r="E17" s="4">
        <v>-3.4079999999999999E-2</v>
      </c>
      <c r="F17" s="3">
        <v>0.1522</v>
      </c>
      <c r="G17" s="4">
        <v>-2.895E-2</v>
      </c>
      <c r="H17" s="3">
        <v>0.18509999999999999</v>
      </c>
      <c r="I17" s="4">
        <v>-2.9839999999999998E-2</v>
      </c>
      <c r="J17" s="3">
        <v>0.32740000000000002</v>
      </c>
      <c r="K17" s="4">
        <v>-3.4770000000000002E-2</v>
      </c>
      <c r="L17" s="3">
        <v>0.14729999999999999</v>
      </c>
      <c r="M17" s="4">
        <v>-2.9569999999999999E-2</v>
      </c>
      <c r="N17" s="3">
        <v>0.1777</v>
      </c>
      <c r="O17" s="4">
        <v>-1.7999999999999999E-2</v>
      </c>
      <c r="P17" s="3">
        <v>0.32429999999999998</v>
      </c>
      <c r="Q17" s="4">
        <v>-2.7869999999999999E-2</v>
      </c>
      <c r="R17" s="3">
        <v>4.9099999999999998E-2</v>
      </c>
      <c r="S17" s="4">
        <v>-2.385E-2</v>
      </c>
      <c r="T17" s="8">
        <v>8.9499999999999996E-2</v>
      </c>
    </row>
    <row r="18" spans="2:20" x14ac:dyDescent="0.35">
      <c r="B18" s="7" t="s">
        <v>105</v>
      </c>
      <c r="C18" s="3">
        <v>1.7423000000000001E-2</v>
      </c>
      <c r="D18" s="3">
        <v>0.62090000000000001</v>
      </c>
      <c r="E18" s="3">
        <v>2.5149999999999999E-2</v>
      </c>
      <c r="F18" s="3">
        <v>0.36509999999999998</v>
      </c>
      <c r="G18" s="3">
        <v>3.175E-2</v>
      </c>
      <c r="H18" s="3">
        <v>0.21290000000000001</v>
      </c>
      <c r="I18" s="3">
        <v>1.711E-2</v>
      </c>
      <c r="J18" s="3">
        <v>0.63029999999999997</v>
      </c>
      <c r="K18" s="3">
        <v>2.5089E-2</v>
      </c>
      <c r="L18" s="3">
        <v>0.37009999999999998</v>
      </c>
      <c r="M18" s="3">
        <v>3.1426000000000003E-2</v>
      </c>
      <c r="N18" s="3">
        <v>0.2195</v>
      </c>
      <c r="O18" s="3">
        <v>1.5901999999999999E-2</v>
      </c>
      <c r="P18" s="3">
        <v>0.45540000000000003</v>
      </c>
      <c r="Q18" s="3">
        <v>2.1756000000000001E-2</v>
      </c>
      <c r="R18" s="3">
        <v>0.18790000000000001</v>
      </c>
      <c r="S18" s="3">
        <v>2.9066000000000002E-2</v>
      </c>
      <c r="T18" s="8">
        <v>7.6200000000000004E-2</v>
      </c>
    </row>
    <row r="19" spans="2:20" x14ac:dyDescent="0.35">
      <c r="B19" s="7" t="s">
        <v>104</v>
      </c>
      <c r="C19" s="4">
        <v>-3.1280000000000002E-2</v>
      </c>
      <c r="D19" s="3">
        <v>0.41</v>
      </c>
      <c r="E19" s="4">
        <v>-1.499E-2</v>
      </c>
      <c r="F19" s="3">
        <v>0.61639999999999995</v>
      </c>
      <c r="G19" s="4">
        <v>-1.5429999999999999E-2</v>
      </c>
      <c r="H19" s="3">
        <v>0.57420000000000004</v>
      </c>
      <c r="I19" s="4">
        <v>-3.049E-2</v>
      </c>
      <c r="J19" s="3">
        <v>0.42599999999999999</v>
      </c>
      <c r="K19" s="4">
        <v>-1.5299999999999999E-2</v>
      </c>
      <c r="L19" s="3">
        <v>0.6119</v>
      </c>
      <c r="M19" s="4">
        <v>-1.5720000000000001E-2</v>
      </c>
      <c r="N19" s="3">
        <v>0.56869999999999998</v>
      </c>
      <c r="O19" s="4">
        <v>-3.551E-2</v>
      </c>
      <c r="P19" s="3">
        <v>0.122</v>
      </c>
      <c r="Q19" s="4">
        <v>-2.2100000000000002E-2</v>
      </c>
      <c r="R19" s="3">
        <v>0.21440000000000001</v>
      </c>
      <c r="S19" s="4">
        <v>-2.349E-2</v>
      </c>
      <c r="T19" s="8">
        <v>0.1835</v>
      </c>
    </row>
    <row r="20" spans="2:20" x14ac:dyDescent="0.35">
      <c r="B20" s="7" t="s">
        <v>103</v>
      </c>
      <c r="C20" s="3">
        <v>9.1540000000000007E-3</v>
      </c>
      <c r="D20" s="3">
        <v>0.76300000000000001</v>
      </c>
      <c r="E20" s="4">
        <v>-1.7139999999999999E-2</v>
      </c>
      <c r="F20" s="3">
        <v>0.47370000000000001</v>
      </c>
      <c r="G20" s="4">
        <v>-1.023E-2</v>
      </c>
      <c r="H20" s="3">
        <v>0.64139999999999997</v>
      </c>
      <c r="I20" s="3">
        <v>9.6100000000000005E-3</v>
      </c>
      <c r="J20" s="3">
        <v>0.75370000000000004</v>
      </c>
      <c r="K20" s="4">
        <v>-1.746E-2</v>
      </c>
      <c r="L20" s="3">
        <v>0.46910000000000002</v>
      </c>
      <c r="M20" s="4">
        <v>-1.061E-2</v>
      </c>
      <c r="N20" s="3">
        <v>0.63049999999999995</v>
      </c>
      <c r="O20" s="4">
        <v>-4.0000000000000002E-4</v>
      </c>
      <c r="P20" s="3">
        <v>0.98240000000000005</v>
      </c>
      <c r="Q20" s="4">
        <v>-2.366E-2</v>
      </c>
      <c r="R20" s="3">
        <v>9.6600000000000005E-2</v>
      </c>
      <c r="S20" s="4">
        <v>-1.6539999999999999E-2</v>
      </c>
      <c r="T20" s="8">
        <v>0.2414</v>
      </c>
    </row>
    <row r="21" spans="2:20" x14ac:dyDescent="0.35">
      <c r="B21" s="7" t="s">
        <v>102</v>
      </c>
      <c r="C21" s="4">
        <v>-2.3279999999999999E-2</v>
      </c>
      <c r="D21" s="3">
        <v>0.23419999999999999</v>
      </c>
      <c r="E21" s="4">
        <v>-1.0829999999999999E-2</v>
      </c>
      <c r="F21" s="3">
        <v>0.4824</v>
      </c>
      <c r="G21" s="4">
        <v>-5.2100000000000002E-3</v>
      </c>
      <c r="H21" s="3">
        <v>0.71279999999999999</v>
      </c>
      <c r="I21" s="4">
        <v>-2.07E-2</v>
      </c>
      <c r="J21" s="3">
        <v>0.29449999999999998</v>
      </c>
      <c r="K21" s="4">
        <v>-9.3699999999999999E-3</v>
      </c>
      <c r="L21" s="3">
        <v>0.54649999999999999</v>
      </c>
      <c r="M21" s="4">
        <v>-4.0000000000000001E-3</v>
      </c>
      <c r="N21" s="3">
        <v>0.77829999999999999</v>
      </c>
      <c r="O21" s="4">
        <v>-2.4479999999999998E-2</v>
      </c>
      <c r="P21" s="3">
        <v>3.8600000000000002E-2</v>
      </c>
      <c r="Q21" s="4">
        <v>-2.0820000000000002E-2</v>
      </c>
      <c r="R21" s="3">
        <v>2.3300000000000001E-2</v>
      </c>
      <c r="S21" s="4">
        <v>-1.478E-2</v>
      </c>
      <c r="T21" s="8">
        <v>0.1043</v>
      </c>
    </row>
    <row r="22" spans="2:20" x14ac:dyDescent="0.35">
      <c r="B22" s="7" t="s">
        <v>101</v>
      </c>
      <c r="C22" s="3">
        <v>3.4120000000000001E-3</v>
      </c>
      <c r="D22" s="3">
        <v>0.87190000000000001</v>
      </c>
      <c r="E22" s="3">
        <v>1.632E-3</v>
      </c>
      <c r="F22" s="3">
        <v>0.92200000000000004</v>
      </c>
      <c r="G22" s="3">
        <v>1.714E-3</v>
      </c>
      <c r="H22" s="3">
        <v>0.91080000000000005</v>
      </c>
      <c r="I22" s="3">
        <v>3.9199999999999999E-3</v>
      </c>
      <c r="J22" s="3">
        <v>0.85429999999999995</v>
      </c>
      <c r="K22" s="3">
        <v>1.2620000000000001E-3</v>
      </c>
      <c r="L22" s="3">
        <v>0.94010000000000005</v>
      </c>
      <c r="M22" s="3">
        <v>1.127E-3</v>
      </c>
      <c r="N22" s="3">
        <v>0.94159999999999999</v>
      </c>
      <c r="O22" s="4">
        <v>-7.5599999999999999E-3</v>
      </c>
      <c r="P22" s="3">
        <v>0.55449999999999999</v>
      </c>
      <c r="Q22" s="4">
        <v>-6.3099999999999996E-3</v>
      </c>
      <c r="R22" s="3">
        <v>0.52439999999999998</v>
      </c>
      <c r="S22" s="4">
        <v>-5.4200000000000003E-3</v>
      </c>
      <c r="T22" s="8">
        <v>0.58160000000000001</v>
      </c>
    </row>
    <row r="23" spans="2:20" x14ac:dyDescent="0.35">
      <c r="B23" s="7" t="s">
        <v>100</v>
      </c>
      <c r="C23" s="4">
        <v>-5.2049999999999999E-2</v>
      </c>
      <c r="D23" s="3">
        <v>5.4000000000000003E-3</v>
      </c>
      <c r="E23" s="4">
        <v>-6.8430000000000005E-2</v>
      </c>
      <c r="F23" s="3" t="s">
        <v>19</v>
      </c>
      <c r="G23" s="4">
        <v>-5.9720000000000002E-2</v>
      </c>
      <c r="H23" s="3" t="s">
        <v>19</v>
      </c>
      <c r="I23" s="4">
        <v>-5.2679999999999998E-2</v>
      </c>
      <c r="J23" s="3">
        <v>5.3E-3</v>
      </c>
      <c r="K23" s="4">
        <v>-6.9809999999999997E-2</v>
      </c>
      <c r="L23" s="3" t="s">
        <v>19</v>
      </c>
      <c r="M23" s="4">
        <v>-6.105E-2</v>
      </c>
      <c r="N23" s="3" t="s">
        <v>19</v>
      </c>
      <c r="O23" s="4">
        <v>-2.9590000000000002E-2</v>
      </c>
      <c r="P23" s="3">
        <v>8.8999999999999999E-3</v>
      </c>
      <c r="Q23" s="4">
        <v>-3.4009999999999999E-2</v>
      </c>
      <c r="R23" s="3">
        <v>1E-4</v>
      </c>
      <c r="S23" s="4">
        <v>-3.7589999999999998E-2</v>
      </c>
      <c r="T23" s="8" t="s">
        <v>19</v>
      </c>
    </row>
    <row r="24" spans="2:20" x14ac:dyDescent="0.35">
      <c r="B24" s="7" t="s">
        <v>99</v>
      </c>
      <c r="C24" s="4">
        <v>-4.258E-2</v>
      </c>
      <c r="D24" s="3">
        <v>6.0299999999999999E-2</v>
      </c>
      <c r="E24" s="4">
        <v>-3.3669999999999999E-2</v>
      </c>
      <c r="F24" s="3">
        <v>5.9499999999999997E-2</v>
      </c>
      <c r="G24" s="4">
        <v>-3.0870000000000002E-2</v>
      </c>
      <c r="H24" s="3">
        <v>5.9799999999999999E-2</v>
      </c>
      <c r="I24" s="4">
        <v>-4.2509999999999999E-2</v>
      </c>
      <c r="J24" s="3">
        <v>6.3100000000000003E-2</v>
      </c>
      <c r="K24" s="4">
        <v>-3.4040000000000001E-2</v>
      </c>
      <c r="L24" s="3">
        <v>5.8799999999999998E-2</v>
      </c>
      <c r="M24" s="4">
        <v>-3.0929999999999999E-2</v>
      </c>
      <c r="N24" s="3">
        <v>6.0299999999999999E-2</v>
      </c>
      <c r="O24" s="4">
        <v>-3.5610000000000003E-2</v>
      </c>
      <c r="P24" s="3">
        <v>9.4000000000000004E-3</v>
      </c>
      <c r="Q24" s="4">
        <v>-3.5110000000000002E-2</v>
      </c>
      <c r="R24" s="3">
        <v>1E-3</v>
      </c>
      <c r="S24" s="4">
        <v>-3.1099999999999999E-2</v>
      </c>
      <c r="T24" s="8">
        <v>3.2000000000000002E-3</v>
      </c>
    </row>
    <row r="25" spans="2:20" x14ac:dyDescent="0.35">
      <c r="B25" s="7" t="s">
        <v>98</v>
      </c>
      <c r="C25" s="4">
        <v>-9.1500000000000001E-3</v>
      </c>
      <c r="D25" s="3">
        <v>0.77070000000000005</v>
      </c>
      <c r="E25" s="4">
        <v>-1.49E-3</v>
      </c>
      <c r="F25" s="3">
        <v>0.95179999999999998</v>
      </c>
      <c r="G25" s="3">
        <v>1.7830000000000001E-3</v>
      </c>
      <c r="H25" s="3">
        <v>0.93740000000000001</v>
      </c>
      <c r="I25" s="4">
        <v>-9.5600000000000008E-3</v>
      </c>
      <c r="J25" s="3">
        <v>0.76280000000000003</v>
      </c>
      <c r="K25" s="4">
        <v>-2.4399999999999999E-3</v>
      </c>
      <c r="L25" s="3">
        <v>0.92200000000000004</v>
      </c>
      <c r="M25" s="3">
        <v>1.0219999999999999E-3</v>
      </c>
      <c r="N25" s="3">
        <v>0.96430000000000005</v>
      </c>
      <c r="O25" s="4">
        <v>-1.3809999999999999E-2</v>
      </c>
      <c r="P25" s="3">
        <v>0.46660000000000001</v>
      </c>
      <c r="Q25" s="4">
        <v>-3.2000000000000002E-3</v>
      </c>
      <c r="R25" s="3">
        <v>0.82779999999999998</v>
      </c>
      <c r="S25" s="3">
        <v>2.4399999999999999E-4</v>
      </c>
      <c r="T25" s="8">
        <v>0.98670000000000002</v>
      </c>
    </row>
    <row r="26" spans="2:20" x14ac:dyDescent="0.35">
      <c r="B26" s="7" t="s">
        <v>97</v>
      </c>
      <c r="C26" s="3">
        <v>2.8080000000000002E-3</v>
      </c>
      <c r="D26" s="3">
        <v>0.93059999999999998</v>
      </c>
      <c r="E26" s="4">
        <v>-6.2300000000000003E-3</v>
      </c>
      <c r="F26" s="3">
        <v>0.80620000000000003</v>
      </c>
      <c r="G26" s="4">
        <v>-1.1800000000000001E-3</v>
      </c>
      <c r="H26" s="3">
        <v>0.95979999999999999</v>
      </c>
      <c r="I26" s="3">
        <v>5.9059999999999998E-3</v>
      </c>
      <c r="J26" s="3">
        <v>0.85599999999999998</v>
      </c>
      <c r="K26" s="4">
        <v>-8.7899999999999992E-3</v>
      </c>
      <c r="L26" s="3">
        <v>0.73160000000000003</v>
      </c>
      <c r="M26" s="4">
        <v>-2.63E-3</v>
      </c>
      <c r="N26" s="3">
        <v>0.91080000000000005</v>
      </c>
      <c r="O26" s="3">
        <v>1.0789999999999999E-2</v>
      </c>
      <c r="P26" s="3">
        <v>0.57999999999999996</v>
      </c>
      <c r="Q26" s="4">
        <v>-4.3699999999999998E-3</v>
      </c>
      <c r="R26" s="3">
        <v>0.77280000000000004</v>
      </c>
      <c r="S26" s="4">
        <v>-9.5399999999999999E-3</v>
      </c>
      <c r="T26" s="8">
        <v>0.52470000000000006</v>
      </c>
    </row>
    <row r="27" spans="2:20" x14ac:dyDescent="0.35">
      <c r="B27" s="7" t="s">
        <v>96</v>
      </c>
      <c r="C27" s="4">
        <v>-3.7039999999999997E-2</v>
      </c>
      <c r="D27" s="3">
        <v>0.18329999999999999</v>
      </c>
      <c r="E27" s="4">
        <v>-3.4470000000000001E-2</v>
      </c>
      <c r="F27" s="3">
        <v>0.1162</v>
      </c>
      <c r="G27" s="4">
        <v>-2.3779999999999999E-2</v>
      </c>
      <c r="H27" s="3">
        <v>0.23760000000000001</v>
      </c>
      <c r="I27" s="4">
        <v>-3.6249999999999998E-2</v>
      </c>
      <c r="J27" s="3">
        <v>0.1968</v>
      </c>
      <c r="K27" s="4">
        <v>-3.3950000000000001E-2</v>
      </c>
      <c r="L27" s="3">
        <v>0.12479999999999999</v>
      </c>
      <c r="M27" s="4">
        <v>-2.3599999999999999E-2</v>
      </c>
      <c r="N27" s="3">
        <v>0.2432</v>
      </c>
      <c r="O27" s="4">
        <v>-3.5450000000000002E-2</v>
      </c>
      <c r="P27" s="3">
        <v>3.5299999999999998E-2</v>
      </c>
      <c r="Q27" s="4">
        <v>-3.2340000000000001E-2</v>
      </c>
      <c r="R27" s="3">
        <v>1.3299999999999999E-2</v>
      </c>
      <c r="S27" s="4">
        <v>-2.2460000000000001E-2</v>
      </c>
      <c r="T27" s="8">
        <v>8.2799999999999999E-2</v>
      </c>
    </row>
    <row r="28" spans="2:20" x14ac:dyDescent="0.35">
      <c r="B28" s="7" t="s">
        <v>95</v>
      </c>
      <c r="C28" s="4">
        <v>-3.5400000000000001E-2</v>
      </c>
      <c r="D28" s="3">
        <v>0.2361</v>
      </c>
      <c r="E28" s="4">
        <v>-2.0049999999999998E-2</v>
      </c>
      <c r="F28" s="3">
        <v>0.39450000000000002</v>
      </c>
      <c r="G28" s="4">
        <v>-1.8720000000000001E-2</v>
      </c>
      <c r="H28" s="3">
        <v>0.38629999999999998</v>
      </c>
      <c r="I28" s="4">
        <v>-3.6949999999999997E-2</v>
      </c>
      <c r="J28" s="3">
        <v>0.2203</v>
      </c>
      <c r="K28" s="4">
        <v>-2.145E-2</v>
      </c>
      <c r="L28" s="3">
        <v>0.36620000000000003</v>
      </c>
      <c r="M28" s="4">
        <v>-2.009E-2</v>
      </c>
      <c r="N28" s="3">
        <v>0.35460000000000003</v>
      </c>
      <c r="O28" s="4">
        <v>-1.2919999999999999E-2</v>
      </c>
      <c r="P28" s="3">
        <v>0.47449999999999998</v>
      </c>
      <c r="Q28" s="4">
        <v>-1.057E-2</v>
      </c>
      <c r="R28" s="3">
        <v>0.4506</v>
      </c>
      <c r="S28" s="4">
        <v>-5.1500000000000001E-3</v>
      </c>
      <c r="T28" s="8">
        <v>0.71079999999999999</v>
      </c>
    </row>
    <row r="29" spans="2:20" x14ac:dyDescent="0.35">
      <c r="B29" s="7" t="s">
        <v>94</v>
      </c>
      <c r="C29" s="4">
        <v>-2.308E-2</v>
      </c>
      <c r="D29" s="3">
        <v>0.26229999999999998</v>
      </c>
      <c r="E29" s="4">
        <v>-3.082E-2</v>
      </c>
      <c r="F29" s="3">
        <v>5.7500000000000002E-2</v>
      </c>
      <c r="G29" s="4">
        <v>-2.538E-2</v>
      </c>
      <c r="H29" s="3">
        <v>8.8400000000000006E-2</v>
      </c>
      <c r="I29" s="4">
        <v>-2.2120000000000001E-2</v>
      </c>
      <c r="J29" s="3">
        <v>0.28689999999999999</v>
      </c>
      <c r="K29" s="4">
        <v>-3.0530000000000002E-2</v>
      </c>
      <c r="L29" s="3">
        <v>6.2E-2</v>
      </c>
      <c r="M29" s="4">
        <v>-2.5329999999999998E-2</v>
      </c>
      <c r="N29" s="3">
        <v>9.0300000000000005E-2</v>
      </c>
      <c r="O29" s="4">
        <v>-2.896E-2</v>
      </c>
      <c r="P29" s="3">
        <v>0.02</v>
      </c>
      <c r="Q29" s="4">
        <v>-2.665E-2</v>
      </c>
      <c r="R29" s="3">
        <v>5.7999999999999996E-3</v>
      </c>
      <c r="S29" s="4">
        <v>-2.0129999999999999E-2</v>
      </c>
      <c r="T29" s="8">
        <v>3.56E-2</v>
      </c>
    </row>
    <row r="30" spans="2:20" x14ac:dyDescent="0.35">
      <c r="B30" s="7" t="s">
        <v>93</v>
      </c>
      <c r="C30" s="4">
        <v>-1.529E-2</v>
      </c>
      <c r="D30" s="3">
        <v>0.45040000000000002</v>
      </c>
      <c r="E30" s="4">
        <v>-1.874E-2</v>
      </c>
      <c r="F30" s="3">
        <v>0.24060000000000001</v>
      </c>
      <c r="G30" s="4">
        <v>-1.4630000000000001E-2</v>
      </c>
      <c r="H30" s="3">
        <v>0.31790000000000002</v>
      </c>
      <c r="I30" s="4">
        <v>-1.511E-2</v>
      </c>
      <c r="J30" s="3">
        <v>0.4597</v>
      </c>
      <c r="K30" s="4">
        <v>-1.8929999999999999E-2</v>
      </c>
      <c r="L30" s="3">
        <v>0.23949999999999999</v>
      </c>
      <c r="M30" s="4">
        <v>-1.4800000000000001E-2</v>
      </c>
      <c r="N30" s="3">
        <v>0.31459999999999999</v>
      </c>
      <c r="O30" s="4">
        <v>-1.24E-2</v>
      </c>
      <c r="P30" s="3">
        <v>0.31119999999999998</v>
      </c>
      <c r="Q30" s="4">
        <v>-1.636E-2</v>
      </c>
      <c r="R30" s="3">
        <v>8.5000000000000006E-2</v>
      </c>
      <c r="S30" s="4">
        <v>-1.338E-2</v>
      </c>
      <c r="T30" s="8">
        <v>0.15570000000000001</v>
      </c>
    </row>
    <row r="31" spans="2:20" x14ac:dyDescent="0.35">
      <c r="B31" s="7" t="s">
        <v>92</v>
      </c>
      <c r="C31" s="4">
        <v>-1.2659999999999999E-2</v>
      </c>
      <c r="D31" s="3">
        <v>0.53459999999999996</v>
      </c>
      <c r="E31" s="4">
        <v>-1.153E-2</v>
      </c>
      <c r="F31" s="3">
        <v>0.4728</v>
      </c>
      <c r="G31" s="4">
        <v>-3.9199999999999999E-3</v>
      </c>
      <c r="H31" s="3">
        <v>0.79049999999999998</v>
      </c>
      <c r="I31" s="4">
        <v>-1.2840000000000001E-2</v>
      </c>
      <c r="J31" s="3">
        <v>0.53239999999999998</v>
      </c>
      <c r="K31" s="4">
        <v>-1.226E-2</v>
      </c>
      <c r="L31" s="3">
        <v>0.4491</v>
      </c>
      <c r="M31" s="4">
        <v>-4.6899999999999997E-3</v>
      </c>
      <c r="N31" s="3">
        <v>0.75139999999999996</v>
      </c>
      <c r="O31" s="4">
        <v>-2.2120000000000001E-2</v>
      </c>
      <c r="P31" s="3">
        <v>7.2800000000000004E-2</v>
      </c>
      <c r="Q31" s="4">
        <v>-1.8530000000000001E-2</v>
      </c>
      <c r="R31" s="3">
        <v>5.2600000000000001E-2</v>
      </c>
      <c r="S31" s="4">
        <v>-1.3350000000000001E-2</v>
      </c>
      <c r="T31" s="8">
        <v>0.159</v>
      </c>
    </row>
    <row r="32" spans="2:20" x14ac:dyDescent="0.35">
      <c r="B32" s="7" t="s">
        <v>91</v>
      </c>
      <c r="C32" s="4">
        <v>-3.6970000000000003E-2</v>
      </c>
      <c r="D32" s="3">
        <v>7.6399999999999996E-2</v>
      </c>
      <c r="E32" s="4">
        <v>-2.7660000000000001E-2</v>
      </c>
      <c r="F32" s="3">
        <v>9.2600000000000002E-2</v>
      </c>
      <c r="G32" s="4">
        <v>-2.2679999999999999E-2</v>
      </c>
      <c r="H32" s="3">
        <v>0.1328</v>
      </c>
      <c r="I32" s="4">
        <v>-3.6540000000000003E-2</v>
      </c>
      <c r="J32" s="3">
        <v>8.2600000000000007E-2</v>
      </c>
      <c r="K32" s="4">
        <v>-2.7210000000000002E-2</v>
      </c>
      <c r="L32" s="3">
        <v>0.1007</v>
      </c>
      <c r="M32" s="4">
        <v>-2.2700000000000001E-2</v>
      </c>
      <c r="N32" s="3">
        <v>0.1341</v>
      </c>
      <c r="O32" s="4">
        <v>-4.3069999999999997E-2</v>
      </c>
      <c r="P32" s="3">
        <v>5.9999999999999995E-4</v>
      </c>
      <c r="Q32" s="4">
        <v>-3.8719999999999997E-2</v>
      </c>
      <c r="R32" s="3" t="s">
        <v>19</v>
      </c>
      <c r="S32" s="4">
        <v>-3.3110000000000001E-2</v>
      </c>
      <c r="T32" s="8">
        <v>6.9999999999999999E-4</v>
      </c>
    </row>
    <row r="33" spans="2:20" x14ac:dyDescent="0.35">
      <c r="B33" s="7" t="s">
        <v>90</v>
      </c>
      <c r="C33" s="4">
        <v>-1.1010000000000001E-2</v>
      </c>
      <c r="D33" s="3">
        <v>0.55310000000000004</v>
      </c>
      <c r="E33" s="4">
        <v>-6.1199999999999996E-3</v>
      </c>
      <c r="F33" s="3">
        <v>0.67549999999999999</v>
      </c>
      <c r="G33" s="4">
        <v>-2.81E-3</v>
      </c>
      <c r="H33" s="3">
        <v>0.83420000000000005</v>
      </c>
      <c r="I33" s="4">
        <v>-1.0670000000000001E-2</v>
      </c>
      <c r="J33" s="3">
        <v>0.56889999999999996</v>
      </c>
      <c r="K33" s="4">
        <v>-6.6899999999999998E-3</v>
      </c>
      <c r="L33" s="3">
        <v>0.65</v>
      </c>
      <c r="M33" s="4">
        <v>-3.3300000000000001E-3</v>
      </c>
      <c r="N33" s="3">
        <v>0.80510000000000004</v>
      </c>
      <c r="O33" s="4">
        <v>-1.669E-2</v>
      </c>
      <c r="P33" s="3">
        <v>0.1371</v>
      </c>
      <c r="Q33" s="4">
        <v>-1.3990000000000001E-2</v>
      </c>
      <c r="R33" s="3">
        <v>0.1081</v>
      </c>
      <c r="S33" s="4">
        <v>-9.7999999999999997E-3</v>
      </c>
      <c r="T33" s="8">
        <v>0.25650000000000001</v>
      </c>
    </row>
    <row r="34" spans="2:20" x14ac:dyDescent="0.35">
      <c r="B34" s="7" t="s">
        <v>89</v>
      </c>
      <c r="C34" s="4">
        <v>-5.8659999999999997E-2</v>
      </c>
      <c r="D34" s="3">
        <v>0.26619999999999999</v>
      </c>
      <c r="E34" s="4">
        <v>-6.6500000000000004E-2</v>
      </c>
      <c r="F34" s="3">
        <v>0.10979999999999999</v>
      </c>
      <c r="G34" s="4">
        <v>-4.7070000000000001E-2</v>
      </c>
      <c r="H34" s="3">
        <v>0.2175</v>
      </c>
      <c r="I34" s="4">
        <v>-5.9639999999999999E-2</v>
      </c>
      <c r="J34" s="3">
        <v>0.26250000000000001</v>
      </c>
      <c r="K34" s="4">
        <v>-6.7080000000000001E-2</v>
      </c>
      <c r="L34" s="3">
        <v>0.1096</v>
      </c>
      <c r="M34" s="4">
        <v>-4.8000000000000001E-2</v>
      </c>
      <c r="N34" s="3">
        <v>0.2104</v>
      </c>
      <c r="O34" s="4">
        <v>-4.2349999999999999E-2</v>
      </c>
      <c r="P34" s="3">
        <v>0.18440000000000001</v>
      </c>
      <c r="Q34" s="4">
        <v>-5.0810000000000001E-2</v>
      </c>
      <c r="R34" s="3">
        <v>4.0099999999999997E-2</v>
      </c>
      <c r="S34" s="4">
        <v>-3.8789999999999998E-2</v>
      </c>
      <c r="T34" s="8">
        <v>0.1139</v>
      </c>
    </row>
    <row r="35" spans="2:20" x14ac:dyDescent="0.35">
      <c r="B35" s="7" t="s">
        <v>88</v>
      </c>
      <c r="C35" s="4">
        <v>-4.641E-2</v>
      </c>
      <c r="D35" s="3">
        <v>3.39E-2</v>
      </c>
      <c r="E35" s="4">
        <v>-1.5779999999999999E-2</v>
      </c>
      <c r="F35" s="3">
        <v>0.36</v>
      </c>
      <c r="G35" s="4">
        <v>-1.269E-2</v>
      </c>
      <c r="H35" s="3">
        <v>0.42249999999999999</v>
      </c>
      <c r="I35" s="4">
        <v>-4.6019999999999998E-2</v>
      </c>
      <c r="J35" s="3">
        <v>3.7100000000000001E-2</v>
      </c>
      <c r="K35" s="4">
        <v>-1.6969999999999999E-2</v>
      </c>
      <c r="L35" s="3">
        <v>0.32879999999999998</v>
      </c>
      <c r="M35" s="4">
        <v>-1.413E-2</v>
      </c>
      <c r="N35" s="3">
        <v>0.37380000000000002</v>
      </c>
      <c r="O35" s="4">
        <v>-3.4029999999999998E-2</v>
      </c>
      <c r="P35" s="3">
        <v>1.01E-2</v>
      </c>
      <c r="Q35" s="4">
        <v>-3.0210000000000001E-2</v>
      </c>
      <c r="R35" s="3">
        <v>3.3E-3</v>
      </c>
      <c r="S35" s="4">
        <v>-2.9260000000000001E-2</v>
      </c>
      <c r="T35" s="8">
        <v>4.1000000000000003E-3</v>
      </c>
    </row>
    <row r="36" spans="2:20" ht="15" thickBot="1" x14ac:dyDescent="0.4">
      <c r="B36" s="9" t="s">
        <v>20</v>
      </c>
      <c r="C36" s="10">
        <v>2.053E-2</v>
      </c>
      <c r="D36" s="10">
        <v>0.1721</v>
      </c>
      <c r="E36" s="10">
        <v>1.8043E-2</v>
      </c>
      <c r="F36" s="10">
        <v>0.12790000000000001</v>
      </c>
      <c r="G36" s="10">
        <v>1.1837E-2</v>
      </c>
      <c r="H36" s="10">
        <v>0.27639999999999998</v>
      </c>
      <c r="I36" s="10">
        <v>2.0077999999999999E-2</v>
      </c>
      <c r="J36" s="10">
        <v>0.1857</v>
      </c>
      <c r="K36" s="10">
        <v>1.8384999999999999E-2</v>
      </c>
      <c r="L36" s="10">
        <v>0.12379999999999999</v>
      </c>
      <c r="M36" s="10">
        <v>1.2234E-2</v>
      </c>
      <c r="N36" s="10">
        <v>0.26269999999999999</v>
      </c>
      <c r="O36" s="10">
        <v>2.5024000000000001E-2</v>
      </c>
      <c r="P36" s="10">
        <v>6.0000000000000001E-3</v>
      </c>
      <c r="Q36" s="10">
        <v>2.4001999999999999E-2</v>
      </c>
      <c r="R36" s="10">
        <v>6.9999999999999999E-4</v>
      </c>
      <c r="S36" s="10">
        <v>1.8554999999999999E-2</v>
      </c>
      <c r="T36" s="11">
        <v>8.0000000000000002E-3</v>
      </c>
    </row>
  </sheetData>
  <mergeCells count="10">
    <mergeCell ref="M2:M3"/>
    <mergeCell ref="O2:O3"/>
    <mergeCell ref="Q2:Q3"/>
    <mergeCell ref="S2:S3"/>
    <mergeCell ref="B2:B3"/>
    <mergeCell ref="C2:C3"/>
    <mergeCell ref="E2:E3"/>
    <mergeCell ref="G2:G3"/>
    <mergeCell ref="I2:I3"/>
    <mergeCell ref="K2:K3"/>
  </mergeCells>
  <conditionalFormatting sqref="C1:C1048576 E1:E1048576 G1:G1048576 I1:I1048576 K1:K1048576 M1:M1048576 O1:O1048576 Q1:Q1048576 S1:S1048576">
    <cfRule type="cellIs" dxfId="59" priority="2" operator="lessThan">
      <formula>0</formula>
    </cfRule>
  </conditionalFormatting>
  <conditionalFormatting sqref="D1:D1048576 F1:F1048576 H1:H1048576 J1:J1048576 L1:L1048576 N1:N1048576 P1:P1048576 R1:R1048576 T1:T1048576">
    <cfRule type="cellIs" dxfId="58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2"/>
  <sheetViews>
    <sheetView workbookViewId="0">
      <selection activeCell="D17" sqref="D17:M22"/>
    </sheetView>
  </sheetViews>
  <sheetFormatPr defaultColWidth="9.7265625" defaultRowHeight="14.5" x14ac:dyDescent="0.35"/>
  <cols>
    <col min="3" max="3" width="27.81640625" customWidth="1"/>
  </cols>
  <sheetData>
    <row r="3" spans="1:13" x14ac:dyDescent="0.35">
      <c r="E3">
        <v>8</v>
      </c>
    </row>
    <row r="4" spans="1:13" ht="15" thickBot="1" x14ac:dyDescent="0.4">
      <c r="D4" s="69"/>
      <c r="E4" s="69"/>
      <c r="F4" s="69"/>
      <c r="G4" s="69"/>
      <c r="H4" s="69"/>
      <c r="I4" s="69"/>
      <c r="J4" s="69"/>
      <c r="K4" s="69"/>
    </row>
    <row r="5" spans="1:13" ht="38.25" customHeight="1" thickBot="1" x14ac:dyDescent="0.4">
      <c r="A5" t="s">
        <v>134</v>
      </c>
      <c r="C5" s="29" t="s">
        <v>120</v>
      </c>
      <c r="D5" s="70" t="s">
        <v>49</v>
      </c>
      <c r="E5" s="71"/>
      <c r="F5" s="70" t="s">
        <v>50</v>
      </c>
      <c r="G5" s="71"/>
      <c r="H5" s="70" t="s">
        <v>48</v>
      </c>
      <c r="I5" s="71"/>
      <c r="J5" s="70" t="s">
        <v>51</v>
      </c>
      <c r="K5" s="71"/>
      <c r="L5" s="70" t="s">
        <v>135</v>
      </c>
      <c r="M5" s="71"/>
    </row>
    <row r="6" spans="1:13" ht="15" thickBot="1" x14ac:dyDescent="0.4">
      <c r="C6" s="29" t="s">
        <v>136</v>
      </c>
      <c r="D6" s="40" t="s">
        <v>52</v>
      </c>
      <c r="E6" s="41" t="s">
        <v>122</v>
      </c>
      <c r="F6" s="40" t="s">
        <v>52</v>
      </c>
      <c r="G6" s="41" t="s">
        <v>122</v>
      </c>
      <c r="H6" s="40" t="s">
        <v>52</v>
      </c>
      <c r="I6" s="41" t="s">
        <v>122</v>
      </c>
      <c r="J6" s="40" t="s">
        <v>52</v>
      </c>
      <c r="K6" s="41" t="s">
        <v>122</v>
      </c>
      <c r="L6" s="40" t="s">
        <v>52</v>
      </c>
      <c r="M6" s="41" t="s">
        <v>122</v>
      </c>
    </row>
    <row r="7" spans="1:13" ht="15" thickBot="1" x14ac:dyDescent="0.4">
      <c r="C7" s="42" t="s">
        <v>137</v>
      </c>
      <c r="D7" s="43">
        <v>2.2899999999999999E-3</v>
      </c>
      <c r="E7" s="43">
        <v>8.4500000000000006E-2</v>
      </c>
      <c r="F7" s="43">
        <v>3.797E-3</v>
      </c>
      <c r="G7" s="44">
        <v>1.34E-2</v>
      </c>
      <c r="H7" s="43">
        <v>-4.64E-3</v>
      </c>
      <c r="I7" s="44">
        <v>0.155</v>
      </c>
      <c r="J7" s="44">
        <v>-6.5900000000000004E-3</v>
      </c>
      <c r="K7" s="44">
        <v>7.46E-2</v>
      </c>
      <c r="L7" s="43">
        <v>-7.3800000000000003E-3</v>
      </c>
      <c r="M7" s="44">
        <v>2.8000000000000001E-2</v>
      </c>
    </row>
    <row r="8" spans="1:13" x14ac:dyDescent="0.35">
      <c r="C8" s="46" t="s">
        <v>116</v>
      </c>
      <c r="D8" s="43">
        <v>1.2700000000000001E-3</v>
      </c>
      <c r="E8" s="43">
        <v>0.15010000000000001</v>
      </c>
      <c r="F8" s="43">
        <v>1.964E-3</v>
      </c>
      <c r="G8" s="43">
        <v>5.3999999999999999E-2</v>
      </c>
      <c r="H8" s="43">
        <v>-1.33E-3</v>
      </c>
      <c r="I8" s="44">
        <v>0.53859999999999997</v>
      </c>
      <c r="J8" s="44">
        <v>-8.8800000000000007E-3</v>
      </c>
      <c r="K8" s="44">
        <v>2.9999999999999997E-4</v>
      </c>
      <c r="L8" s="43">
        <v>-2.7899999999999999E-3</v>
      </c>
      <c r="M8" s="44">
        <v>0.2104</v>
      </c>
    </row>
    <row r="9" spans="1:13" x14ac:dyDescent="0.35">
      <c r="C9" s="46" t="s">
        <v>138</v>
      </c>
      <c r="D9" s="47">
        <v>-3.8000000000000002E-4</v>
      </c>
      <c r="E9" s="43">
        <v>0.6794</v>
      </c>
      <c r="F9" s="47">
        <v>2.02E-4</v>
      </c>
      <c r="G9" s="43">
        <v>0.85070000000000001</v>
      </c>
      <c r="H9" s="47">
        <v>-4.5999999999999999E-3</v>
      </c>
      <c r="I9" s="44">
        <v>4.3999999999999997E-2</v>
      </c>
      <c r="J9" s="50">
        <v>-5.1399999999999996E-3</v>
      </c>
      <c r="K9" s="44">
        <v>4.7300000000000002E-2</v>
      </c>
      <c r="L9" s="47">
        <v>-5.1999999999999998E-3</v>
      </c>
      <c r="M9" s="44">
        <v>2.6800000000000001E-2</v>
      </c>
    </row>
    <row r="10" spans="1:13" x14ac:dyDescent="0.35">
      <c r="C10" s="46" t="s">
        <v>118</v>
      </c>
      <c r="D10" s="47">
        <v>-1.14E-3</v>
      </c>
      <c r="E10" s="43">
        <v>0.37</v>
      </c>
      <c r="F10" s="47">
        <v>-2.7000000000000001E-3</v>
      </c>
      <c r="G10" s="43">
        <v>6.5500000000000003E-2</v>
      </c>
      <c r="H10" s="47">
        <v>-8.0999999999999996E-4</v>
      </c>
      <c r="I10" s="44">
        <v>0.79459999999999997</v>
      </c>
      <c r="J10" s="50">
        <v>-3.1800000000000001E-3</v>
      </c>
      <c r="K10" s="44">
        <v>0.3674</v>
      </c>
      <c r="L10" s="47">
        <v>6.4400000000000004E-4</v>
      </c>
      <c r="M10" s="44">
        <v>0.84060000000000001</v>
      </c>
    </row>
    <row r="11" spans="1:13" x14ac:dyDescent="0.35">
      <c r="C11" s="46" t="s">
        <v>119</v>
      </c>
      <c r="D11" s="43">
        <v>3.173E-3</v>
      </c>
      <c r="E11" s="45">
        <v>5.0000000000000001E-4</v>
      </c>
      <c r="F11" s="43">
        <v>3.6939999999999998E-3</v>
      </c>
      <c r="G11" s="45">
        <v>4.0000000000000002E-4</v>
      </c>
      <c r="H11" s="43">
        <v>4.3119999999999999E-3</v>
      </c>
      <c r="I11" s="44">
        <v>5.2999999999999999E-2</v>
      </c>
      <c r="J11" s="44">
        <v>4.8609999999999999E-3</v>
      </c>
      <c r="K11" s="44">
        <v>5.45E-2</v>
      </c>
      <c r="L11" s="43">
        <v>9.6000000000000002E-4</v>
      </c>
      <c r="M11" s="44">
        <v>0.67549999999999999</v>
      </c>
    </row>
    <row r="12" spans="1:13" ht="15" thickBot="1" x14ac:dyDescent="0.4">
      <c r="C12" s="46" t="s">
        <v>53</v>
      </c>
      <c r="D12" s="48">
        <v>1.4793000000000001E-2</v>
      </c>
      <c r="E12" s="48">
        <v>5.9999999999999995E-4</v>
      </c>
      <c r="F12" s="48">
        <v>1.6097E-2</v>
      </c>
      <c r="G12" s="48">
        <v>1.2999999999999999E-3</v>
      </c>
      <c r="H12" s="48">
        <v>2.5819000000000002E-2</v>
      </c>
      <c r="I12" s="49">
        <v>1.4999999999999999E-2</v>
      </c>
      <c r="J12" s="49">
        <v>4.1921E-2</v>
      </c>
      <c r="K12" s="49">
        <v>5.0000000000000001E-4</v>
      </c>
      <c r="L12" s="48">
        <v>1.2234E-2</v>
      </c>
      <c r="M12" s="49">
        <v>0.26269999999999999</v>
      </c>
    </row>
    <row r="14" spans="1:13" ht="15" thickBot="1" x14ac:dyDescent="0.4"/>
    <row r="15" spans="1:13" ht="15" thickBot="1" x14ac:dyDescent="0.4">
      <c r="A15" t="s">
        <v>139</v>
      </c>
      <c r="C15" s="29" t="s">
        <v>120</v>
      </c>
      <c r="D15" s="70" t="s">
        <v>49</v>
      </c>
      <c r="E15" s="71"/>
      <c r="F15" s="70" t="s">
        <v>50</v>
      </c>
      <c r="G15" s="71"/>
      <c r="H15" s="70" t="s">
        <v>48</v>
      </c>
      <c r="I15" s="71"/>
      <c r="J15" s="70" t="s">
        <v>51</v>
      </c>
      <c r="K15" s="71"/>
      <c r="L15" s="70" t="s">
        <v>135</v>
      </c>
      <c r="M15" s="71"/>
    </row>
    <row r="16" spans="1:13" ht="15" thickBot="1" x14ac:dyDescent="0.4">
      <c r="C16" s="29" t="s">
        <v>136</v>
      </c>
      <c r="D16" s="40" t="s">
        <v>52</v>
      </c>
      <c r="E16" s="41" t="s">
        <v>122</v>
      </c>
      <c r="F16" s="40" t="s">
        <v>52</v>
      </c>
      <c r="G16" s="41" t="s">
        <v>122</v>
      </c>
      <c r="H16" s="40" t="s">
        <v>52</v>
      </c>
      <c r="I16" s="41" t="s">
        <v>122</v>
      </c>
      <c r="J16" s="40" t="s">
        <v>52</v>
      </c>
      <c r="K16" s="41" t="s">
        <v>122</v>
      </c>
      <c r="L16" s="40" t="s">
        <v>52</v>
      </c>
      <c r="M16" s="41" t="s">
        <v>122</v>
      </c>
    </row>
    <row r="17" spans="3:13" ht="15" thickBot="1" x14ac:dyDescent="0.4">
      <c r="C17" s="42" t="s">
        <v>137</v>
      </c>
      <c r="D17" s="43">
        <f>D7*100</f>
        <v>0.22899999999999998</v>
      </c>
      <c r="E17" s="43">
        <f>E7</f>
        <v>8.4500000000000006E-2</v>
      </c>
      <c r="F17" s="43">
        <f>F7*100</f>
        <v>0.37969999999999998</v>
      </c>
      <c r="G17" s="44">
        <f>G7</f>
        <v>1.34E-2</v>
      </c>
      <c r="H17" s="43">
        <f>H7*100</f>
        <v>-0.46400000000000002</v>
      </c>
      <c r="I17" s="44">
        <f>I7</f>
        <v>0.155</v>
      </c>
      <c r="J17" s="43">
        <f>J7*100</f>
        <v>-0.65900000000000003</v>
      </c>
      <c r="K17" s="44">
        <f>K7</f>
        <v>7.46E-2</v>
      </c>
      <c r="L17" s="43">
        <f>L7*100</f>
        <v>-0.73799999999999999</v>
      </c>
      <c r="M17" s="44">
        <f>M7</f>
        <v>2.8000000000000001E-2</v>
      </c>
    </row>
    <row r="18" spans="3:13" x14ac:dyDescent="0.35">
      <c r="C18" s="46" t="s">
        <v>116</v>
      </c>
      <c r="D18" s="43">
        <f t="shared" ref="D18:D22" si="0">D8*100</f>
        <v>0.127</v>
      </c>
      <c r="E18" s="43">
        <f t="shared" ref="E18:E22" si="1">E8</f>
        <v>0.15010000000000001</v>
      </c>
      <c r="F18" s="43">
        <f t="shared" ref="F18:F22" si="2">F8*100</f>
        <v>0.19639999999999999</v>
      </c>
      <c r="G18" s="44">
        <f t="shared" ref="G18:G22" si="3">G8</f>
        <v>5.3999999999999999E-2</v>
      </c>
      <c r="H18" s="43">
        <f t="shared" ref="H18:H22" si="4">H8*100</f>
        <v>-0.13300000000000001</v>
      </c>
      <c r="I18" s="44">
        <f t="shared" ref="I18:I22" si="5">I8</f>
        <v>0.53859999999999997</v>
      </c>
      <c r="J18" s="43">
        <f t="shared" ref="J18:J22" si="6">J8*100</f>
        <v>-0.88800000000000012</v>
      </c>
      <c r="K18" s="44">
        <f t="shared" ref="K18:K22" si="7">K8</f>
        <v>2.9999999999999997E-4</v>
      </c>
      <c r="L18" s="43">
        <f t="shared" ref="L18:L22" si="8">L8*100</f>
        <v>-0.27899999999999997</v>
      </c>
      <c r="M18" s="44">
        <f t="shared" ref="M18:M22" si="9">M8</f>
        <v>0.2104</v>
      </c>
    </row>
    <row r="19" spans="3:13" x14ac:dyDescent="0.35">
      <c r="C19" s="46" t="s">
        <v>138</v>
      </c>
      <c r="D19" s="43">
        <f t="shared" si="0"/>
        <v>-3.7999999999999999E-2</v>
      </c>
      <c r="E19" s="43">
        <f t="shared" si="1"/>
        <v>0.6794</v>
      </c>
      <c r="F19" s="43">
        <f t="shared" si="2"/>
        <v>2.0199999999999999E-2</v>
      </c>
      <c r="G19" s="44">
        <f t="shared" si="3"/>
        <v>0.85070000000000001</v>
      </c>
      <c r="H19" s="43">
        <f t="shared" si="4"/>
        <v>-0.45999999999999996</v>
      </c>
      <c r="I19" s="44">
        <f t="shared" si="5"/>
        <v>4.3999999999999997E-2</v>
      </c>
      <c r="J19" s="43">
        <f t="shared" si="6"/>
        <v>-0.51400000000000001</v>
      </c>
      <c r="K19" s="44">
        <f t="shared" si="7"/>
        <v>4.7300000000000002E-2</v>
      </c>
      <c r="L19" s="43">
        <f t="shared" si="8"/>
        <v>-0.52</v>
      </c>
      <c r="M19" s="44">
        <f t="shared" si="9"/>
        <v>2.6800000000000001E-2</v>
      </c>
    </row>
    <row r="20" spans="3:13" x14ac:dyDescent="0.35">
      <c r="C20" s="46" t="s">
        <v>118</v>
      </c>
      <c r="D20" s="43">
        <f t="shared" si="0"/>
        <v>-0.11399999999999999</v>
      </c>
      <c r="E20" s="43">
        <f t="shared" si="1"/>
        <v>0.37</v>
      </c>
      <c r="F20" s="43">
        <f t="shared" si="2"/>
        <v>-0.27</v>
      </c>
      <c r="G20" s="44">
        <f t="shared" si="3"/>
        <v>6.5500000000000003E-2</v>
      </c>
      <c r="H20" s="43">
        <f t="shared" si="4"/>
        <v>-8.0999999999999989E-2</v>
      </c>
      <c r="I20" s="44">
        <f t="shared" si="5"/>
        <v>0.79459999999999997</v>
      </c>
      <c r="J20" s="43">
        <f t="shared" si="6"/>
        <v>-0.318</v>
      </c>
      <c r="K20" s="44">
        <f t="shared" si="7"/>
        <v>0.3674</v>
      </c>
      <c r="L20" s="43">
        <f t="shared" si="8"/>
        <v>6.4399999999999999E-2</v>
      </c>
      <c r="M20" s="44">
        <f t="shared" si="9"/>
        <v>0.84060000000000001</v>
      </c>
    </row>
    <row r="21" spans="3:13" x14ac:dyDescent="0.35">
      <c r="C21" s="46" t="s">
        <v>119</v>
      </c>
      <c r="D21" s="43">
        <f t="shared" si="0"/>
        <v>0.31730000000000003</v>
      </c>
      <c r="E21" s="43">
        <f t="shared" si="1"/>
        <v>5.0000000000000001E-4</v>
      </c>
      <c r="F21" s="43">
        <f t="shared" si="2"/>
        <v>0.36940000000000001</v>
      </c>
      <c r="G21" s="44">
        <f t="shared" si="3"/>
        <v>4.0000000000000002E-4</v>
      </c>
      <c r="H21" s="43">
        <f t="shared" si="4"/>
        <v>0.43119999999999997</v>
      </c>
      <c r="I21" s="44">
        <f t="shared" si="5"/>
        <v>5.2999999999999999E-2</v>
      </c>
      <c r="J21" s="43">
        <f t="shared" si="6"/>
        <v>0.48609999999999998</v>
      </c>
      <c r="K21" s="44">
        <f t="shared" si="7"/>
        <v>5.45E-2</v>
      </c>
      <c r="L21" s="43">
        <f t="shared" si="8"/>
        <v>9.6000000000000002E-2</v>
      </c>
      <c r="M21" s="44">
        <f t="shared" si="9"/>
        <v>0.67549999999999999</v>
      </c>
    </row>
    <row r="22" spans="3:13" x14ac:dyDescent="0.35">
      <c r="C22" s="46" t="s">
        <v>53</v>
      </c>
      <c r="D22" s="43">
        <f t="shared" si="0"/>
        <v>1.4793000000000001</v>
      </c>
      <c r="E22" s="43">
        <f t="shared" si="1"/>
        <v>5.9999999999999995E-4</v>
      </c>
      <c r="F22" s="43">
        <f t="shared" si="2"/>
        <v>1.6097000000000001</v>
      </c>
      <c r="G22" s="44">
        <f t="shared" si="3"/>
        <v>1.2999999999999999E-3</v>
      </c>
      <c r="H22" s="43">
        <f t="shared" si="4"/>
        <v>2.5819000000000001</v>
      </c>
      <c r="I22" s="44">
        <f t="shared" si="5"/>
        <v>1.4999999999999999E-2</v>
      </c>
      <c r="J22" s="43">
        <f t="shared" si="6"/>
        <v>4.1920999999999999</v>
      </c>
      <c r="K22" s="44">
        <f t="shared" si="7"/>
        <v>5.0000000000000001E-4</v>
      </c>
      <c r="L22" s="43">
        <f t="shared" si="8"/>
        <v>1.2234</v>
      </c>
      <c r="M22" s="44">
        <f t="shared" si="9"/>
        <v>0.26269999999999999</v>
      </c>
    </row>
  </sheetData>
  <mergeCells count="14">
    <mergeCell ref="L5:M5"/>
    <mergeCell ref="D15:E15"/>
    <mergeCell ref="F15:G15"/>
    <mergeCell ref="H15:I15"/>
    <mergeCell ref="J15:K15"/>
    <mergeCell ref="L15:M15"/>
    <mergeCell ref="D4:E4"/>
    <mergeCell ref="F4:G4"/>
    <mergeCell ref="H4:I4"/>
    <mergeCell ref="J4:K4"/>
    <mergeCell ref="D5:E5"/>
    <mergeCell ref="F5:G5"/>
    <mergeCell ref="H5:I5"/>
    <mergeCell ref="J5:K5"/>
  </mergeCells>
  <conditionalFormatting sqref="D1:D3 H4 J4 D7:D14 D23:D1048576">
    <cfRule type="cellIs" dxfId="57" priority="23" operator="lessThan">
      <formula>0</formula>
    </cfRule>
  </conditionalFormatting>
  <conditionalFormatting sqref="E1:E3 E7:E14 E23:E1048576">
    <cfRule type="cellIs" dxfId="56" priority="22" operator="lessThan">
      <formula>0.05</formula>
    </cfRule>
  </conditionalFormatting>
  <conditionalFormatting sqref="F1:F3 F7:F14 F23:F1048576">
    <cfRule type="cellIs" dxfId="55" priority="21" operator="lessThan">
      <formula>0</formula>
    </cfRule>
  </conditionalFormatting>
  <conditionalFormatting sqref="G1:G3 G7:G14 G23:G1048576">
    <cfRule type="cellIs" dxfId="54" priority="20" operator="lessThan">
      <formula>0.05</formula>
    </cfRule>
  </conditionalFormatting>
  <conditionalFormatting sqref="H1:H3 H7:H14 H23:H1048576">
    <cfRule type="cellIs" dxfId="53" priority="19" operator="lessThan">
      <formula>0</formula>
    </cfRule>
  </conditionalFormatting>
  <conditionalFormatting sqref="I1:I3 I7:I14 I23:I1048576">
    <cfRule type="cellIs" dxfId="52" priority="18" operator="lessThan">
      <formula>0.05</formula>
    </cfRule>
  </conditionalFormatting>
  <conditionalFormatting sqref="J1:J3 J7:J14 J23:J1048576">
    <cfRule type="cellIs" dxfId="51" priority="17" operator="lessThan">
      <formula>0</formula>
    </cfRule>
  </conditionalFormatting>
  <conditionalFormatting sqref="K1:K3 K7:K14 K23:K1048576">
    <cfRule type="cellIs" dxfId="50" priority="16" operator="lessThan">
      <formula>0.05</formula>
    </cfRule>
  </conditionalFormatting>
  <conditionalFormatting sqref="D4 F4">
    <cfRule type="cellIs" dxfId="49" priority="15" operator="lessThan">
      <formula>0</formula>
    </cfRule>
  </conditionalFormatting>
  <conditionalFormatting sqref="D17:D22">
    <cfRule type="cellIs" dxfId="48" priority="14" operator="lessThan">
      <formula>0</formula>
    </cfRule>
  </conditionalFormatting>
  <conditionalFormatting sqref="E17:E22">
    <cfRule type="cellIs" dxfId="47" priority="13" operator="lessThan">
      <formula>0.05</formula>
    </cfRule>
  </conditionalFormatting>
  <conditionalFormatting sqref="F17:F22">
    <cfRule type="cellIs" dxfId="46" priority="12" operator="lessThan">
      <formula>0</formula>
    </cfRule>
  </conditionalFormatting>
  <conditionalFormatting sqref="G17:G22">
    <cfRule type="cellIs" dxfId="45" priority="11" operator="lessThan">
      <formula>0.05</formula>
    </cfRule>
  </conditionalFormatting>
  <conditionalFormatting sqref="H17:H22">
    <cfRule type="cellIs" dxfId="44" priority="10" operator="lessThan">
      <formula>0</formula>
    </cfRule>
  </conditionalFormatting>
  <conditionalFormatting sqref="I17:I22">
    <cfRule type="cellIs" dxfId="43" priority="9" operator="lessThan">
      <formula>0.05</formula>
    </cfRule>
  </conditionalFormatting>
  <conditionalFormatting sqref="J17:J22">
    <cfRule type="cellIs" dxfId="42" priority="8" operator="lessThan">
      <formula>0</formula>
    </cfRule>
  </conditionalFormatting>
  <conditionalFormatting sqref="K17:K22">
    <cfRule type="cellIs" dxfId="41" priority="7" operator="lessThan">
      <formula>0.05</formula>
    </cfRule>
  </conditionalFormatting>
  <conditionalFormatting sqref="L7:L12">
    <cfRule type="cellIs" dxfId="40" priority="6" operator="lessThan">
      <formula>0</formula>
    </cfRule>
  </conditionalFormatting>
  <conditionalFormatting sqref="M7:M12">
    <cfRule type="cellIs" dxfId="39" priority="4" operator="lessThan">
      <formula>0.05</formula>
    </cfRule>
    <cfRule type="cellIs" dxfId="38" priority="5" operator="lessThan">
      <formula>0.05</formula>
    </cfRule>
  </conditionalFormatting>
  <conditionalFormatting sqref="L17:L22">
    <cfRule type="cellIs" dxfId="37" priority="3" operator="lessThan">
      <formula>0</formula>
    </cfRule>
  </conditionalFormatting>
  <conditionalFormatting sqref="M17:M22">
    <cfRule type="cellIs" dxfId="36" priority="1" operator="lessThan">
      <formula>0.05</formula>
    </cfRule>
    <cfRule type="cellIs" dxfId="3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6:K38"/>
  <sheetViews>
    <sheetView workbookViewId="0">
      <selection activeCell="D33" sqref="D33"/>
    </sheetView>
  </sheetViews>
  <sheetFormatPr defaultRowHeight="14.5" x14ac:dyDescent="0.35"/>
  <cols>
    <col min="6" max="6" width="24.54296875" customWidth="1"/>
  </cols>
  <sheetData>
    <row r="6" spans="6:11" x14ac:dyDescent="0.35"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</row>
    <row r="7" spans="6:11" x14ac:dyDescent="0.35">
      <c r="F7" t="s">
        <v>60</v>
      </c>
      <c r="G7">
        <v>0.85541999999999996</v>
      </c>
      <c r="H7">
        <v>0.17530000000000001</v>
      </c>
      <c r="I7">
        <v>0.18043999999999999</v>
      </c>
      <c r="J7">
        <v>-0.10026</v>
      </c>
      <c r="K7">
        <v>-7.8920000000000004E-2</v>
      </c>
    </row>
    <row r="8" spans="6:11" x14ac:dyDescent="0.35">
      <c r="F8" t="s">
        <v>61</v>
      </c>
      <c r="G8">
        <v>0.75878000000000001</v>
      </c>
      <c r="H8">
        <v>0.19567999999999999</v>
      </c>
      <c r="I8">
        <v>0.15409</v>
      </c>
      <c r="J8">
        <v>5.5509999999999997E-2</v>
      </c>
      <c r="K8">
        <v>3.0999999999999999E-3</v>
      </c>
    </row>
    <row r="9" spans="6:11" x14ac:dyDescent="0.35">
      <c r="F9" t="s">
        <v>62</v>
      </c>
      <c r="G9">
        <v>0.71435999999999999</v>
      </c>
      <c r="H9">
        <v>0.21543000000000001</v>
      </c>
      <c r="I9">
        <v>0.50434000000000001</v>
      </c>
      <c r="J9">
        <v>-1.498E-2</v>
      </c>
      <c r="K9">
        <v>-7.4630000000000002E-2</v>
      </c>
    </row>
    <row r="10" spans="6:11" x14ac:dyDescent="0.35">
      <c r="F10" t="s">
        <v>63</v>
      </c>
      <c r="G10">
        <v>0.70345999999999997</v>
      </c>
      <c r="H10">
        <v>0.23968</v>
      </c>
      <c r="I10">
        <v>8.0560000000000007E-2</v>
      </c>
      <c r="J10">
        <v>-9.0289999999999995E-2</v>
      </c>
      <c r="K10">
        <v>-5.3319999999999999E-2</v>
      </c>
    </row>
    <row r="11" spans="6:11" x14ac:dyDescent="0.35">
      <c r="F11" t="s">
        <v>64</v>
      </c>
      <c r="G11">
        <v>0.25807999999999998</v>
      </c>
      <c r="H11">
        <v>0.96418000000000004</v>
      </c>
      <c r="I11">
        <v>6.1039999999999997E-2</v>
      </c>
      <c r="J11">
        <v>-1.3600000000000001E-3</v>
      </c>
      <c r="K11">
        <v>4.3800000000000002E-3</v>
      </c>
    </row>
    <row r="12" spans="6:11" x14ac:dyDescent="0.35">
      <c r="F12" t="s">
        <v>65</v>
      </c>
      <c r="G12">
        <v>0.26840999999999998</v>
      </c>
      <c r="H12">
        <v>0.92888999999999999</v>
      </c>
      <c r="I12">
        <v>0.15744</v>
      </c>
      <c r="J12">
        <v>-1.1509999999999999E-2</v>
      </c>
      <c r="K12">
        <v>-2.0100000000000001E-3</v>
      </c>
    </row>
    <row r="13" spans="6:11" x14ac:dyDescent="0.35">
      <c r="F13" t="s">
        <v>66</v>
      </c>
      <c r="G13">
        <v>5.8569999999999997E-2</v>
      </c>
      <c r="H13">
        <v>0.80727000000000004</v>
      </c>
      <c r="I13">
        <v>-4.9959999999999997E-2</v>
      </c>
      <c r="J13">
        <v>-4.9000000000000002E-2</v>
      </c>
      <c r="K13">
        <v>0.16328999999999999</v>
      </c>
    </row>
    <row r="14" spans="6:11" x14ac:dyDescent="0.35">
      <c r="F14" t="s">
        <v>67</v>
      </c>
      <c r="G14">
        <v>0.20338000000000001</v>
      </c>
      <c r="H14">
        <v>0.28144999999999998</v>
      </c>
      <c r="I14">
        <v>3.4199999999999999E-3</v>
      </c>
      <c r="J14">
        <v>-3.9199999999999999E-3</v>
      </c>
      <c r="K14">
        <v>-3.8999999999999999E-4</v>
      </c>
    </row>
    <row r="15" spans="6:11" x14ac:dyDescent="0.35">
      <c r="F15" t="s">
        <v>68</v>
      </c>
      <c r="G15">
        <v>0.12375</v>
      </c>
      <c r="H15">
        <v>2.383E-2</v>
      </c>
      <c r="I15">
        <v>0.97280999999999995</v>
      </c>
      <c r="J15">
        <v>-7.3270000000000002E-2</v>
      </c>
      <c r="K15">
        <v>-3.44E-2</v>
      </c>
    </row>
    <row r="16" spans="6:11" x14ac:dyDescent="0.35">
      <c r="F16" t="s">
        <v>69</v>
      </c>
      <c r="G16">
        <v>0.40473999999999999</v>
      </c>
      <c r="H16">
        <v>4.5569999999999999E-2</v>
      </c>
      <c r="I16">
        <v>0.88131999999999999</v>
      </c>
      <c r="J16">
        <v>-0.11022</v>
      </c>
      <c r="K16">
        <v>-7.7189999999999995E-2</v>
      </c>
    </row>
    <row r="17" spans="6:11" x14ac:dyDescent="0.35">
      <c r="F17" t="s">
        <v>70</v>
      </c>
      <c r="G17">
        <v>0.12156</v>
      </c>
      <c r="H17">
        <v>2.2499999999999998E-3</v>
      </c>
      <c r="I17">
        <v>-4.3810000000000002E-2</v>
      </c>
      <c r="J17">
        <v>0.98651</v>
      </c>
      <c r="K17">
        <v>0.10050000000000001</v>
      </c>
    </row>
    <row r="18" spans="6:11" x14ac:dyDescent="0.35">
      <c r="F18" t="s">
        <v>71</v>
      </c>
      <c r="G18">
        <v>-0.22353000000000001</v>
      </c>
      <c r="H18">
        <v>-5.4280000000000002E-2</v>
      </c>
      <c r="I18">
        <v>-0.10663</v>
      </c>
      <c r="J18">
        <v>0.83065</v>
      </c>
      <c r="K18">
        <v>3.8109999999999998E-2</v>
      </c>
    </row>
    <row r="19" spans="6:11" x14ac:dyDescent="0.35">
      <c r="F19" t="s">
        <v>72</v>
      </c>
      <c r="G19">
        <v>-7.3090000000000002E-2</v>
      </c>
      <c r="H19">
        <v>9.0039999999999995E-2</v>
      </c>
      <c r="I19">
        <v>-2.5930000000000002E-2</v>
      </c>
      <c r="J19">
        <v>3.2140000000000002E-2</v>
      </c>
      <c r="K19">
        <v>0.99238999999999999</v>
      </c>
    </row>
    <row r="20" spans="6:11" x14ac:dyDescent="0.35">
      <c r="F20" t="s">
        <v>73</v>
      </c>
      <c r="G20">
        <v>-3.8640000000000001E-2</v>
      </c>
      <c r="H20">
        <v>3.9269999999999999E-2</v>
      </c>
      <c r="I20">
        <v>-5.577E-2</v>
      </c>
      <c r="J20">
        <v>7.8280000000000002E-2</v>
      </c>
      <c r="K20">
        <v>0.70301999999999998</v>
      </c>
    </row>
    <row r="23" spans="6:11" ht="15" thickBot="1" x14ac:dyDescent="0.4"/>
    <row r="24" spans="6:11" x14ac:dyDescent="0.35">
      <c r="F24" s="18" t="s">
        <v>54</v>
      </c>
      <c r="G24" s="19" t="s">
        <v>55</v>
      </c>
      <c r="H24" s="19" t="s">
        <v>56</v>
      </c>
      <c r="I24" s="19" t="s">
        <v>57</v>
      </c>
      <c r="J24" s="19" t="s">
        <v>58</v>
      </c>
      <c r="K24" s="20" t="s">
        <v>59</v>
      </c>
    </row>
    <row r="25" spans="6:11" x14ac:dyDescent="0.35">
      <c r="F25" s="7" t="s">
        <v>74</v>
      </c>
      <c r="G25" s="15">
        <v>0.85541999999999996</v>
      </c>
      <c r="H25" s="15"/>
      <c r="I25" s="15"/>
      <c r="J25" s="16"/>
      <c r="K25" s="21"/>
    </row>
    <row r="26" spans="6:11" x14ac:dyDescent="0.35">
      <c r="F26" s="7" t="s">
        <v>75</v>
      </c>
      <c r="G26" s="15">
        <v>0.75878000000000001</v>
      </c>
      <c r="H26" s="15"/>
      <c r="I26" s="15"/>
      <c r="J26" s="15"/>
      <c r="K26" s="22"/>
    </row>
    <row r="27" spans="6:11" x14ac:dyDescent="0.35">
      <c r="F27" s="7" t="s">
        <v>76</v>
      </c>
      <c r="G27" s="15">
        <v>0.71435999999999999</v>
      </c>
      <c r="H27" s="15"/>
      <c r="I27" s="15"/>
      <c r="J27" s="16"/>
      <c r="K27" s="21"/>
    </row>
    <row r="28" spans="6:11" x14ac:dyDescent="0.35">
      <c r="F28" s="7" t="s">
        <v>77</v>
      </c>
      <c r="G28" s="15">
        <v>0.70345999999999997</v>
      </c>
      <c r="H28" s="15"/>
      <c r="I28" s="15"/>
      <c r="J28" s="16"/>
      <c r="K28" s="21"/>
    </row>
    <row r="29" spans="6:11" x14ac:dyDescent="0.35">
      <c r="F29" s="7" t="s">
        <v>78</v>
      </c>
      <c r="G29" s="15"/>
      <c r="H29" s="15">
        <v>0.96418000000000004</v>
      </c>
      <c r="I29" s="15"/>
      <c r="J29" s="16"/>
      <c r="K29" s="22"/>
    </row>
    <row r="30" spans="6:11" x14ac:dyDescent="0.35">
      <c r="F30" s="7" t="s">
        <v>79</v>
      </c>
      <c r="G30" s="15"/>
      <c r="H30" s="15">
        <v>0.92888999999999999</v>
      </c>
      <c r="I30" s="15"/>
      <c r="J30" s="16"/>
      <c r="K30" s="21"/>
    </row>
    <row r="31" spans="6:11" x14ac:dyDescent="0.35">
      <c r="F31" s="7" t="s">
        <v>80</v>
      </c>
      <c r="G31" s="15"/>
      <c r="H31" s="15">
        <v>0.80727000000000004</v>
      </c>
      <c r="I31" s="16"/>
      <c r="J31" s="16"/>
      <c r="K31" s="22"/>
    </row>
    <row r="32" spans="6:11" x14ac:dyDescent="0.35">
      <c r="F32" s="7" t="s">
        <v>81</v>
      </c>
      <c r="G32" s="15"/>
      <c r="H32" s="15">
        <v>0.28144999999999998</v>
      </c>
      <c r="I32" s="15"/>
      <c r="J32" s="16"/>
      <c r="K32" s="21"/>
    </row>
    <row r="33" spans="6:11" x14ac:dyDescent="0.35">
      <c r="F33" s="7" t="s">
        <v>82</v>
      </c>
      <c r="G33" s="15"/>
      <c r="H33" s="15"/>
      <c r="I33" s="15">
        <v>0.97280999999999995</v>
      </c>
      <c r="J33" s="16"/>
      <c r="K33" s="21"/>
    </row>
    <row r="34" spans="6:11" x14ac:dyDescent="0.35">
      <c r="F34" s="7" t="s">
        <v>83</v>
      </c>
      <c r="G34" s="15"/>
      <c r="H34" s="15"/>
      <c r="I34" s="15">
        <v>0.88131999999999999</v>
      </c>
      <c r="J34" s="16"/>
      <c r="K34" s="21"/>
    </row>
    <row r="35" spans="6:11" x14ac:dyDescent="0.35">
      <c r="F35" s="7" t="s">
        <v>84</v>
      </c>
      <c r="G35" s="15"/>
      <c r="H35" s="15"/>
      <c r="I35" s="16"/>
      <c r="J35" s="15">
        <v>0.98651</v>
      </c>
      <c r="K35" s="22"/>
    </row>
    <row r="36" spans="6:11" x14ac:dyDescent="0.35">
      <c r="F36" s="7" t="s">
        <v>85</v>
      </c>
      <c r="G36" s="16"/>
      <c r="H36" s="16"/>
      <c r="I36" s="16"/>
      <c r="J36" s="15">
        <v>0.83065</v>
      </c>
      <c r="K36" s="22"/>
    </row>
    <row r="37" spans="6:11" x14ac:dyDescent="0.35">
      <c r="F37" s="7" t="s">
        <v>86</v>
      </c>
      <c r="G37" s="16"/>
      <c r="H37" s="15"/>
      <c r="I37" s="16"/>
      <c r="J37" s="15"/>
      <c r="K37" s="22">
        <v>0.99238999999999999</v>
      </c>
    </row>
    <row r="38" spans="6:11" ht="15" thickBot="1" x14ac:dyDescent="0.4">
      <c r="F38" s="9" t="s">
        <v>87</v>
      </c>
      <c r="G38" s="23"/>
      <c r="H38" s="17"/>
      <c r="I38" s="23"/>
      <c r="J38" s="17"/>
      <c r="K38" s="24">
        <v>0.70301999999999998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9:R44"/>
  <sheetViews>
    <sheetView topLeftCell="A19" workbookViewId="0">
      <selection activeCell="P49" sqref="P49"/>
    </sheetView>
  </sheetViews>
  <sheetFormatPr defaultRowHeight="14.5" x14ac:dyDescent="0.35"/>
  <cols>
    <col min="8" max="8" width="16" customWidth="1"/>
  </cols>
  <sheetData>
    <row r="9" spans="8:16" x14ac:dyDescent="0.35">
      <c r="H9" s="74" t="s">
        <v>123</v>
      </c>
      <c r="I9" s="74"/>
      <c r="J9" s="74"/>
      <c r="K9" s="74"/>
      <c r="L9" s="74"/>
      <c r="M9" s="74"/>
      <c r="N9" s="74"/>
      <c r="O9" s="74"/>
      <c r="P9" s="74"/>
    </row>
    <row r="10" spans="8:16" x14ac:dyDescent="0.35">
      <c r="H10" s="28" t="s">
        <v>120</v>
      </c>
      <c r="I10" s="73" t="s">
        <v>49</v>
      </c>
      <c r="J10" s="73"/>
      <c r="K10" s="72" t="s">
        <v>50</v>
      </c>
      <c r="L10" s="75"/>
      <c r="M10" s="72" t="s">
        <v>48</v>
      </c>
      <c r="N10" s="73"/>
      <c r="O10" s="73" t="s">
        <v>51</v>
      </c>
      <c r="P10" s="73"/>
    </row>
    <row r="11" spans="8:16" x14ac:dyDescent="0.35">
      <c r="H11" s="30" t="s">
        <v>121</v>
      </c>
      <c r="I11" s="31" t="s">
        <v>52</v>
      </c>
      <c r="J11" s="31" t="s">
        <v>122</v>
      </c>
      <c r="K11" s="31" t="s">
        <v>52</v>
      </c>
      <c r="L11" s="32" t="s">
        <v>122</v>
      </c>
      <c r="M11" s="31" t="s">
        <v>52</v>
      </c>
      <c r="N11" s="31" t="s">
        <v>122</v>
      </c>
      <c r="O11" s="31" t="s">
        <v>52</v>
      </c>
      <c r="P11" s="31" t="s">
        <v>122</v>
      </c>
    </row>
    <row r="12" spans="8:16" x14ac:dyDescent="0.35">
      <c r="H12" s="25" t="s">
        <v>115</v>
      </c>
      <c r="I12" s="33">
        <v>1E-3</v>
      </c>
      <c r="J12" s="33">
        <v>0.31900000000000001</v>
      </c>
      <c r="K12" s="34">
        <v>1E-3</v>
      </c>
      <c r="L12" s="35">
        <v>0.32100000000000001</v>
      </c>
      <c r="M12" s="36">
        <v>-0.01</v>
      </c>
      <c r="N12" s="36">
        <v>0</v>
      </c>
      <c r="O12" s="36">
        <v>-1.4E-2</v>
      </c>
      <c r="P12" s="36">
        <v>0</v>
      </c>
    </row>
    <row r="13" spans="8:16" x14ac:dyDescent="0.35">
      <c r="H13" s="25" t="s">
        <v>116</v>
      </c>
      <c r="I13" s="33">
        <v>1E-3</v>
      </c>
      <c r="J13" s="33">
        <v>0.13400000000000001</v>
      </c>
      <c r="K13" s="34">
        <v>2E-3</v>
      </c>
      <c r="L13" s="35">
        <v>8.5000000000000006E-2</v>
      </c>
      <c r="M13" s="33">
        <v>-2E-3</v>
      </c>
      <c r="N13" s="33">
        <v>0.27700000000000002</v>
      </c>
      <c r="O13" s="33">
        <v>-0.01</v>
      </c>
      <c r="P13" s="33">
        <v>0</v>
      </c>
    </row>
    <row r="14" spans="8:16" x14ac:dyDescent="0.35">
      <c r="H14" s="25" t="s">
        <v>117</v>
      </c>
      <c r="I14" s="33">
        <v>-1E-3</v>
      </c>
      <c r="J14" s="33">
        <v>0.50800000000000001</v>
      </c>
      <c r="K14" s="34">
        <v>-1E-3</v>
      </c>
      <c r="L14" s="35">
        <v>0.53</v>
      </c>
      <c r="M14" s="36">
        <v>-7.0000000000000001E-3</v>
      </c>
      <c r="N14" s="36">
        <v>1E-3</v>
      </c>
      <c r="O14" s="36">
        <v>-8.0000000000000002E-3</v>
      </c>
      <c r="P14" s="36">
        <v>1E-3</v>
      </c>
    </row>
    <row r="15" spans="8:16" x14ac:dyDescent="0.35">
      <c r="H15" s="25" t="s">
        <v>118</v>
      </c>
      <c r="I15" s="33">
        <v>-1E-3</v>
      </c>
      <c r="J15" s="33">
        <v>0.17</v>
      </c>
      <c r="K15" s="34">
        <v>-2E-3</v>
      </c>
      <c r="L15" s="35">
        <v>0.121</v>
      </c>
      <c r="M15" s="33">
        <v>0</v>
      </c>
      <c r="N15" s="33">
        <v>0.82399999999999995</v>
      </c>
      <c r="O15" s="33">
        <v>-1E-3</v>
      </c>
      <c r="P15" s="33">
        <v>0.76100000000000001</v>
      </c>
    </row>
    <row r="16" spans="8:16" x14ac:dyDescent="0.35">
      <c r="H16" s="25" t="s">
        <v>119</v>
      </c>
      <c r="I16" s="36">
        <v>4.0000000000000001E-3</v>
      </c>
      <c r="J16" s="36">
        <v>0</v>
      </c>
      <c r="K16" s="37">
        <v>4.0000000000000001E-3</v>
      </c>
      <c r="L16" s="38">
        <v>0</v>
      </c>
      <c r="M16" s="36">
        <v>6.0000000000000001E-3</v>
      </c>
      <c r="N16" s="36">
        <v>8.0000000000000002E-3</v>
      </c>
      <c r="O16" s="36">
        <v>7.0000000000000001E-3</v>
      </c>
      <c r="P16" s="36">
        <v>3.0000000000000001E-3</v>
      </c>
    </row>
    <row r="17" spans="4:18" x14ac:dyDescent="0.35">
      <c r="H17" s="25" t="s">
        <v>53</v>
      </c>
      <c r="I17" s="33">
        <v>3.0000000000000001E-3</v>
      </c>
      <c r="J17" s="33">
        <v>1E-3</v>
      </c>
      <c r="K17" s="34">
        <v>3.0000000000000001E-3</v>
      </c>
      <c r="L17" s="35">
        <v>1E-3</v>
      </c>
      <c r="M17" s="33">
        <v>-2E-3</v>
      </c>
      <c r="N17" s="33">
        <v>0.23400000000000001</v>
      </c>
      <c r="O17" s="33">
        <v>-4.0000000000000001E-3</v>
      </c>
      <c r="P17" s="33">
        <v>9.4E-2</v>
      </c>
    </row>
    <row r="18" spans="4:18" x14ac:dyDescent="0.35">
      <c r="H18" s="74" t="s">
        <v>124</v>
      </c>
      <c r="I18" s="74"/>
      <c r="J18" s="74"/>
      <c r="K18" s="74"/>
      <c r="L18" s="74"/>
      <c r="M18" s="74"/>
      <c r="N18" s="74"/>
      <c r="O18" s="74"/>
      <c r="P18" s="74"/>
    </row>
    <row r="19" spans="4:18" x14ac:dyDescent="0.35">
      <c r="H19" s="28" t="s">
        <v>120</v>
      </c>
      <c r="I19" s="73" t="s">
        <v>49</v>
      </c>
      <c r="J19" s="73"/>
      <c r="K19" s="72" t="s">
        <v>50</v>
      </c>
      <c r="L19" s="75"/>
      <c r="M19" s="72" t="s">
        <v>48</v>
      </c>
      <c r="N19" s="73"/>
      <c r="O19" s="73" t="s">
        <v>51</v>
      </c>
      <c r="P19" s="73"/>
    </row>
    <row r="20" spans="4:18" x14ac:dyDescent="0.35">
      <c r="H20" s="30" t="s">
        <v>121</v>
      </c>
      <c r="I20" s="31" t="s">
        <v>52</v>
      </c>
      <c r="J20" s="31" t="s">
        <v>122</v>
      </c>
      <c r="K20" s="31" t="s">
        <v>52</v>
      </c>
      <c r="L20" s="32" t="s">
        <v>122</v>
      </c>
      <c r="M20" s="31" t="s">
        <v>52</v>
      </c>
      <c r="N20" s="31" t="s">
        <v>122</v>
      </c>
      <c r="O20" s="31" t="s">
        <v>52</v>
      </c>
      <c r="P20" s="31" t="s">
        <v>122</v>
      </c>
    </row>
    <row r="21" spans="4:18" x14ac:dyDescent="0.35">
      <c r="H21" s="25" t="s">
        <v>115</v>
      </c>
      <c r="I21" s="33">
        <v>2E-3</v>
      </c>
      <c r="J21" s="33">
        <v>8.5000000000000006E-2</v>
      </c>
      <c r="K21" s="37">
        <v>4.0000000000000001E-3</v>
      </c>
      <c r="L21" s="38">
        <v>1.2999999999999999E-2</v>
      </c>
      <c r="M21" s="33">
        <v>-5.0000000000000001E-3</v>
      </c>
      <c r="N21" s="33">
        <v>0.155</v>
      </c>
      <c r="O21" s="33">
        <v>-7.0000000000000001E-3</v>
      </c>
      <c r="P21" s="33">
        <v>7.4999999999999997E-2</v>
      </c>
    </row>
    <row r="22" spans="4:18" ht="25.5" customHeight="1" x14ac:dyDescent="0.35">
      <c r="H22" s="25" t="s">
        <v>116</v>
      </c>
      <c r="I22" s="33">
        <v>1E-3</v>
      </c>
      <c r="J22" s="33">
        <v>0.15</v>
      </c>
      <c r="K22" s="34">
        <v>2E-3</v>
      </c>
      <c r="L22" s="35">
        <v>5.3999999999999999E-2</v>
      </c>
      <c r="M22" s="33">
        <v>-1E-3</v>
      </c>
      <c r="N22" s="33">
        <v>0.53900000000000003</v>
      </c>
      <c r="O22" s="36">
        <v>-8.9999999999999993E-3</v>
      </c>
      <c r="P22" s="36">
        <v>0</v>
      </c>
    </row>
    <row r="23" spans="4:18" ht="25.5" customHeight="1" x14ac:dyDescent="0.35">
      <c r="H23" s="25" t="s">
        <v>117</v>
      </c>
      <c r="I23" s="33">
        <v>0</v>
      </c>
      <c r="J23" s="33">
        <v>0.67900000000000005</v>
      </c>
      <c r="K23" s="34">
        <v>0</v>
      </c>
      <c r="L23" s="35">
        <v>0.85099999999999998</v>
      </c>
      <c r="M23" s="36">
        <v>-5.0000000000000001E-3</v>
      </c>
      <c r="N23" s="36">
        <v>4.3999999999999997E-2</v>
      </c>
      <c r="O23" s="36">
        <v>-5.0000000000000001E-3</v>
      </c>
      <c r="P23" s="36">
        <v>4.7E-2</v>
      </c>
    </row>
    <row r="24" spans="4:18" x14ac:dyDescent="0.35">
      <c r="H24" s="25" t="s">
        <v>118</v>
      </c>
      <c r="I24" s="33">
        <v>-1E-3</v>
      </c>
      <c r="J24" s="33">
        <v>0.37</v>
      </c>
      <c r="K24" s="34">
        <v>-3.0000000000000001E-3</v>
      </c>
      <c r="L24" s="35">
        <v>6.6000000000000003E-2</v>
      </c>
      <c r="M24" s="33">
        <v>-1E-3</v>
      </c>
      <c r="N24" s="33">
        <v>0.79500000000000004</v>
      </c>
      <c r="O24" s="33">
        <v>-3.0000000000000001E-3</v>
      </c>
      <c r="P24" s="33">
        <v>0.36699999999999999</v>
      </c>
    </row>
    <row r="25" spans="4:18" x14ac:dyDescent="0.35">
      <c r="H25" s="25" t="s">
        <v>119</v>
      </c>
      <c r="I25" s="36">
        <v>3.0000000000000001E-3</v>
      </c>
      <c r="J25" s="36">
        <v>1E-3</v>
      </c>
      <c r="K25" s="37">
        <v>4.0000000000000001E-3</v>
      </c>
      <c r="L25" s="38">
        <v>0</v>
      </c>
      <c r="M25" s="33">
        <v>4.0000000000000001E-3</v>
      </c>
      <c r="N25" s="33">
        <v>5.2999999999999999E-2</v>
      </c>
      <c r="O25" s="33">
        <v>5.0000000000000001E-3</v>
      </c>
      <c r="P25" s="33">
        <v>5.5E-2</v>
      </c>
    </row>
    <row r="26" spans="4:18" x14ac:dyDescent="0.35">
      <c r="H26" s="25" t="s">
        <v>53</v>
      </c>
      <c r="I26" s="33">
        <v>1.4999999999999999E-2</v>
      </c>
      <c r="J26" s="33">
        <v>1E-3</v>
      </c>
      <c r="K26" s="34">
        <v>1.6E-2</v>
      </c>
      <c r="L26" s="35">
        <v>1E-3</v>
      </c>
      <c r="M26" s="33">
        <v>2.5999999999999999E-2</v>
      </c>
      <c r="N26" s="33">
        <v>1.4999999999999999E-2</v>
      </c>
      <c r="O26" s="33">
        <v>4.2000000000000003E-2</v>
      </c>
      <c r="P26" s="33">
        <v>1E-3</v>
      </c>
    </row>
    <row r="28" spans="4:18" ht="15" thickBot="1" x14ac:dyDescent="0.4"/>
    <row r="29" spans="4:18" ht="15" thickBot="1" x14ac:dyDescent="0.4">
      <c r="D29" t="s">
        <v>141</v>
      </c>
      <c r="H29" s="29" t="s">
        <v>120</v>
      </c>
      <c r="I29" s="70" t="s">
        <v>49</v>
      </c>
      <c r="J29" s="71"/>
      <c r="K29" s="70" t="s">
        <v>50</v>
      </c>
      <c r="L29" s="71"/>
      <c r="M29" s="70" t="s">
        <v>48</v>
      </c>
      <c r="N29" s="71"/>
      <c r="O29" s="70" t="s">
        <v>51</v>
      </c>
      <c r="P29" s="71"/>
      <c r="Q29" s="70" t="s">
        <v>135</v>
      </c>
      <c r="R29" s="71"/>
    </row>
    <row r="30" spans="4:18" ht="15" thickBot="1" x14ac:dyDescent="0.4">
      <c r="H30" s="29" t="s">
        <v>136</v>
      </c>
      <c r="I30" s="40" t="s">
        <v>52</v>
      </c>
      <c r="J30" s="41" t="s">
        <v>122</v>
      </c>
      <c r="K30" s="40" t="s">
        <v>52</v>
      </c>
      <c r="L30" s="41" t="s">
        <v>122</v>
      </c>
      <c r="M30" s="40" t="s">
        <v>52</v>
      </c>
      <c r="N30" s="41" t="s">
        <v>122</v>
      </c>
      <c r="O30" s="40" t="s">
        <v>52</v>
      </c>
      <c r="P30" s="41" t="s">
        <v>122</v>
      </c>
      <c r="Q30" s="40" t="s">
        <v>52</v>
      </c>
      <c r="R30" s="41" t="s">
        <v>122</v>
      </c>
    </row>
    <row r="31" spans="4:18" ht="15" thickBot="1" x14ac:dyDescent="0.4">
      <c r="H31" s="42" t="s">
        <v>137</v>
      </c>
      <c r="I31" s="44">
        <v>8.8999999999999996E-2</v>
      </c>
      <c r="J31" s="44">
        <v>0.31909999999999999</v>
      </c>
      <c r="K31" s="44">
        <v>0.10169999999999998</v>
      </c>
      <c r="L31" s="44">
        <v>0.32090000000000002</v>
      </c>
      <c r="M31" s="44">
        <v>-0.98799999999999999</v>
      </c>
      <c r="N31" s="44">
        <v>0</v>
      </c>
      <c r="O31" s="44">
        <v>-1.3780000000000001</v>
      </c>
      <c r="P31" s="44">
        <v>0</v>
      </c>
      <c r="Q31" s="44">
        <v>-1.1079999999999999</v>
      </c>
      <c r="R31" s="44">
        <v>0</v>
      </c>
    </row>
    <row r="32" spans="4:18" x14ac:dyDescent="0.35">
      <c r="H32" s="46" t="s">
        <v>116</v>
      </c>
      <c r="I32" s="44">
        <v>0.127</v>
      </c>
      <c r="J32" s="44">
        <v>0.1341</v>
      </c>
      <c r="K32" s="44">
        <v>0.1678</v>
      </c>
      <c r="L32" s="44">
        <v>8.4599999999999995E-2</v>
      </c>
      <c r="M32" s="44">
        <v>-0.22599999999999998</v>
      </c>
      <c r="N32" s="44">
        <v>0.27679999999999999</v>
      </c>
      <c r="O32" s="44">
        <v>-0.96799999999999997</v>
      </c>
      <c r="P32" s="44">
        <v>0</v>
      </c>
      <c r="Q32" s="44">
        <v>-0.371</v>
      </c>
      <c r="R32" s="44">
        <v>8.2299999999999998E-2</v>
      </c>
    </row>
    <row r="33" spans="4:18" x14ac:dyDescent="0.35">
      <c r="H33" s="46" t="s">
        <v>138</v>
      </c>
      <c r="I33" s="44">
        <v>-5.6999999999999995E-2</v>
      </c>
      <c r="J33" s="44">
        <v>0.50770000000000004</v>
      </c>
      <c r="K33" s="44">
        <v>-6.2E-2</v>
      </c>
      <c r="L33" s="44">
        <v>0.52969999999999995</v>
      </c>
      <c r="M33" s="44">
        <v>-0.68900000000000006</v>
      </c>
      <c r="N33" s="44">
        <v>1E-3</v>
      </c>
      <c r="O33" s="44">
        <v>-0.79399999999999993</v>
      </c>
      <c r="P33" s="44">
        <v>8.9999999999999998E-4</v>
      </c>
      <c r="Q33" s="44">
        <v>-0.747</v>
      </c>
      <c r="R33" s="44">
        <v>5.9999999999999995E-4</v>
      </c>
    </row>
    <row r="34" spans="4:18" x14ac:dyDescent="0.35">
      <c r="H34" s="46" t="s">
        <v>118</v>
      </c>
      <c r="I34" s="44">
        <v>-0.11600000000000001</v>
      </c>
      <c r="J34" s="44">
        <v>0.17019999999999999</v>
      </c>
      <c r="K34" s="44">
        <v>-0.15</v>
      </c>
      <c r="L34" s="44">
        <v>0.121</v>
      </c>
      <c r="M34" s="44">
        <v>4.5899999999999996E-2</v>
      </c>
      <c r="N34" s="44">
        <v>0.82440000000000002</v>
      </c>
      <c r="O34" s="44">
        <v>-7.2000000000000008E-2</v>
      </c>
      <c r="P34" s="44">
        <v>0.76060000000000005</v>
      </c>
      <c r="Q34" s="44">
        <v>0.18029999999999999</v>
      </c>
      <c r="R34" s="44">
        <v>0.39760000000000001</v>
      </c>
    </row>
    <row r="35" spans="4:18" x14ac:dyDescent="0.35">
      <c r="H35" s="46" t="s">
        <v>119</v>
      </c>
      <c r="I35" s="44">
        <v>0.37529999999999997</v>
      </c>
      <c r="J35" s="44">
        <v>0</v>
      </c>
      <c r="K35" s="44">
        <v>0.44109999999999999</v>
      </c>
      <c r="L35" s="44">
        <v>0</v>
      </c>
      <c r="M35" s="44">
        <v>0.5524</v>
      </c>
      <c r="N35" s="44">
        <v>7.6E-3</v>
      </c>
      <c r="O35" s="44">
        <v>0.70299999999999996</v>
      </c>
      <c r="P35" s="44">
        <v>3.0000000000000001E-3</v>
      </c>
      <c r="Q35" s="44">
        <v>0.15709999999999999</v>
      </c>
      <c r="R35" s="44">
        <v>0.4607</v>
      </c>
    </row>
    <row r="36" spans="4:18" ht="15" thickBot="1" x14ac:dyDescent="0.4">
      <c r="H36" s="46" t="s">
        <v>53</v>
      </c>
      <c r="I36" s="44">
        <v>0.28770000000000001</v>
      </c>
      <c r="J36" s="49">
        <v>6.9999999999999999E-4</v>
      </c>
      <c r="K36" s="44">
        <v>0.33930000000000005</v>
      </c>
      <c r="L36" s="49">
        <v>5.0000000000000001E-4</v>
      </c>
      <c r="M36" s="44">
        <v>-0.246</v>
      </c>
      <c r="N36" s="49">
        <v>0.2344</v>
      </c>
      <c r="O36" s="44">
        <v>-0.39600000000000002</v>
      </c>
      <c r="P36" s="49">
        <v>9.35E-2</v>
      </c>
      <c r="Q36" s="44">
        <v>-0.60799999999999998</v>
      </c>
      <c r="R36" s="49">
        <v>4.3E-3</v>
      </c>
    </row>
    <row r="37" spans="4:18" ht="15" thickBot="1" x14ac:dyDescent="0.4">
      <c r="D37" t="s">
        <v>140</v>
      </c>
      <c r="H37" s="29" t="s">
        <v>120</v>
      </c>
      <c r="I37" s="76" t="s">
        <v>49</v>
      </c>
      <c r="J37" s="77"/>
      <c r="K37" s="76" t="s">
        <v>50</v>
      </c>
      <c r="L37" s="77"/>
      <c r="M37" s="76" t="s">
        <v>48</v>
      </c>
      <c r="N37" s="77"/>
      <c r="O37" s="76" t="s">
        <v>51</v>
      </c>
      <c r="P37" s="77"/>
      <c r="Q37" s="76" t="s">
        <v>135</v>
      </c>
      <c r="R37" s="77"/>
    </row>
    <row r="38" spans="4:18" ht="15" thickBot="1" x14ac:dyDescent="0.4">
      <c r="H38" s="29" t="s">
        <v>136</v>
      </c>
      <c r="I38" s="51" t="s">
        <v>52</v>
      </c>
      <c r="J38" s="52" t="s">
        <v>122</v>
      </c>
      <c r="K38" s="51" t="s">
        <v>52</v>
      </c>
      <c r="L38" s="52" t="s">
        <v>122</v>
      </c>
      <c r="M38" s="51" t="s">
        <v>52</v>
      </c>
      <c r="N38" s="52" t="s">
        <v>122</v>
      </c>
      <c r="O38" s="51" t="s">
        <v>52</v>
      </c>
      <c r="P38" s="52" t="s">
        <v>122</v>
      </c>
      <c r="Q38" s="51" t="s">
        <v>52</v>
      </c>
      <c r="R38" s="52" t="s">
        <v>122</v>
      </c>
    </row>
    <row r="39" spans="4:18" ht="15" thickBot="1" x14ac:dyDescent="0.4">
      <c r="H39" s="42" t="s">
        <v>137</v>
      </c>
      <c r="I39" s="44">
        <v>0.22899999999999998</v>
      </c>
      <c r="J39" s="44">
        <v>8.4500000000000006E-2</v>
      </c>
      <c r="K39" s="44">
        <v>0.37969999999999998</v>
      </c>
      <c r="L39" s="44">
        <v>1.34E-2</v>
      </c>
      <c r="M39" s="44">
        <v>-0.46400000000000002</v>
      </c>
      <c r="N39" s="44">
        <v>0.155</v>
      </c>
      <c r="O39" s="44">
        <v>-0.65900000000000003</v>
      </c>
      <c r="P39" s="44">
        <v>7.46E-2</v>
      </c>
      <c r="Q39" s="44">
        <v>-0.73799999999999999</v>
      </c>
      <c r="R39" s="44">
        <v>2.8000000000000001E-2</v>
      </c>
    </row>
    <row r="40" spans="4:18" x14ac:dyDescent="0.35">
      <c r="H40" s="46" t="s">
        <v>116</v>
      </c>
      <c r="I40" s="44">
        <v>0.127</v>
      </c>
      <c r="J40" s="44">
        <v>0.15010000000000001</v>
      </c>
      <c r="K40" s="44">
        <v>0.19639999999999999</v>
      </c>
      <c r="L40" s="44">
        <v>5.3999999999999999E-2</v>
      </c>
      <c r="M40" s="44">
        <v>-0.13300000000000001</v>
      </c>
      <c r="N40" s="44">
        <v>0.53859999999999997</v>
      </c>
      <c r="O40" s="44">
        <v>-0.88800000000000012</v>
      </c>
      <c r="P40" s="44">
        <v>2.9999999999999997E-4</v>
      </c>
      <c r="Q40" s="44">
        <v>-0.27899999999999997</v>
      </c>
      <c r="R40" s="44">
        <v>0.2104</v>
      </c>
    </row>
    <row r="41" spans="4:18" x14ac:dyDescent="0.35">
      <c r="H41" s="46" t="s">
        <v>138</v>
      </c>
      <c r="I41" s="44">
        <v>-3.7999999999999999E-2</v>
      </c>
      <c r="J41" s="44">
        <v>0.6794</v>
      </c>
      <c r="K41" s="44">
        <v>2.0199999999999999E-2</v>
      </c>
      <c r="L41" s="44">
        <v>0.85070000000000001</v>
      </c>
      <c r="M41" s="44">
        <v>-0.45999999999999996</v>
      </c>
      <c r="N41" s="44">
        <v>4.3999999999999997E-2</v>
      </c>
      <c r="O41" s="44">
        <v>-0.51400000000000001</v>
      </c>
      <c r="P41" s="44">
        <v>4.7300000000000002E-2</v>
      </c>
      <c r="Q41" s="44">
        <v>-0.52</v>
      </c>
      <c r="R41" s="44">
        <v>2.6800000000000001E-2</v>
      </c>
    </row>
    <row r="42" spans="4:18" x14ac:dyDescent="0.35">
      <c r="H42" s="46" t="s">
        <v>118</v>
      </c>
      <c r="I42" s="44">
        <v>-0.11399999999999999</v>
      </c>
      <c r="J42" s="44">
        <v>0.37</v>
      </c>
      <c r="K42" s="44">
        <v>-0.27</v>
      </c>
      <c r="L42" s="44">
        <v>6.5500000000000003E-2</v>
      </c>
      <c r="M42" s="44">
        <v>-8.0999999999999989E-2</v>
      </c>
      <c r="N42" s="44">
        <v>0.79459999999999997</v>
      </c>
      <c r="O42" s="44">
        <v>-0.318</v>
      </c>
      <c r="P42" s="44">
        <v>0.3674</v>
      </c>
      <c r="Q42" s="44">
        <v>6.4399999999999999E-2</v>
      </c>
      <c r="R42" s="44">
        <v>0.84060000000000001</v>
      </c>
    </row>
    <row r="43" spans="4:18" x14ac:dyDescent="0.35">
      <c r="H43" s="46" t="s">
        <v>119</v>
      </c>
      <c r="I43" s="44">
        <v>0.31730000000000003</v>
      </c>
      <c r="J43" s="44">
        <v>5.0000000000000001E-4</v>
      </c>
      <c r="K43" s="44">
        <v>0.36940000000000001</v>
      </c>
      <c r="L43" s="44">
        <v>4.0000000000000002E-4</v>
      </c>
      <c r="M43" s="44">
        <v>0.43119999999999997</v>
      </c>
      <c r="N43" s="44">
        <v>5.2999999999999999E-2</v>
      </c>
      <c r="O43" s="44">
        <v>0.48609999999999998</v>
      </c>
      <c r="P43" s="44">
        <v>5.45E-2</v>
      </c>
      <c r="Q43" s="44">
        <v>9.6000000000000002E-2</v>
      </c>
      <c r="R43" s="44">
        <v>0.67549999999999999</v>
      </c>
    </row>
    <row r="44" spans="4:18" ht="15" thickBot="1" x14ac:dyDescent="0.4">
      <c r="H44" s="46" t="s">
        <v>53</v>
      </c>
      <c r="I44" s="44">
        <v>1.4793000000000001</v>
      </c>
      <c r="J44" s="49">
        <v>5.9999999999999995E-4</v>
      </c>
      <c r="K44" s="44">
        <v>1.6097000000000001</v>
      </c>
      <c r="L44" s="49">
        <v>1.2999999999999999E-3</v>
      </c>
      <c r="M44" s="44">
        <v>2.5819000000000001</v>
      </c>
      <c r="N44" s="49">
        <v>1.4999999999999999E-2</v>
      </c>
      <c r="O44" s="44">
        <v>4.1920999999999999</v>
      </c>
      <c r="P44" s="49">
        <v>5.0000000000000001E-4</v>
      </c>
      <c r="Q44" s="44">
        <v>1.2234</v>
      </c>
      <c r="R44" s="49">
        <v>0.26269999999999999</v>
      </c>
    </row>
  </sheetData>
  <mergeCells count="20">
    <mergeCell ref="I37:J37"/>
    <mergeCell ref="K37:L37"/>
    <mergeCell ref="M37:N37"/>
    <mergeCell ref="O37:P37"/>
    <mergeCell ref="Q37:R37"/>
    <mergeCell ref="I29:J29"/>
    <mergeCell ref="K29:L29"/>
    <mergeCell ref="M29:N29"/>
    <mergeCell ref="O29:P29"/>
    <mergeCell ref="Q29:R29"/>
    <mergeCell ref="M19:N19"/>
    <mergeCell ref="O19:P19"/>
    <mergeCell ref="H9:P9"/>
    <mergeCell ref="H18:P18"/>
    <mergeCell ref="I10:J10"/>
    <mergeCell ref="K10:L10"/>
    <mergeCell ref="M10:N10"/>
    <mergeCell ref="O10:P10"/>
    <mergeCell ref="I19:J19"/>
    <mergeCell ref="K19:L19"/>
  </mergeCells>
  <conditionalFormatting sqref="I39:I44">
    <cfRule type="cellIs" dxfId="34" priority="22" operator="lessThan">
      <formula>0</formula>
    </cfRule>
  </conditionalFormatting>
  <conditionalFormatting sqref="J39:J44">
    <cfRule type="cellIs" dxfId="33" priority="21" operator="lessThan">
      <formula>0.05</formula>
    </cfRule>
  </conditionalFormatting>
  <conditionalFormatting sqref="K39:K44">
    <cfRule type="cellIs" dxfId="32" priority="20" operator="lessThan">
      <formula>0</formula>
    </cfRule>
  </conditionalFormatting>
  <conditionalFormatting sqref="L39:L44">
    <cfRule type="cellIs" dxfId="31" priority="19" operator="lessThan">
      <formula>0.05</formula>
    </cfRule>
  </conditionalFormatting>
  <conditionalFormatting sqref="M39:M44">
    <cfRule type="cellIs" dxfId="30" priority="18" operator="lessThan">
      <formula>0</formula>
    </cfRule>
  </conditionalFormatting>
  <conditionalFormatting sqref="N39:N44">
    <cfRule type="cellIs" dxfId="29" priority="17" operator="lessThan">
      <formula>0.05</formula>
    </cfRule>
  </conditionalFormatting>
  <conditionalFormatting sqref="O39:O44">
    <cfRule type="cellIs" dxfId="28" priority="16" operator="lessThan">
      <formula>0</formula>
    </cfRule>
  </conditionalFormatting>
  <conditionalFormatting sqref="P39:P44">
    <cfRule type="cellIs" dxfId="27" priority="15" operator="lessThan">
      <formula>0.05</formula>
    </cfRule>
  </conditionalFormatting>
  <conditionalFormatting sqref="Q39:Q44">
    <cfRule type="cellIs" dxfId="26" priority="14" operator="lessThan">
      <formula>0</formula>
    </cfRule>
  </conditionalFormatting>
  <conditionalFormatting sqref="R39:R44">
    <cfRule type="cellIs" dxfId="25" priority="12" operator="lessThan">
      <formula>0.05</formula>
    </cfRule>
    <cfRule type="cellIs" dxfId="24" priority="13" operator="lessThan">
      <formula>0.05</formula>
    </cfRule>
  </conditionalFormatting>
  <conditionalFormatting sqref="I31:I36">
    <cfRule type="cellIs" dxfId="23" priority="11" operator="lessThan">
      <formula>0</formula>
    </cfRule>
  </conditionalFormatting>
  <conditionalFormatting sqref="J31:J36">
    <cfRule type="cellIs" dxfId="22" priority="10" operator="lessThan">
      <formula>0.05</formula>
    </cfRule>
  </conditionalFormatting>
  <conditionalFormatting sqref="K31:K36">
    <cfRule type="cellIs" dxfId="21" priority="9" operator="lessThan">
      <formula>0</formula>
    </cfRule>
  </conditionalFormatting>
  <conditionalFormatting sqref="L31:L36">
    <cfRule type="cellIs" dxfId="20" priority="8" operator="lessThan">
      <formula>0.05</formula>
    </cfRule>
  </conditionalFormatting>
  <conditionalFormatting sqref="M31:M36">
    <cfRule type="cellIs" dxfId="19" priority="7" operator="lessThan">
      <formula>0</formula>
    </cfRule>
  </conditionalFormatting>
  <conditionalFormatting sqref="N31:N36">
    <cfRule type="cellIs" dxfId="18" priority="6" operator="lessThan">
      <formula>0.05</formula>
    </cfRule>
  </conditionalFormatting>
  <conditionalFormatting sqref="O31:O36">
    <cfRule type="cellIs" dxfId="17" priority="5" operator="lessThan">
      <formula>0</formula>
    </cfRule>
  </conditionalFormatting>
  <conditionalFormatting sqref="P31:P36">
    <cfRule type="cellIs" dxfId="16" priority="4" operator="lessThan">
      <formula>0.05</formula>
    </cfRule>
  </conditionalFormatting>
  <conditionalFormatting sqref="Q31:Q36">
    <cfRule type="cellIs" dxfId="15" priority="3" operator="lessThan">
      <formula>0</formula>
    </cfRule>
  </conditionalFormatting>
  <conditionalFormatting sqref="R31:R36">
    <cfRule type="cellIs" dxfId="14" priority="1" operator="lessThan">
      <formula>0.05</formula>
    </cfRule>
    <cfRule type="cellIs" dxfId="13" priority="2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7:AB47"/>
  <sheetViews>
    <sheetView tabSelected="1" topLeftCell="B22" workbookViewId="0">
      <selection activeCell="P64" sqref="P64"/>
    </sheetView>
  </sheetViews>
  <sheetFormatPr defaultRowHeight="14.5" x14ac:dyDescent="0.35"/>
  <cols>
    <col min="8" max="8" width="16" customWidth="1"/>
    <col min="16" max="16" width="29.7265625" customWidth="1"/>
    <col min="19" max="19" width="10.1796875" bestFit="1" customWidth="1"/>
  </cols>
  <sheetData>
    <row r="7" spans="4:26" ht="15" thickBot="1" x14ac:dyDescent="0.4"/>
    <row r="8" spans="4:26" ht="15" thickBot="1" x14ac:dyDescent="0.4">
      <c r="H8" s="29" t="s">
        <v>144</v>
      </c>
      <c r="I8" s="54" t="s">
        <v>49</v>
      </c>
      <c r="J8" s="54" t="s">
        <v>50</v>
      </c>
      <c r="K8" s="54" t="s">
        <v>48</v>
      </c>
      <c r="L8" s="54" t="s">
        <v>51</v>
      </c>
      <c r="M8" s="54" t="s">
        <v>135</v>
      </c>
      <c r="P8" s="82" t="s">
        <v>123</v>
      </c>
      <c r="Q8" s="82"/>
      <c r="R8" s="82"/>
      <c r="S8" s="82"/>
      <c r="T8" s="82"/>
      <c r="U8" s="82"/>
      <c r="V8" s="82"/>
      <c r="W8" s="82"/>
      <c r="X8" s="82"/>
    </row>
    <row r="9" spans="4:26" ht="15" thickBot="1" x14ac:dyDescent="0.4">
      <c r="H9" s="78" t="s">
        <v>142</v>
      </c>
      <c r="I9" s="78"/>
      <c r="J9" s="78"/>
      <c r="K9" s="78"/>
      <c r="L9" s="78"/>
      <c r="M9" s="78"/>
      <c r="P9" s="39" t="s">
        <v>120</v>
      </c>
      <c r="Q9" s="83" t="s">
        <v>49</v>
      </c>
      <c r="R9" s="84"/>
      <c r="S9" s="85" t="s">
        <v>50</v>
      </c>
      <c r="T9" s="84"/>
      <c r="U9" s="85" t="s">
        <v>48</v>
      </c>
      <c r="V9" s="84"/>
      <c r="W9" s="85" t="s">
        <v>51</v>
      </c>
      <c r="X9" s="83"/>
      <c r="Y9" s="70" t="s">
        <v>135</v>
      </c>
      <c r="Z9" s="71"/>
    </row>
    <row r="10" spans="4:26" ht="15" thickBot="1" x14ac:dyDescent="0.4">
      <c r="D10" t="s">
        <v>141</v>
      </c>
      <c r="H10" s="42" t="s">
        <v>137</v>
      </c>
      <c r="I10" s="53">
        <f>ROUND(concatenate!I31,2)</f>
        <v>0.09</v>
      </c>
      <c r="J10" s="53">
        <f>ROUND(concatenate!K31,2)</f>
        <v>0.1</v>
      </c>
      <c r="K10" s="53" t="str">
        <f>ROUND(concatenate!M31,2)&amp;"***"</f>
        <v>-0.99***</v>
      </c>
      <c r="L10" s="53" t="str">
        <f>ROUND(concatenate!O31,2)&amp;"***"</f>
        <v>-1.38***</v>
      </c>
      <c r="M10" s="53" t="str">
        <f>ROUND(concatenate!Q31,2)&amp;"***"</f>
        <v>-1.11***</v>
      </c>
      <c r="P10" s="39" t="s">
        <v>136</v>
      </c>
      <c r="Q10" s="25" t="s">
        <v>52</v>
      </c>
      <c r="R10" s="55" t="s">
        <v>122</v>
      </c>
      <c r="S10" s="25" t="s">
        <v>52</v>
      </c>
      <c r="T10" s="55" t="s">
        <v>122</v>
      </c>
      <c r="U10" s="25" t="s">
        <v>52</v>
      </c>
      <c r="V10" s="55" t="s">
        <v>122</v>
      </c>
      <c r="W10" s="25" t="s">
        <v>52</v>
      </c>
      <c r="X10" s="25" t="s">
        <v>122</v>
      </c>
      <c r="Y10" s="40" t="s">
        <v>52</v>
      </c>
      <c r="Z10" s="41" t="s">
        <v>122</v>
      </c>
    </row>
    <row r="11" spans="4:26" x14ac:dyDescent="0.35">
      <c r="H11" s="46" t="s">
        <v>116</v>
      </c>
      <c r="I11" s="53">
        <f>ROUND(concatenate!I32,2)</f>
        <v>0.13</v>
      </c>
      <c r="J11" s="53">
        <f>ROUND(concatenate!K32,2)</f>
        <v>0.17</v>
      </c>
      <c r="K11" s="53">
        <f>ROUND(concatenate!M32,2)</f>
        <v>-0.23</v>
      </c>
      <c r="L11" s="53" t="str">
        <f>ROUND(concatenate!O32,2)&amp;"***"</f>
        <v>-0.97***</v>
      </c>
      <c r="M11" s="53" t="str">
        <f>ROUND(concatenate!Q32,2)&amp;"*"</f>
        <v>-0.37*</v>
      </c>
      <c r="P11" s="56" t="s">
        <v>145</v>
      </c>
      <c r="Q11" s="39">
        <v>1E-3</v>
      </c>
      <c r="R11" s="57">
        <v>0.31900000000000001</v>
      </c>
      <c r="S11" s="39">
        <v>1E-3</v>
      </c>
      <c r="T11" s="57">
        <v>0.32100000000000001</v>
      </c>
      <c r="U11" s="39">
        <v>-0.01</v>
      </c>
      <c r="V11" s="57">
        <v>0</v>
      </c>
      <c r="W11" s="39">
        <v>-1.4E-2</v>
      </c>
      <c r="X11" s="39">
        <v>0</v>
      </c>
      <c r="Y11" s="44">
        <v>-1.1079999999999999</v>
      </c>
      <c r="Z11" s="44">
        <v>0</v>
      </c>
    </row>
    <row r="12" spans="4:26" x14ac:dyDescent="0.35">
      <c r="H12" s="46" t="s">
        <v>138</v>
      </c>
      <c r="I12" s="53">
        <f>ROUND(concatenate!I33,2)</f>
        <v>-0.06</v>
      </c>
      <c r="J12" s="53">
        <f>ROUND(concatenate!K33,2)</f>
        <v>-0.06</v>
      </c>
      <c r="K12" s="53" t="str">
        <f>ROUND(concatenate!M33,2)&amp;"***"</f>
        <v>-0.69***</v>
      </c>
      <c r="L12" s="53" t="str">
        <f>ROUND(concatenate!O33,2)&amp;"***"</f>
        <v>-0.79***</v>
      </c>
      <c r="M12" s="53" t="str">
        <f>ROUND(concatenate!Q33,2)&amp;"**"</f>
        <v>-0.75**</v>
      </c>
      <c r="P12" s="56" t="s">
        <v>116</v>
      </c>
      <c r="Q12" s="39">
        <v>1E-3</v>
      </c>
      <c r="R12" s="57">
        <v>0.13400000000000001</v>
      </c>
      <c r="S12" s="39">
        <v>2E-3</v>
      </c>
      <c r="T12" s="57">
        <v>8.5000000000000006E-2</v>
      </c>
      <c r="U12" s="39">
        <v>-2E-3</v>
      </c>
      <c r="V12" s="57">
        <v>0.27700000000000002</v>
      </c>
      <c r="W12" s="39">
        <v>-0.01</v>
      </c>
      <c r="X12" s="39">
        <v>0</v>
      </c>
      <c r="Y12" s="44">
        <v>-0.371</v>
      </c>
      <c r="Z12" s="44">
        <v>8.2299999999999998E-2</v>
      </c>
    </row>
    <row r="13" spans="4:26" x14ac:dyDescent="0.35">
      <c r="H13" s="46" t="s">
        <v>118</v>
      </c>
      <c r="I13" s="53">
        <f>ROUND(concatenate!I34,2)</f>
        <v>-0.12</v>
      </c>
      <c r="J13" s="53">
        <f>ROUND(concatenate!K34,2)</f>
        <v>-0.15</v>
      </c>
      <c r="K13" s="53">
        <f>ROUND(concatenate!M34,2)</f>
        <v>0.05</v>
      </c>
      <c r="L13" s="53">
        <f>ROUND(concatenate!O34,2)</f>
        <v>-7.0000000000000007E-2</v>
      </c>
      <c r="M13" s="53">
        <f>ROUND(concatenate!Q34,2)</f>
        <v>0.18</v>
      </c>
      <c r="P13" s="58" t="s">
        <v>146</v>
      </c>
      <c r="Q13" s="39">
        <v>-1E-3</v>
      </c>
      <c r="R13" s="57">
        <v>0.50800000000000001</v>
      </c>
      <c r="S13" s="39">
        <v>-1E-3</v>
      </c>
      <c r="T13" s="57">
        <v>0.53</v>
      </c>
      <c r="U13" s="39">
        <v>-7.0000000000000001E-3</v>
      </c>
      <c r="V13" s="57">
        <v>1E-3</v>
      </c>
      <c r="W13" s="39">
        <v>-8.0000000000000002E-3</v>
      </c>
      <c r="X13" s="39">
        <v>1E-3</v>
      </c>
      <c r="Y13" s="44">
        <v>-0.747</v>
      </c>
      <c r="Z13" s="44">
        <v>5.9999999999999995E-4</v>
      </c>
    </row>
    <row r="14" spans="4:26" x14ac:dyDescent="0.35">
      <c r="H14" s="46" t="s">
        <v>119</v>
      </c>
      <c r="I14" s="53" t="str">
        <f>ROUND(concatenate!I35,2)&amp;"***"</f>
        <v>0.38***</v>
      </c>
      <c r="J14" s="53" t="str">
        <f>ROUND(concatenate!K35,2)&amp;"***"</f>
        <v>0.44***</v>
      </c>
      <c r="K14" s="53" t="str">
        <f>ROUND(concatenate!M35,2)&amp;"***"</f>
        <v>0.55***</v>
      </c>
      <c r="L14" s="53" t="str">
        <f>ROUND(concatenate!O35,2)&amp;"***"</f>
        <v>0.7***</v>
      </c>
      <c r="M14" s="53">
        <f>ROUND(concatenate!Q35,2)</f>
        <v>0.16</v>
      </c>
      <c r="P14" s="56" t="s">
        <v>118</v>
      </c>
      <c r="Q14" s="39">
        <v>-1E-3</v>
      </c>
      <c r="R14" s="57">
        <v>0.17</v>
      </c>
      <c r="S14" s="39">
        <v>-2E-3</v>
      </c>
      <c r="T14" s="57">
        <v>0.121</v>
      </c>
      <c r="U14" s="39">
        <v>0</v>
      </c>
      <c r="V14" s="57">
        <v>0.82399999999999995</v>
      </c>
      <c r="W14" s="39">
        <v>-1E-3</v>
      </c>
      <c r="X14" s="39">
        <v>0.76100000000000001</v>
      </c>
      <c r="Y14" s="44">
        <v>0.18029999999999999</v>
      </c>
      <c r="Z14" s="44">
        <v>0.39760000000000001</v>
      </c>
    </row>
    <row r="15" spans="4:26" x14ac:dyDescent="0.35">
      <c r="H15" s="46" t="s">
        <v>53</v>
      </c>
      <c r="I15" s="53" t="str">
        <f>ROUND(concatenate!I36,2)&amp;"***"</f>
        <v>0.29***</v>
      </c>
      <c r="J15" s="53" t="str">
        <f>ROUND(concatenate!K36,2)&amp;"***"</f>
        <v>0.34***</v>
      </c>
      <c r="K15" s="53">
        <f>ROUND(concatenate!M36,2)</f>
        <v>-0.25</v>
      </c>
      <c r="L15" s="53">
        <f>ROUND(concatenate!O36,2)</f>
        <v>-0.4</v>
      </c>
      <c r="M15" s="53" t="str">
        <f>ROUND(concatenate!Q36,2)&amp;"***"</f>
        <v>-0.61***</v>
      </c>
      <c r="P15" s="56" t="s">
        <v>119</v>
      </c>
      <c r="Q15" s="39">
        <v>4.0000000000000001E-3</v>
      </c>
      <c r="R15" s="57">
        <v>0</v>
      </c>
      <c r="S15" s="39">
        <v>4.0000000000000001E-3</v>
      </c>
      <c r="T15" s="57">
        <v>0</v>
      </c>
      <c r="U15" s="39">
        <v>6.0000000000000001E-3</v>
      </c>
      <c r="V15" s="57">
        <v>8.0000000000000002E-3</v>
      </c>
      <c r="W15" s="39">
        <v>7.0000000000000001E-3</v>
      </c>
      <c r="X15" s="39">
        <v>3.0000000000000001E-3</v>
      </c>
      <c r="Y15" s="44">
        <v>0.15709999999999999</v>
      </c>
      <c r="Z15" s="44">
        <v>0.4607</v>
      </c>
    </row>
    <row r="16" spans="4:26" ht="15" thickBot="1" x14ac:dyDescent="0.4">
      <c r="H16" s="78" t="s">
        <v>143</v>
      </c>
      <c r="I16" s="78"/>
      <c r="J16" s="78"/>
      <c r="K16" s="78"/>
      <c r="L16" s="78"/>
      <c r="M16" s="78"/>
      <c r="P16" s="56" t="s">
        <v>53</v>
      </c>
      <c r="Q16" s="39">
        <v>3.0000000000000001E-3</v>
      </c>
      <c r="R16" s="57">
        <v>1E-3</v>
      </c>
      <c r="S16" s="39">
        <v>3.0000000000000001E-3</v>
      </c>
      <c r="T16" s="57">
        <v>1E-3</v>
      </c>
      <c r="U16" s="39">
        <v>-2E-3</v>
      </c>
      <c r="V16" s="57">
        <v>0.23400000000000001</v>
      </c>
      <c r="W16" s="39">
        <v>-4.0000000000000001E-3</v>
      </c>
      <c r="X16" s="39">
        <v>9.4E-2</v>
      </c>
      <c r="Y16" s="44">
        <v>-0.60799999999999998</v>
      </c>
      <c r="Z16" s="49">
        <v>4.3E-3</v>
      </c>
    </row>
    <row r="17" spans="4:28" ht="15" thickBot="1" x14ac:dyDescent="0.4">
      <c r="H17" s="42" t="s">
        <v>137</v>
      </c>
      <c r="I17" s="53">
        <f>ROUND(concatenate!I39,2)</f>
        <v>0.23</v>
      </c>
      <c r="J17" s="53">
        <f>ROUND(concatenate!K39,2)</f>
        <v>0.38</v>
      </c>
      <c r="K17" s="53">
        <f>ROUND(concatenate!M39,2)</f>
        <v>-0.46</v>
      </c>
      <c r="L17" s="53" t="str">
        <f>ROUND(concatenate!O39,2)&amp;"*"</f>
        <v>-0.66*</v>
      </c>
      <c r="M17" s="53" t="str">
        <f>ROUND(concatenate!Q39,2)&amp;"**"</f>
        <v>-0.74**</v>
      </c>
      <c r="P17" s="86" t="s">
        <v>124</v>
      </c>
      <c r="Q17" s="86"/>
      <c r="R17" s="86"/>
      <c r="S17" s="86"/>
      <c r="T17" s="86"/>
      <c r="U17" s="86"/>
      <c r="V17" s="86"/>
      <c r="W17" s="86"/>
      <c r="X17" s="86"/>
    </row>
    <row r="18" spans="4:28" ht="15" thickBot="1" x14ac:dyDescent="0.4">
      <c r="D18" t="s">
        <v>140</v>
      </c>
      <c r="H18" s="46" t="s">
        <v>116</v>
      </c>
      <c r="I18" s="53">
        <f>ROUND(concatenate!I40,2)</f>
        <v>0.13</v>
      </c>
      <c r="J18" s="53">
        <f>ROUND(concatenate!K40,2)</f>
        <v>0.2</v>
      </c>
      <c r="K18" s="53">
        <f>ROUND(concatenate!M40,2)</f>
        <v>-0.13</v>
      </c>
      <c r="L18" s="53" t="str">
        <f>ROUND(concatenate!O40,2)&amp;"***"</f>
        <v>-0.89***</v>
      </c>
      <c r="M18" s="53">
        <f>ROUND(concatenate!Q40,2)</f>
        <v>-0.28000000000000003</v>
      </c>
      <c r="P18" s="39" t="s">
        <v>120</v>
      </c>
      <c r="Q18" s="79" t="s">
        <v>49</v>
      </c>
      <c r="R18" s="80"/>
      <c r="S18" s="81" t="s">
        <v>50</v>
      </c>
      <c r="T18" s="80"/>
      <c r="U18" s="81" t="s">
        <v>48</v>
      </c>
      <c r="V18" s="80"/>
      <c r="W18" s="81" t="s">
        <v>51</v>
      </c>
      <c r="X18" s="79"/>
      <c r="Y18" s="76" t="s">
        <v>135</v>
      </c>
      <c r="Z18" s="77"/>
    </row>
    <row r="19" spans="4:28" ht="15" thickBot="1" x14ac:dyDescent="0.4">
      <c r="H19" s="46" t="s">
        <v>138</v>
      </c>
      <c r="I19" s="53">
        <f>ROUND(concatenate!I41,2)</f>
        <v>-0.04</v>
      </c>
      <c r="J19" s="53">
        <f>ROUND(concatenate!K41,2)</f>
        <v>0.02</v>
      </c>
      <c r="K19" s="53" t="str">
        <f>ROUND(concatenate!M41,2)&amp;"**"</f>
        <v>-0.46**</v>
      </c>
      <c r="L19" s="53" t="str">
        <f>ROUND(concatenate!O41,2)&amp;"**"</f>
        <v>-0.51**</v>
      </c>
      <c r="M19" s="53" t="str">
        <f>ROUND(concatenate!Q41,2)&amp;"**"</f>
        <v>-0.52**</v>
      </c>
      <c r="P19" s="39" t="s">
        <v>136</v>
      </c>
      <c r="Q19" s="25" t="s">
        <v>52</v>
      </c>
      <c r="R19" s="55" t="s">
        <v>122</v>
      </c>
      <c r="S19" s="25" t="s">
        <v>52</v>
      </c>
      <c r="T19" s="55" t="s">
        <v>122</v>
      </c>
      <c r="U19" s="25" t="s">
        <v>52</v>
      </c>
      <c r="V19" s="55" t="s">
        <v>122</v>
      </c>
      <c r="W19" s="25" t="s">
        <v>52</v>
      </c>
      <c r="X19" s="25" t="s">
        <v>122</v>
      </c>
      <c r="Y19" s="51" t="s">
        <v>52</v>
      </c>
      <c r="Z19" s="52" t="s">
        <v>122</v>
      </c>
    </row>
    <row r="20" spans="4:28" x14ac:dyDescent="0.35">
      <c r="H20" s="46" t="s">
        <v>118</v>
      </c>
      <c r="I20" s="53">
        <f>ROUND(concatenate!I42,2)</f>
        <v>-0.11</v>
      </c>
      <c r="J20" s="53">
        <f>ROUND(concatenate!K42,2)</f>
        <v>-0.27</v>
      </c>
      <c r="K20" s="53">
        <f>ROUND(concatenate!M42,2)</f>
        <v>-0.08</v>
      </c>
      <c r="L20" s="53">
        <f>ROUND(concatenate!O42,2)</f>
        <v>-0.32</v>
      </c>
      <c r="M20" s="53">
        <f>ROUND(concatenate!Q42,2)</f>
        <v>0.06</v>
      </c>
      <c r="P20" s="56" t="s">
        <v>115</v>
      </c>
      <c r="Q20" s="39">
        <v>2E-3</v>
      </c>
      <c r="R20" s="57">
        <v>8.5000000000000006E-2</v>
      </c>
      <c r="S20" s="39">
        <v>4.0000000000000001E-3</v>
      </c>
      <c r="T20" s="57">
        <v>1.2999999999999999E-2</v>
      </c>
      <c r="U20" s="39">
        <v>-5.0000000000000001E-3</v>
      </c>
      <c r="V20" s="57">
        <v>0.155</v>
      </c>
      <c r="W20" s="39">
        <v>-7.0000000000000001E-3</v>
      </c>
      <c r="X20" s="39">
        <v>7.4999999999999997E-2</v>
      </c>
      <c r="Y20" s="44">
        <v>-0.73799999999999999</v>
      </c>
      <c r="Z20" s="44">
        <v>2.8000000000000001E-2</v>
      </c>
    </row>
    <row r="21" spans="4:28" x14ac:dyDescent="0.35">
      <c r="H21" s="46" t="s">
        <v>119</v>
      </c>
      <c r="I21" s="53" t="str">
        <f>ROUND(concatenate!I43,2)&amp;"***"</f>
        <v>0.32***</v>
      </c>
      <c r="J21" s="53" t="str">
        <f>ROUND(concatenate!K43,2)&amp;"***"</f>
        <v>0.37***</v>
      </c>
      <c r="K21" s="53" t="str">
        <f>ROUND(concatenate!M43,2)&amp;"*"</f>
        <v>0.43*</v>
      </c>
      <c r="L21" s="53" t="str">
        <f>ROUND(concatenate!O43,2)&amp;"*"</f>
        <v>0.49*</v>
      </c>
      <c r="M21" s="53">
        <f>ROUND(concatenate!Q43,2)</f>
        <v>0.1</v>
      </c>
      <c r="P21" s="56" t="s">
        <v>116</v>
      </c>
      <c r="Q21" s="39">
        <v>1E-3</v>
      </c>
      <c r="R21" s="57">
        <v>0.15</v>
      </c>
      <c r="S21" s="39">
        <v>2E-3</v>
      </c>
      <c r="T21" s="57">
        <v>5.3999999999999999E-2</v>
      </c>
      <c r="U21" s="39">
        <v>-1E-3</v>
      </c>
      <c r="V21" s="57">
        <v>0.53900000000000003</v>
      </c>
      <c r="W21" s="39">
        <v>-8.9999999999999993E-3</v>
      </c>
      <c r="X21" s="39">
        <v>0</v>
      </c>
      <c r="Y21" s="44">
        <v>-0.27899999999999997</v>
      </c>
      <c r="Z21" s="44">
        <v>0.2104</v>
      </c>
    </row>
    <row r="22" spans="4:28" ht="25.5" customHeight="1" x14ac:dyDescent="0.35">
      <c r="H22" s="46" t="s">
        <v>53</v>
      </c>
      <c r="I22" s="53" t="str">
        <f>ROUND(concatenate!I44,2)&amp;"***"</f>
        <v>1.48***</v>
      </c>
      <c r="J22" s="53" t="str">
        <f>ROUND(concatenate!K44,2)&amp;"***"</f>
        <v>1.61***</v>
      </c>
      <c r="K22" s="53" t="str">
        <f>ROUND(concatenate!M44,2)&amp;"**"</f>
        <v>2.58**</v>
      </c>
      <c r="L22" s="53" t="str">
        <f>ROUND(concatenate!O44,2)&amp;"***"</f>
        <v>4.19***</v>
      </c>
      <c r="M22" s="53">
        <f>ROUND(concatenate!Q44,2)</f>
        <v>1.22</v>
      </c>
      <c r="P22" s="58" t="s">
        <v>146</v>
      </c>
      <c r="Q22" s="39">
        <v>0</v>
      </c>
      <c r="R22" s="57">
        <v>0.67900000000000005</v>
      </c>
      <c r="S22" s="39">
        <v>0</v>
      </c>
      <c r="T22" s="57">
        <v>0.85099999999999998</v>
      </c>
      <c r="U22" s="39">
        <v>-5.0000000000000001E-3</v>
      </c>
      <c r="V22" s="57">
        <v>4.3999999999999997E-2</v>
      </c>
      <c r="W22" s="39">
        <v>-5.0000000000000001E-3</v>
      </c>
      <c r="X22" s="39">
        <v>4.7E-2</v>
      </c>
      <c r="Y22" s="44">
        <v>-0.52</v>
      </c>
      <c r="Z22" s="44">
        <v>2.6800000000000001E-2</v>
      </c>
    </row>
    <row r="23" spans="4:28" ht="25.5" customHeight="1" x14ac:dyDescent="0.35">
      <c r="P23" s="56" t="s">
        <v>118</v>
      </c>
      <c r="Q23" s="39">
        <v>-1E-3</v>
      </c>
      <c r="R23" s="57">
        <v>0.37</v>
      </c>
      <c r="S23" s="39">
        <v>-3.0000000000000001E-3</v>
      </c>
      <c r="T23" s="57">
        <v>6.6000000000000003E-2</v>
      </c>
      <c r="U23" s="39">
        <v>-1E-3</v>
      </c>
      <c r="V23" s="57">
        <v>0.79500000000000004</v>
      </c>
      <c r="W23" s="39">
        <v>-3.0000000000000001E-3</v>
      </c>
      <c r="X23" s="39">
        <v>0.36699999999999999</v>
      </c>
      <c r="Y23" s="44">
        <v>6.4399999999999999E-2</v>
      </c>
      <c r="Z23" s="44">
        <v>0.84060000000000001</v>
      </c>
    </row>
    <row r="24" spans="4:28" x14ac:dyDescent="0.35">
      <c r="P24" s="56" t="s">
        <v>119</v>
      </c>
      <c r="Q24" s="39">
        <v>3.0000000000000001E-3</v>
      </c>
      <c r="R24" s="57">
        <v>1E-3</v>
      </c>
      <c r="S24" s="39">
        <v>4.0000000000000001E-3</v>
      </c>
      <c r="T24" s="57">
        <v>0</v>
      </c>
      <c r="U24" s="39">
        <v>4.0000000000000001E-3</v>
      </c>
      <c r="V24" s="57">
        <v>5.2999999999999999E-2</v>
      </c>
      <c r="W24" s="39">
        <v>5.0000000000000001E-3</v>
      </c>
      <c r="X24" s="39">
        <v>5.5E-2</v>
      </c>
      <c r="Y24" s="44">
        <v>9.6000000000000002E-2</v>
      </c>
      <c r="Z24" s="44">
        <v>0.67549999999999999</v>
      </c>
    </row>
    <row r="25" spans="4:28" ht="15" thickBot="1" x14ac:dyDescent="0.4">
      <c r="P25" s="56" t="s">
        <v>53</v>
      </c>
      <c r="Q25" s="39">
        <v>1.4999999999999999E-2</v>
      </c>
      <c r="R25" s="57">
        <v>1E-3</v>
      </c>
      <c r="S25" s="39">
        <v>1.6E-2</v>
      </c>
      <c r="T25" s="57">
        <v>1E-3</v>
      </c>
      <c r="U25" s="39">
        <v>2.5999999999999999E-2</v>
      </c>
      <c r="V25" s="57">
        <v>1.4999999999999999E-2</v>
      </c>
      <c r="W25" s="39">
        <v>4.2000000000000003E-2</v>
      </c>
      <c r="X25" s="39">
        <v>1E-3</v>
      </c>
      <c r="Y25" s="44">
        <v>1.2234</v>
      </c>
      <c r="Z25" s="49">
        <v>0.26269999999999999</v>
      </c>
    </row>
    <row r="26" spans="4:28" x14ac:dyDescent="0.35">
      <c r="P26" s="59" t="s">
        <v>147</v>
      </c>
    </row>
    <row r="27" spans="4:28" x14ac:dyDescent="0.35">
      <c r="P27" s="59" t="s">
        <v>148</v>
      </c>
    </row>
    <row r="29" spans="4:28" ht="15" thickBot="1" x14ac:dyDescent="0.4">
      <c r="P29" s="72" t="s">
        <v>123</v>
      </c>
      <c r="Q29" s="72"/>
      <c r="R29" s="72"/>
      <c r="S29" s="72"/>
      <c r="T29" s="72"/>
      <c r="U29" s="72"/>
      <c r="V29" s="72"/>
      <c r="W29" s="72"/>
      <c r="X29" s="72"/>
      <c r="Y29" s="78"/>
      <c r="Z29" s="78"/>
      <c r="AA29" s="78"/>
      <c r="AB29" s="78"/>
    </row>
    <row r="30" spans="4:28" ht="15" thickBot="1" x14ac:dyDescent="0.4">
      <c r="P30" s="39" t="s">
        <v>120</v>
      </c>
      <c r="Q30" s="83" t="s">
        <v>49</v>
      </c>
      <c r="R30" s="84"/>
      <c r="S30" s="85" t="s">
        <v>50</v>
      </c>
      <c r="T30" s="84"/>
      <c r="U30" s="85" t="s">
        <v>48</v>
      </c>
      <c r="V30" s="84"/>
      <c r="W30" s="85" t="s">
        <v>51</v>
      </c>
      <c r="X30" s="83"/>
      <c r="Y30" s="70" t="s">
        <v>135</v>
      </c>
      <c r="Z30" s="71"/>
      <c r="AA30" s="70" t="s">
        <v>149</v>
      </c>
      <c r="AB30" s="71"/>
    </row>
    <row r="31" spans="4:28" ht="15" thickBot="1" x14ac:dyDescent="0.4">
      <c r="P31" s="39" t="s">
        <v>136</v>
      </c>
      <c r="Q31" s="25" t="s">
        <v>52</v>
      </c>
      <c r="R31" s="55" t="s">
        <v>122</v>
      </c>
      <c r="S31" s="25" t="s">
        <v>52</v>
      </c>
      <c r="T31" s="55" t="s">
        <v>122</v>
      </c>
      <c r="U31" s="25" t="s">
        <v>52</v>
      </c>
      <c r="V31" s="55" t="s">
        <v>122</v>
      </c>
      <c r="W31" s="25" t="s">
        <v>52</v>
      </c>
      <c r="X31" s="25" t="s">
        <v>122</v>
      </c>
      <c r="Y31" s="40" t="s">
        <v>52</v>
      </c>
      <c r="Z31" s="41" t="s">
        <v>122</v>
      </c>
      <c r="AA31" s="40" t="s">
        <v>52</v>
      </c>
      <c r="AB31" s="41" t="s">
        <v>122</v>
      </c>
    </row>
    <row r="32" spans="4:28" x14ac:dyDescent="0.35">
      <c r="P32" s="56" t="s">
        <v>145</v>
      </c>
      <c r="Q32" s="39">
        <f>Q11*100</f>
        <v>0.1</v>
      </c>
      <c r="R32" s="60">
        <v>0.31900000000000001</v>
      </c>
      <c r="S32" s="39">
        <f>S11*100</f>
        <v>0.1</v>
      </c>
      <c r="T32" s="60">
        <v>0.32100000000000001</v>
      </c>
      <c r="U32" s="39">
        <f>U11*100</f>
        <v>-1</v>
      </c>
      <c r="V32" s="60">
        <v>0</v>
      </c>
      <c r="W32" s="39">
        <f>W11*100</f>
        <v>-1.4000000000000001</v>
      </c>
      <c r="X32" s="33">
        <v>0</v>
      </c>
      <c r="Y32" s="61">
        <v>-1.1079999999999999</v>
      </c>
      <c r="Z32" s="44">
        <v>0</v>
      </c>
      <c r="AA32" s="62">
        <v>-0.82199999999999995</v>
      </c>
      <c r="AB32" s="15">
        <v>0</v>
      </c>
    </row>
    <row r="33" spans="16:28" x14ac:dyDescent="0.35">
      <c r="P33" s="56" t="s">
        <v>116</v>
      </c>
      <c r="Q33" s="39">
        <f t="shared" ref="Q33:Q37" si="0">Q12*100</f>
        <v>0.1</v>
      </c>
      <c r="R33" s="60">
        <v>0.13400000000000001</v>
      </c>
      <c r="S33" s="39">
        <f t="shared" ref="S33:S37" si="1">S12*100</f>
        <v>0.2</v>
      </c>
      <c r="T33" s="60">
        <v>8.5000000000000006E-2</v>
      </c>
      <c r="U33" s="39">
        <f t="shared" ref="U33:U37" si="2">U12*100</f>
        <v>-0.2</v>
      </c>
      <c r="V33" s="60">
        <v>0.27700000000000002</v>
      </c>
      <c r="W33" s="39">
        <f t="shared" ref="W33:W37" si="3">W12*100</f>
        <v>-1</v>
      </c>
      <c r="X33" s="33">
        <v>0</v>
      </c>
      <c r="Y33" s="61">
        <v>-0.371</v>
      </c>
      <c r="Z33" s="44">
        <v>8.2299999999999998E-2</v>
      </c>
      <c r="AA33" s="63">
        <v>1.84E-2</v>
      </c>
      <c r="AB33" s="15">
        <v>0.89749999999999996</v>
      </c>
    </row>
    <row r="34" spans="16:28" x14ac:dyDescent="0.35">
      <c r="P34" s="58" t="s">
        <v>146</v>
      </c>
      <c r="Q34" s="39">
        <f t="shared" si="0"/>
        <v>-0.1</v>
      </c>
      <c r="R34" s="60">
        <v>0.50800000000000001</v>
      </c>
      <c r="S34" s="39">
        <f t="shared" si="1"/>
        <v>-0.1</v>
      </c>
      <c r="T34" s="60">
        <v>0.53</v>
      </c>
      <c r="U34" s="39">
        <f t="shared" si="2"/>
        <v>-0.70000000000000007</v>
      </c>
      <c r="V34" s="60">
        <v>1E-3</v>
      </c>
      <c r="W34" s="39">
        <f t="shared" si="3"/>
        <v>-0.8</v>
      </c>
      <c r="X34" s="33">
        <v>1E-3</v>
      </c>
      <c r="Y34" s="61">
        <v>-0.747</v>
      </c>
      <c r="Z34" s="44">
        <v>5.9999999999999995E-4</v>
      </c>
      <c r="AA34" s="62">
        <v>-0.27299999999999996</v>
      </c>
      <c r="AB34" s="15">
        <v>5.91E-2</v>
      </c>
    </row>
    <row r="35" spans="16:28" x14ac:dyDescent="0.35">
      <c r="P35" s="56" t="s">
        <v>118</v>
      </c>
      <c r="Q35" s="39">
        <f t="shared" si="0"/>
        <v>-0.1</v>
      </c>
      <c r="R35" s="60">
        <v>0.17</v>
      </c>
      <c r="S35" s="39">
        <f t="shared" si="1"/>
        <v>-0.2</v>
      </c>
      <c r="T35" s="60">
        <v>0.121</v>
      </c>
      <c r="U35" s="39">
        <f t="shared" si="2"/>
        <v>0</v>
      </c>
      <c r="V35" s="60">
        <v>0.82399999999999995</v>
      </c>
      <c r="W35" s="39">
        <f t="shared" si="3"/>
        <v>-0.1</v>
      </c>
      <c r="X35" s="33">
        <v>0.76100000000000001</v>
      </c>
      <c r="Y35" s="61">
        <v>0.18029999999999999</v>
      </c>
      <c r="Z35" s="44">
        <v>0.39760000000000001</v>
      </c>
      <c r="AA35" s="63">
        <v>0.13270000000000001</v>
      </c>
      <c r="AB35" s="15">
        <v>0.35239999999999999</v>
      </c>
    </row>
    <row r="36" spans="16:28" ht="15" thickBot="1" x14ac:dyDescent="0.4">
      <c r="P36" s="56" t="s">
        <v>119</v>
      </c>
      <c r="Q36" s="39">
        <f t="shared" si="0"/>
        <v>0.4</v>
      </c>
      <c r="R36" s="60">
        <v>0</v>
      </c>
      <c r="S36" s="39">
        <f t="shared" si="1"/>
        <v>0.4</v>
      </c>
      <c r="T36" s="60">
        <v>0</v>
      </c>
      <c r="U36" s="39">
        <f t="shared" si="2"/>
        <v>0.6</v>
      </c>
      <c r="V36" s="60">
        <v>8.0000000000000002E-3</v>
      </c>
      <c r="W36" s="39">
        <f t="shared" si="3"/>
        <v>0.70000000000000007</v>
      </c>
      <c r="X36" s="33">
        <v>3.0000000000000001E-3</v>
      </c>
      <c r="Y36" s="61">
        <v>0.15709999999999999</v>
      </c>
      <c r="Z36" s="44">
        <v>0.4607</v>
      </c>
      <c r="AA36" s="64">
        <v>0.58879999999999999</v>
      </c>
      <c r="AB36" s="17">
        <v>0</v>
      </c>
    </row>
    <row r="37" spans="16:28" ht="15" thickBot="1" x14ac:dyDescent="0.4">
      <c r="P37" s="56" t="s">
        <v>53</v>
      </c>
      <c r="Q37" s="39">
        <f t="shared" si="0"/>
        <v>0.3</v>
      </c>
      <c r="R37" s="60">
        <v>1E-3</v>
      </c>
      <c r="S37" s="39">
        <f t="shared" si="1"/>
        <v>0.3</v>
      </c>
      <c r="T37" s="60">
        <v>1E-3</v>
      </c>
      <c r="U37" s="39">
        <f t="shared" si="2"/>
        <v>-0.2</v>
      </c>
      <c r="V37" s="60">
        <v>0.23400000000000001</v>
      </c>
      <c r="W37" s="39">
        <f t="shared" si="3"/>
        <v>-0.4</v>
      </c>
      <c r="X37" s="33">
        <v>9.4E-2</v>
      </c>
      <c r="Y37" s="61">
        <v>-0.60799999999999998</v>
      </c>
      <c r="Z37" s="49">
        <v>4.3E-3</v>
      </c>
      <c r="AA37" s="63">
        <v>0.14649999999999999</v>
      </c>
      <c r="AB37" s="15">
        <v>0.30399999999999999</v>
      </c>
    </row>
    <row r="38" spans="16:28" ht="15" thickBot="1" x14ac:dyDescent="0.4">
      <c r="P38" s="72" t="s">
        <v>124</v>
      </c>
      <c r="Q38" s="72"/>
      <c r="R38" s="72"/>
      <c r="S38" s="72"/>
      <c r="T38" s="72"/>
      <c r="U38" s="72"/>
      <c r="V38" s="72"/>
      <c r="W38" s="72"/>
      <c r="X38" s="72"/>
      <c r="Y38" s="78"/>
      <c r="Z38" s="78"/>
      <c r="AA38" s="78"/>
      <c r="AB38" s="78"/>
    </row>
    <row r="39" spans="16:28" ht="15" thickBot="1" x14ac:dyDescent="0.4">
      <c r="P39" s="39" t="s">
        <v>120</v>
      </c>
      <c r="Q39" s="79" t="s">
        <v>49</v>
      </c>
      <c r="R39" s="80"/>
      <c r="S39" s="81" t="s">
        <v>50</v>
      </c>
      <c r="T39" s="80"/>
      <c r="U39" s="81" t="s">
        <v>48</v>
      </c>
      <c r="V39" s="80"/>
      <c r="W39" s="81" t="s">
        <v>51</v>
      </c>
      <c r="X39" s="79"/>
      <c r="Y39" s="76" t="s">
        <v>135</v>
      </c>
      <c r="Z39" s="77"/>
      <c r="AA39" s="70" t="s">
        <v>149</v>
      </c>
      <c r="AB39" s="71"/>
    </row>
    <row r="40" spans="16:28" ht="15" thickBot="1" x14ac:dyDescent="0.4">
      <c r="P40" s="39" t="s">
        <v>136</v>
      </c>
      <c r="Q40" s="25" t="s">
        <v>52</v>
      </c>
      <c r="R40" s="55" t="s">
        <v>122</v>
      </c>
      <c r="S40" s="25" t="s">
        <v>52</v>
      </c>
      <c r="T40" s="55" t="s">
        <v>122</v>
      </c>
      <c r="U40" s="25" t="s">
        <v>52</v>
      </c>
      <c r="V40" s="55" t="s">
        <v>122</v>
      </c>
      <c r="W40" s="25" t="s">
        <v>52</v>
      </c>
      <c r="X40" s="25" t="s">
        <v>122</v>
      </c>
      <c r="Y40" s="51" t="s">
        <v>52</v>
      </c>
      <c r="Z40" s="52" t="s">
        <v>122</v>
      </c>
      <c r="AA40" s="40" t="s">
        <v>52</v>
      </c>
      <c r="AB40" s="41" t="s">
        <v>122</v>
      </c>
    </row>
    <row r="41" spans="16:28" x14ac:dyDescent="0.35">
      <c r="P41" s="56" t="s">
        <v>115</v>
      </c>
      <c r="Q41" s="39">
        <f>Q20*100</f>
        <v>0.2</v>
      </c>
      <c r="R41" s="60">
        <v>8.5000000000000006E-2</v>
      </c>
      <c r="S41" s="39">
        <f>S20*100</f>
        <v>0.4</v>
      </c>
      <c r="T41" s="60">
        <v>1.2999999999999999E-2</v>
      </c>
      <c r="U41" s="39">
        <f>100*U20</f>
        <v>-0.5</v>
      </c>
      <c r="V41" s="60">
        <v>0.155</v>
      </c>
      <c r="W41" s="39">
        <f>W20*100</f>
        <v>-0.70000000000000007</v>
      </c>
      <c r="X41" s="33">
        <v>7.4999999999999997E-2</v>
      </c>
      <c r="Y41" s="61">
        <v>-0.73799999999999999</v>
      </c>
      <c r="Z41" s="44">
        <v>2.8000000000000001E-2</v>
      </c>
      <c r="AA41" s="62">
        <v>-0.31900000000000001</v>
      </c>
      <c r="AB41" s="15">
        <v>0.13739999999999999</v>
      </c>
    </row>
    <row r="42" spans="16:28" x14ac:dyDescent="0.35">
      <c r="P42" s="56" t="s">
        <v>116</v>
      </c>
      <c r="Q42" s="39">
        <f t="shared" ref="Q42:Q46" si="4">Q21*100</f>
        <v>0.1</v>
      </c>
      <c r="R42" s="60">
        <v>0.15</v>
      </c>
      <c r="S42" s="39">
        <f t="shared" ref="S42:S46" si="5">S21*100</f>
        <v>0.2</v>
      </c>
      <c r="T42" s="60">
        <v>5.3999999999999999E-2</v>
      </c>
      <c r="U42" s="39">
        <f t="shared" ref="U42:U46" si="6">100*U21</f>
        <v>-0.1</v>
      </c>
      <c r="V42" s="60">
        <v>0.53900000000000003</v>
      </c>
      <c r="W42" s="39">
        <f t="shared" ref="W42:W46" si="7">W21*100</f>
        <v>-0.89999999999999991</v>
      </c>
      <c r="X42" s="33">
        <v>0</v>
      </c>
      <c r="Y42" s="61">
        <v>-0.27899999999999997</v>
      </c>
      <c r="Z42" s="44">
        <v>0.2104</v>
      </c>
      <c r="AA42" s="63">
        <v>3.1699999999999999E-2</v>
      </c>
      <c r="AB42" s="15">
        <v>0.82440000000000002</v>
      </c>
    </row>
    <row r="43" spans="16:28" x14ac:dyDescent="0.35">
      <c r="P43" s="58" t="s">
        <v>146</v>
      </c>
      <c r="Q43" s="39">
        <f t="shared" si="4"/>
        <v>0</v>
      </c>
      <c r="R43" s="60">
        <v>0.67900000000000005</v>
      </c>
      <c r="S43" s="39">
        <f t="shared" si="5"/>
        <v>0</v>
      </c>
      <c r="T43" s="60">
        <v>0.85099999999999998</v>
      </c>
      <c r="U43" s="39">
        <f t="shared" si="6"/>
        <v>-0.5</v>
      </c>
      <c r="V43" s="60">
        <v>4.3999999999999997E-2</v>
      </c>
      <c r="W43" s="39">
        <f t="shared" si="7"/>
        <v>-0.5</v>
      </c>
      <c r="X43" s="33">
        <v>4.7E-2</v>
      </c>
      <c r="Y43" s="61">
        <v>-0.52</v>
      </c>
      <c r="Z43" s="44">
        <v>2.6800000000000001E-2</v>
      </c>
      <c r="AA43" s="62">
        <v>-8.8000000000000009E-2</v>
      </c>
      <c r="AB43" s="15">
        <v>0.5585</v>
      </c>
    </row>
    <row r="44" spans="16:28" x14ac:dyDescent="0.35">
      <c r="P44" s="56" t="s">
        <v>118</v>
      </c>
      <c r="Q44" s="39">
        <f t="shared" si="4"/>
        <v>-0.1</v>
      </c>
      <c r="R44" s="60">
        <v>0.37</v>
      </c>
      <c r="S44" s="39">
        <f t="shared" si="5"/>
        <v>-0.3</v>
      </c>
      <c r="T44" s="60">
        <v>6.6000000000000003E-2</v>
      </c>
      <c r="U44" s="39">
        <f t="shared" si="6"/>
        <v>-0.1</v>
      </c>
      <c r="V44" s="60">
        <v>0.79500000000000004</v>
      </c>
      <c r="W44" s="39">
        <f t="shared" si="7"/>
        <v>-0.3</v>
      </c>
      <c r="X44" s="33">
        <v>0.36699999999999999</v>
      </c>
      <c r="Y44" s="61">
        <v>6.4399999999999999E-2</v>
      </c>
      <c r="Z44" s="44">
        <v>0.84060000000000001</v>
      </c>
      <c r="AA44" s="63">
        <v>0.18159999999999998</v>
      </c>
      <c r="AB44" s="15">
        <v>0.3755</v>
      </c>
    </row>
    <row r="45" spans="16:28" x14ac:dyDescent="0.35">
      <c r="P45" s="56" t="s">
        <v>119</v>
      </c>
      <c r="Q45" s="39">
        <f t="shared" si="4"/>
        <v>0.3</v>
      </c>
      <c r="R45" s="60">
        <v>1E-3</v>
      </c>
      <c r="S45" s="39">
        <f t="shared" si="5"/>
        <v>0.4</v>
      </c>
      <c r="T45" s="60">
        <v>0</v>
      </c>
      <c r="U45" s="39">
        <f t="shared" si="6"/>
        <v>0.4</v>
      </c>
      <c r="V45" s="60">
        <v>5.2999999999999999E-2</v>
      </c>
      <c r="W45" s="39">
        <f t="shared" si="7"/>
        <v>0.5</v>
      </c>
      <c r="X45" s="33">
        <v>5.5E-2</v>
      </c>
      <c r="Y45" s="61">
        <v>9.6000000000000002E-2</v>
      </c>
      <c r="Z45" s="44">
        <v>0.67549999999999999</v>
      </c>
      <c r="AA45" s="63">
        <v>0.3327</v>
      </c>
      <c r="AB45" s="15">
        <v>2.35E-2</v>
      </c>
    </row>
    <row r="46" spans="16:28" ht="15" thickBot="1" x14ac:dyDescent="0.4">
      <c r="P46" s="56" t="s">
        <v>53</v>
      </c>
      <c r="Q46" s="39">
        <f t="shared" si="4"/>
        <v>1.5</v>
      </c>
      <c r="R46" s="60">
        <v>1E-3</v>
      </c>
      <c r="S46" s="39">
        <f t="shared" si="5"/>
        <v>1.6</v>
      </c>
      <c r="T46" s="60">
        <v>1E-3</v>
      </c>
      <c r="U46" s="39">
        <f t="shared" si="6"/>
        <v>2.6</v>
      </c>
      <c r="V46" s="60">
        <v>1.4999999999999999E-2</v>
      </c>
      <c r="W46" s="39">
        <f t="shared" si="7"/>
        <v>4.2</v>
      </c>
      <c r="X46" s="33">
        <v>1E-3</v>
      </c>
      <c r="Y46" s="61">
        <v>1.2234</v>
      </c>
      <c r="Z46" s="49">
        <v>0.26269999999999999</v>
      </c>
      <c r="AA46" s="63">
        <v>1.8554999999999999</v>
      </c>
      <c r="AB46" s="15">
        <v>8.0000000000000002E-3</v>
      </c>
    </row>
    <row r="47" spans="16:28" x14ac:dyDescent="0.35"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</row>
  </sheetData>
  <mergeCells count="29">
    <mergeCell ref="P47:AB47"/>
    <mergeCell ref="P29:AB29"/>
    <mergeCell ref="H9:M9"/>
    <mergeCell ref="H16:M16"/>
    <mergeCell ref="P8:X8"/>
    <mergeCell ref="Q9:R9"/>
    <mergeCell ref="S9:T9"/>
    <mergeCell ref="U9:V9"/>
    <mergeCell ref="W9:X9"/>
    <mergeCell ref="P17:X17"/>
    <mergeCell ref="Q18:R18"/>
    <mergeCell ref="S18:T18"/>
    <mergeCell ref="U18:V18"/>
    <mergeCell ref="W18:X18"/>
    <mergeCell ref="Y9:Z9"/>
    <mergeCell ref="Y18:Z18"/>
    <mergeCell ref="Y30:Z30"/>
    <mergeCell ref="Y39:Z39"/>
    <mergeCell ref="AA30:AB30"/>
    <mergeCell ref="AA39:AB39"/>
    <mergeCell ref="P38:AB38"/>
    <mergeCell ref="Q39:R39"/>
    <mergeCell ref="S39:T39"/>
    <mergeCell ref="U39:V39"/>
    <mergeCell ref="W39:X39"/>
    <mergeCell ref="Q30:R30"/>
    <mergeCell ref="S30:T30"/>
    <mergeCell ref="U30:V30"/>
    <mergeCell ref="W30:X30"/>
  </mergeCells>
  <conditionalFormatting sqref="I10:M15 I17:M22">
    <cfRule type="cellIs" dxfId="12" priority="36" operator="lessThan">
      <formula>0</formula>
    </cfRule>
  </conditionalFormatting>
  <conditionalFormatting sqref="Y20:Y25">
    <cfRule type="cellIs" dxfId="11" priority="12" operator="lessThan">
      <formula>0</formula>
    </cfRule>
  </conditionalFormatting>
  <conditionalFormatting sqref="Z20:Z25">
    <cfRule type="cellIs" dxfId="10" priority="10" operator="lessThan">
      <formula>0.05</formula>
    </cfRule>
    <cfRule type="cellIs" dxfId="9" priority="11" operator="lessThan">
      <formula>0.05</formula>
    </cfRule>
  </conditionalFormatting>
  <conditionalFormatting sqref="Y11:Y16">
    <cfRule type="cellIs" dxfId="8" priority="9" operator="lessThan">
      <formula>0</formula>
    </cfRule>
  </conditionalFormatting>
  <conditionalFormatting sqref="Z11:Z16">
    <cfRule type="cellIs" dxfId="7" priority="7" operator="lessThan">
      <formula>0.05</formula>
    </cfRule>
    <cfRule type="cellIs" dxfId="6" priority="8" operator="lessThan">
      <formula>0.05</formula>
    </cfRule>
  </conditionalFormatting>
  <conditionalFormatting sqref="Y41:Y46">
    <cfRule type="cellIs" dxfId="5" priority="6" operator="lessThan">
      <formula>0</formula>
    </cfRule>
  </conditionalFormatting>
  <conditionalFormatting sqref="Z41:Z46">
    <cfRule type="cellIs" dxfId="4" priority="4" operator="lessThan">
      <formula>0.05</formula>
    </cfRule>
    <cfRule type="cellIs" dxfId="3" priority="5" operator="lessThan">
      <formula>0.05</formula>
    </cfRule>
  </conditionalFormatting>
  <conditionalFormatting sqref="Y32:Y37">
    <cfRule type="cellIs" dxfId="2" priority="3" operator="lessThan">
      <formula>0</formula>
    </cfRule>
  </conditionalFormatting>
  <conditionalFormatting sqref="Z32:Z37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EWC</vt:lpstr>
      <vt:lpstr>ow2ew</vt:lpstr>
      <vt:lpstr>IC</vt:lpstr>
      <vt:lpstr>ow2ic</vt:lpstr>
      <vt:lpstr>EWC IC</vt:lpstr>
      <vt:lpstr>all</vt:lpstr>
      <vt:lpstr>factor explanation</vt:lpstr>
      <vt:lpstr>concatenate</vt:lpstr>
      <vt:lpstr>concatenate2</vt:lpstr>
      <vt:lpstr>EWC!IDX</vt:lpstr>
      <vt:lpstr>IC!IDX</vt:lpstr>
      <vt:lpstr>ow2ew!IDX</vt:lpstr>
      <vt:lpstr>ow2ic!IDX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game</cp:lastModifiedBy>
  <dcterms:created xsi:type="dcterms:W3CDTF">2017-09-02T20:02:50Z</dcterms:created>
  <dcterms:modified xsi:type="dcterms:W3CDTF">2018-09-20T17:58:08Z</dcterms:modified>
</cp:coreProperties>
</file>