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Q:\= IRI data research\Manuscript for  SUBMISSION\= output Char and PCA regression\"/>
    </mc:Choice>
  </mc:AlternateContent>
  <xr:revisionPtr revIDLastSave="0" documentId="10_ncr:100000_{6B1EE345-AA44-4F96-B80E-F9EF89127512}" xr6:coauthVersionLast="31" xr6:coauthVersionMax="34" xr10:uidLastSave="{00000000-0000-0000-0000-000000000000}"/>
  <bookViews>
    <workbookView xWindow="0" yWindow="0" windowWidth="12920" windowHeight="11750" activeTab="5" xr2:uid="{00000000-000D-0000-FFFF-FFFF00000000}"/>
  </bookViews>
  <sheets>
    <sheet name="EWC" sheetId="2" r:id="rId1"/>
    <sheet name="ow2ew" sheetId="7" r:id="rId2"/>
    <sheet name="IC" sheetId="3" r:id="rId3"/>
    <sheet name="ow2ic" sheetId="5" r:id="rId4"/>
    <sheet name="EWC ic" sheetId="14" r:id="rId5"/>
    <sheet name="MASE" sheetId="8" r:id="rId6"/>
    <sheet name="factor explanation" sheetId="13" r:id="rId7"/>
  </sheets>
  <calcPr calcId="179017"/>
</workbook>
</file>

<file path=xl/calcChain.xml><?xml version="1.0" encoding="utf-8"?>
<calcChain xmlns="http://schemas.openxmlformats.org/spreadsheetml/2006/main">
  <c r="M19" i="8" l="1"/>
  <c r="M20" i="8"/>
  <c r="M21" i="8"/>
  <c r="M22" i="8"/>
  <c r="M23" i="8"/>
  <c r="K19" i="8"/>
  <c r="K20" i="8"/>
  <c r="K21" i="8"/>
  <c r="K22" i="8"/>
  <c r="K23" i="8"/>
  <c r="I19" i="8"/>
  <c r="I20" i="8"/>
  <c r="I21" i="8"/>
  <c r="I22" i="8"/>
  <c r="I23" i="8"/>
  <c r="G19" i="8"/>
  <c r="G20" i="8"/>
  <c r="G21" i="8"/>
  <c r="G23" i="8"/>
  <c r="G18" i="8"/>
  <c r="E19" i="8"/>
  <c r="E20" i="8"/>
  <c r="E21" i="8"/>
  <c r="E23" i="8"/>
  <c r="E18" i="8"/>
  <c r="D19" i="8"/>
  <c r="D20" i="8"/>
  <c r="D21" i="8"/>
  <c r="D22" i="8"/>
  <c r="D23" i="8"/>
  <c r="M8" i="8"/>
  <c r="M9" i="8"/>
  <c r="M10" i="8"/>
  <c r="M11" i="8"/>
  <c r="M12" i="8"/>
  <c r="M13" i="8"/>
  <c r="L9" i="8"/>
  <c r="L10" i="8"/>
  <c r="L11" i="8"/>
  <c r="L12" i="8"/>
  <c r="L13" i="8"/>
  <c r="L8" i="8"/>
  <c r="K8" i="8"/>
  <c r="K9" i="8"/>
  <c r="K10" i="8"/>
  <c r="K11" i="8"/>
  <c r="K12" i="8"/>
  <c r="K13" i="8"/>
  <c r="J9" i="8"/>
  <c r="J10" i="8"/>
  <c r="J11" i="8"/>
  <c r="J12" i="8"/>
  <c r="J13" i="8"/>
  <c r="J8" i="8"/>
  <c r="I8" i="8"/>
  <c r="I9" i="8"/>
  <c r="I10" i="8"/>
  <c r="I11" i="8"/>
  <c r="I12" i="8"/>
  <c r="I13" i="8"/>
  <c r="H9" i="8"/>
  <c r="H10" i="8"/>
  <c r="H11" i="8"/>
  <c r="H12" i="8"/>
  <c r="H13" i="8"/>
  <c r="H8" i="8"/>
  <c r="G8" i="8"/>
  <c r="G9" i="8"/>
  <c r="G10" i="8"/>
  <c r="G11" i="8"/>
  <c r="G12" i="8"/>
  <c r="G13" i="8"/>
  <c r="F9" i="8"/>
  <c r="F10" i="8"/>
  <c r="F11" i="8"/>
  <c r="F12" i="8"/>
  <c r="F13" i="8"/>
  <c r="F8" i="8"/>
  <c r="E8" i="8"/>
  <c r="E9" i="8"/>
  <c r="E10" i="8"/>
  <c r="E11" i="8"/>
  <c r="E12" i="8"/>
  <c r="E13" i="8"/>
  <c r="D12" i="8"/>
  <c r="D13" i="8"/>
  <c r="D9" i="8"/>
  <c r="D10" i="8"/>
  <c r="D11" i="8"/>
  <c r="D8" i="8"/>
  <c r="D18" i="8" s="1"/>
  <c r="L23" i="8" l="1"/>
  <c r="J23" i="8"/>
  <c r="H23" i="8"/>
  <c r="F23" i="8"/>
  <c r="L22" i="8"/>
  <c r="J22" i="8"/>
  <c r="H22" i="8"/>
  <c r="F22" i="8"/>
  <c r="L21" i="8"/>
  <c r="J21" i="8"/>
  <c r="H21" i="8"/>
  <c r="F21" i="8"/>
  <c r="L20" i="8"/>
  <c r="J20" i="8"/>
  <c r="H20" i="8"/>
  <c r="F20" i="8"/>
  <c r="L19" i="8"/>
  <c r="J19" i="8"/>
  <c r="H19" i="8"/>
  <c r="F19" i="8"/>
  <c r="L18" i="8"/>
  <c r="J18" i="8"/>
  <c r="H18" i="8"/>
  <c r="F18" i="8"/>
</calcChain>
</file>

<file path=xl/sharedStrings.xml><?xml version="1.0" encoding="utf-8"?>
<sst xmlns="http://schemas.openxmlformats.org/spreadsheetml/2006/main" count="311" uniqueCount="108">
  <si>
    <t>The SAS System</t>
  </si>
  <si>
    <t>Principal Component Factor Analysis with Varimax Rotation</t>
  </si>
  <si>
    <t>parm</t>
  </si>
  <si>
    <t>est_ad4_ew_mae_1</t>
  </si>
  <si>
    <t>Approx Pr &gt;</t>
  </si>
  <si>
    <t>|t|</t>
  </si>
  <si>
    <t>est_ad4_ew_mae_4</t>
  </si>
  <si>
    <t>est_ad4_ew_mae_8</t>
  </si>
  <si>
    <t>est_ad4_ew_mase_1</t>
  </si>
  <si>
    <t>est_ad4_ew_mase_4</t>
  </si>
  <si>
    <t>est_ad4_ew_mase_8</t>
  </si>
  <si>
    <t>est_ad4_ew_smape_1</t>
  </si>
  <si>
    <t>est_ad4_ew_smape_4</t>
  </si>
  <si>
    <t>est_ad4_ew_smape_8</t>
  </si>
  <si>
    <t>a1</t>
  </si>
  <si>
    <t>a2</t>
  </si>
  <si>
    <t>a3</t>
  </si>
  <si>
    <t>a4</t>
  </si>
  <si>
    <t>a5</t>
  </si>
  <si>
    <t>&lt;.0001</t>
  </si>
  <si>
    <t>int</t>
  </si>
  <si>
    <t>est_ad4_ic_smape_8</t>
  </si>
  <si>
    <t>est_ad4_ic_smape_4</t>
  </si>
  <si>
    <t>est_ad4_ic_smape_1</t>
  </si>
  <si>
    <t>est_ad4_ic_mase_8</t>
  </si>
  <si>
    <t>est_ad4_ic_mase_4</t>
  </si>
  <si>
    <t>est_ad4_ic_mase_1</t>
  </si>
  <si>
    <t>est_ad4_ic_mae_8</t>
  </si>
  <si>
    <t>est_ad4_ic_mae_4</t>
  </si>
  <si>
    <t>est_ad4_ic_mae_1</t>
  </si>
  <si>
    <t>est_ow2_ic_smape_8</t>
  </si>
  <si>
    <t>est_ow2_ic_smape_4</t>
  </si>
  <si>
    <t>est_ow2_ic_smape_1</t>
  </si>
  <si>
    <t>est_ow2_ic_mase_8</t>
  </si>
  <si>
    <t>est_ow2_ic_mase_4</t>
  </si>
  <si>
    <t>est_ow2_ic_mase_1</t>
  </si>
  <si>
    <t>est_ow2_ic_mae_8</t>
  </si>
  <si>
    <t>est_ow2_ic_mae_4</t>
  </si>
  <si>
    <t>est_ow2_ic_mae_1</t>
  </si>
  <si>
    <t>est_ow2_ew_smape_8</t>
  </si>
  <si>
    <t>est_ow2_ew_smape_4</t>
  </si>
  <si>
    <t>est_ow2_ew_smape_1</t>
  </si>
  <si>
    <t>est_ow2_ew_mase_8</t>
  </si>
  <si>
    <t>est_ow2_ew_mase_4</t>
  </si>
  <si>
    <t>est_ow2_ew_mase_1</t>
  </si>
  <si>
    <t>est_ow2_ew_mae_8</t>
  </si>
  <si>
    <t>est_ow2_ew_mae_4</t>
  </si>
  <si>
    <t>est_ow2_ew_mae_1</t>
  </si>
  <si>
    <t>ADL-intra-IC</t>
  </si>
  <si>
    <t>ADL-intra-EWC</t>
  </si>
  <si>
    <t>ADL-own-EWC</t>
  </si>
  <si>
    <t>ADL-own-IC</t>
  </si>
  <si>
    <t>Estimate</t>
  </si>
  <si>
    <t>Intercept</t>
  </si>
  <si>
    <t>Variable</t>
  </si>
  <si>
    <t>Factor1</t>
  </si>
  <si>
    <t>Factor2</t>
  </si>
  <si>
    <t>Factor3</t>
  </si>
  <si>
    <t>Factor4</t>
  </si>
  <si>
    <t>Factor5</t>
  </si>
  <si>
    <t>outliers_pct</t>
  </si>
  <si>
    <t>price_c_v</t>
  </si>
  <si>
    <t>sales_c_v</t>
  </si>
  <si>
    <t>f_freq</t>
  </si>
  <si>
    <t>sales_std</t>
  </si>
  <si>
    <t>sales_range</t>
  </si>
  <si>
    <t>sales_mean</t>
  </si>
  <si>
    <t>d_freq</t>
  </si>
  <si>
    <t>sales_KURTOSIS</t>
  </si>
  <si>
    <t>sales_SKEWNESS</t>
  </si>
  <si>
    <t>price_std</t>
  </si>
  <si>
    <t>price_mean</t>
  </si>
  <si>
    <t>randomness</t>
  </si>
  <si>
    <t>abs_linear_trend</t>
  </si>
  <si>
    <t>Proportion of outliers</t>
  </si>
  <si>
    <t>Coefficient of variation (price)</t>
  </si>
  <si>
    <t>Coefficient of variation (sales)</t>
  </si>
  <si>
    <t>Frequency of Feature</t>
  </si>
  <si>
    <t>Standard deviation of sales</t>
  </si>
  <si>
    <t>Range of sales</t>
  </si>
  <si>
    <t>Average sales</t>
  </si>
  <si>
    <t>Frequency of Display</t>
  </si>
  <si>
    <t>Kurtosis of sales</t>
  </si>
  <si>
    <t>Skewness of sales</t>
  </si>
  <si>
    <t>Standard deviation of price</t>
  </si>
  <si>
    <t>Average price</t>
  </si>
  <si>
    <t>Randomness</t>
  </si>
  <si>
    <t>Trend</t>
  </si>
  <si>
    <t>Outliers and promotional variations</t>
  </si>
  <si>
    <t>Sales level and variation</t>
  </si>
  <si>
    <t>The shape of sales</t>
  </si>
  <si>
    <t>Price level and variation</t>
  </si>
  <si>
    <t>Randomness and growth</t>
  </si>
  <si>
    <t>P-value</t>
  </si>
  <si>
    <t>Horizon = 8</t>
  </si>
  <si>
    <t>Parameter/estimate and p-values</t>
  </si>
  <si>
    <t>ADL-EWC-IC</t>
  </si>
  <si>
    <t>est_ew_ic_mae_1</t>
  </si>
  <si>
    <t>est_ew_ic_mae_4</t>
  </si>
  <si>
    <t>est_ew_ic_mae_8</t>
  </si>
  <si>
    <t>est_ew_ic_mase_1</t>
  </si>
  <si>
    <t>est_ew_ic_mase_4</t>
  </si>
  <si>
    <t>est_ew_ic_mase_8</t>
  </si>
  <si>
    <t>est_ew_ic_smape_1</t>
  </si>
  <si>
    <t>est_ew_ic_smape_4</t>
  </si>
  <si>
    <t>est_ew_ic_smape_8</t>
  </si>
  <si>
    <t>original all</t>
  </si>
  <si>
    <t>original all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</si>
</sst>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1C1C1"/>
      </right>
      <top/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/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indexed="64"/>
      </right>
      <top/>
      <bottom style="medium">
        <color rgb="FF666666"/>
      </bottom>
      <diagonal/>
    </border>
    <border>
      <left style="thin">
        <color rgb="FFC1C1C1"/>
      </left>
      <right/>
      <top style="medium">
        <color rgb="FF000000"/>
      </top>
      <bottom style="medium">
        <color rgb="FF666666"/>
      </bottom>
      <diagonal/>
    </border>
    <border>
      <left/>
      <right style="medium">
        <color indexed="64"/>
      </right>
      <top style="medium">
        <color rgb="FF000000"/>
      </top>
      <bottom style="medium">
        <color rgb="FF66666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 vertical="top" wrapText="1"/>
    </xf>
    <xf numFmtId="0" fontId="18" fillId="0" borderId="10" xfId="0" applyFont="1" applyBorder="1" applyAlignment="1">
      <alignment vertical="top" wrapText="1"/>
    </xf>
    <xf numFmtId="0" fontId="18" fillId="0" borderId="10" xfId="0" applyFont="1" applyBorder="1" applyAlignment="1">
      <alignment vertical="top"/>
    </xf>
    <xf numFmtId="0" fontId="19" fillId="0" borderId="13" xfId="0" applyFont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top" wrapText="1"/>
    </xf>
    <xf numFmtId="0" fontId="19" fillId="0" borderId="16" xfId="0" applyFont="1" applyBorder="1" applyAlignment="1">
      <alignment horizontal="center" vertical="top" wrapText="1"/>
    </xf>
    <xf numFmtId="0" fontId="18" fillId="0" borderId="17" xfId="0" applyFont="1" applyBorder="1" applyAlignment="1">
      <alignment vertical="top" wrapText="1"/>
    </xf>
    <xf numFmtId="0" fontId="18" fillId="0" borderId="18" xfId="0" applyFont="1" applyBorder="1" applyAlignment="1">
      <alignment vertical="top" wrapText="1"/>
    </xf>
    <xf numFmtId="0" fontId="18" fillId="0" borderId="19" xfId="0" applyFont="1" applyBorder="1" applyAlignment="1">
      <alignment vertical="top" wrapText="1"/>
    </xf>
    <xf numFmtId="0" fontId="18" fillId="0" borderId="20" xfId="0" applyFont="1" applyBorder="1" applyAlignment="1">
      <alignment vertical="top" wrapText="1"/>
    </xf>
    <xf numFmtId="0" fontId="18" fillId="0" borderId="21" xfId="0" applyFont="1" applyBorder="1" applyAlignment="1">
      <alignment vertical="top" wrapText="1"/>
    </xf>
    <xf numFmtId="0" fontId="19" fillId="0" borderId="12" xfId="0" applyFont="1" applyBorder="1" applyAlignment="1">
      <alignment horizontal="center" vertical="top" wrapText="1"/>
    </xf>
    <xf numFmtId="0" fontId="18" fillId="33" borderId="10" xfId="0" applyFont="1" applyFill="1" applyBorder="1" applyAlignment="1">
      <alignment vertical="top" wrapText="1"/>
    </xf>
    <xf numFmtId="0" fontId="18" fillId="33" borderId="18" xfId="0" applyFont="1" applyFill="1" applyBorder="1" applyAlignment="1">
      <alignment vertical="top" wrapText="1"/>
    </xf>
    <xf numFmtId="0" fontId="18" fillId="34" borderId="17" xfId="0" applyFont="1" applyFill="1" applyBorder="1" applyAlignment="1">
      <alignment vertical="top" wrapText="1"/>
    </xf>
    <xf numFmtId="0" fontId="18" fillId="35" borderId="17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0" fontId="18" fillId="35" borderId="18" xfId="0" applyFont="1" applyFill="1" applyBorder="1" applyAlignment="1">
      <alignment vertical="top" wrapText="1"/>
    </xf>
    <xf numFmtId="164" fontId="18" fillId="0" borderId="10" xfId="0" applyNumberFormat="1" applyFont="1" applyBorder="1" applyAlignment="1">
      <alignment vertical="top" wrapText="1"/>
    </xf>
    <xf numFmtId="164" fontId="18" fillId="0" borderId="10" xfId="0" applyNumberFormat="1" applyFont="1" applyBorder="1" applyAlignment="1">
      <alignment vertical="top"/>
    </xf>
    <xf numFmtId="164" fontId="18" fillId="0" borderId="20" xfId="0" applyNumberFormat="1" applyFont="1" applyBorder="1" applyAlignment="1">
      <alignment vertical="top" wrapText="1"/>
    </xf>
    <xf numFmtId="0" fontId="19" fillId="0" borderId="22" xfId="0" applyFont="1" applyBorder="1" applyAlignment="1">
      <alignment horizontal="center" vertical="top" wrapText="1"/>
    </xf>
    <xf numFmtId="0" fontId="19" fillId="0" borderId="23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top" wrapText="1"/>
    </xf>
    <xf numFmtId="164" fontId="18" fillId="0" borderId="18" xfId="0" applyNumberFormat="1" applyFont="1" applyBorder="1" applyAlignment="1">
      <alignment vertical="top"/>
    </xf>
    <xf numFmtId="164" fontId="18" fillId="0" borderId="18" xfId="0" applyNumberFormat="1" applyFont="1" applyBorder="1" applyAlignment="1">
      <alignment vertical="top" wrapText="1"/>
    </xf>
    <xf numFmtId="164" fontId="18" fillId="0" borderId="20" xfId="0" applyNumberFormat="1" applyFont="1" applyBorder="1" applyAlignment="1">
      <alignment vertical="top"/>
    </xf>
    <xf numFmtId="164" fontId="18" fillId="0" borderId="21" xfId="0" applyNumberFormat="1" applyFont="1" applyBorder="1" applyAlignment="1">
      <alignment vertical="top" wrapText="1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center" vertical="center"/>
    </xf>
    <xf numFmtId="0" fontId="18" fillId="34" borderId="10" xfId="0" applyFont="1" applyFill="1" applyBorder="1" applyAlignment="1">
      <alignment vertical="top" wrapText="1"/>
    </xf>
    <xf numFmtId="0" fontId="18" fillId="34" borderId="10" xfId="0" applyFont="1" applyFill="1" applyBorder="1" applyAlignment="1">
      <alignment vertical="top"/>
    </xf>
    <xf numFmtId="0" fontId="18" fillId="34" borderId="20" xfId="0" applyFont="1" applyFill="1" applyBorder="1" applyAlignment="1">
      <alignment vertical="top" wrapText="1"/>
    </xf>
    <xf numFmtId="0" fontId="21" fillId="34" borderId="0" xfId="0" applyFont="1" applyFill="1" applyAlignment="1">
      <alignment horizontal="center" vertical="center"/>
    </xf>
    <xf numFmtId="0" fontId="21" fillId="34" borderId="25" xfId="0" applyFont="1" applyFill="1" applyBorder="1" applyAlignment="1">
      <alignment horizontal="center" vertical="center"/>
    </xf>
    <xf numFmtId="0" fontId="21" fillId="34" borderId="26" xfId="0" applyFont="1" applyFill="1" applyBorder="1" applyAlignment="1">
      <alignment horizontal="center" vertical="center"/>
    </xf>
    <xf numFmtId="0" fontId="20" fillId="34" borderId="25" xfId="0" applyFont="1" applyFill="1" applyBorder="1" applyAlignment="1">
      <alignment horizontal="center" vertical="center"/>
    </xf>
    <xf numFmtId="164" fontId="18" fillId="34" borderId="10" xfId="0" applyNumberFormat="1" applyFont="1" applyFill="1" applyBorder="1" applyAlignment="1">
      <alignment horizontal="center" vertical="center" wrapText="1"/>
    </xf>
    <xf numFmtId="0" fontId="20" fillId="34" borderId="0" xfId="0" applyFont="1" applyFill="1" applyAlignment="1">
      <alignment horizontal="center" vertical="center"/>
    </xf>
    <xf numFmtId="0" fontId="19" fillId="0" borderId="13" xfId="0" applyFont="1" applyBorder="1" applyAlignment="1">
      <alignment horizontal="center" vertical="top" wrapText="1"/>
    </xf>
    <xf numFmtId="0" fontId="19" fillId="0" borderId="11" xfId="0" applyFont="1" applyBorder="1" applyAlignment="1">
      <alignment horizontal="center" vertical="top" wrapText="1"/>
    </xf>
    <xf numFmtId="0" fontId="19" fillId="0" borderId="12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21" fillId="34" borderId="27" xfId="0" applyFont="1" applyFill="1" applyBorder="1" applyAlignment="1">
      <alignment horizontal="center" vertical="center"/>
    </xf>
    <xf numFmtId="0" fontId="0" fillId="34" borderId="28" xfId="0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showGridLines="0" workbookViewId="0">
      <selection activeCell="O21" sqref="O21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x14ac:dyDescent="0.35">
      <c r="A5" s="51" t="s">
        <v>2</v>
      </c>
      <c r="B5" s="49" t="s">
        <v>3</v>
      </c>
      <c r="C5" s="6" t="s">
        <v>4</v>
      </c>
      <c r="D5" s="49" t="s">
        <v>6</v>
      </c>
      <c r="E5" s="6" t="s">
        <v>4</v>
      </c>
      <c r="F5" s="49" t="s">
        <v>7</v>
      </c>
      <c r="G5" s="6" t="s">
        <v>4</v>
      </c>
      <c r="H5" s="49" t="s">
        <v>8</v>
      </c>
      <c r="I5" s="6" t="s">
        <v>4</v>
      </c>
      <c r="J5" s="49" t="s">
        <v>9</v>
      </c>
      <c r="K5" s="6" t="s">
        <v>4</v>
      </c>
      <c r="L5" s="49" t="s">
        <v>10</v>
      </c>
      <c r="M5" s="6" t="s">
        <v>4</v>
      </c>
      <c r="N5" s="49" t="s">
        <v>11</v>
      </c>
      <c r="O5" s="6" t="s">
        <v>4</v>
      </c>
      <c r="P5" s="49" t="s">
        <v>12</v>
      </c>
      <c r="Q5" s="6" t="s">
        <v>4</v>
      </c>
      <c r="R5" s="49" t="s">
        <v>13</v>
      </c>
      <c r="S5" s="7" t="s">
        <v>4</v>
      </c>
    </row>
    <row r="6" spans="1:19" x14ac:dyDescent="0.35">
      <c r="A6" s="52"/>
      <c r="B6" s="50"/>
      <c r="C6" s="3" t="s">
        <v>5</v>
      </c>
      <c r="D6" s="50"/>
      <c r="E6" s="3" t="s">
        <v>5</v>
      </c>
      <c r="F6" s="50"/>
      <c r="G6" s="3" t="s">
        <v>5</v>
      </c>
      <c r="H6" s="50"/>
      <c r="I6" s="3" t="s">
        <v>5</v>
      </c>
      <c r="J6" s="50"/>
      <c r="K6" s="3" t="s">
        <v>5</v>
      </c>
      <c r="L6" s="50"/>
      <c r="M6" s="3" t="s">
        <v>5</v>
      </c>
      <c r="N6" s="50"/>
      <c r="O6" s="3" t="s">
        <v>5</v>
      </c>
      <c r="P6" s="50"/>
      <c r="Q6" s="3" t="s">
        <v>5</v>
      </c>
      <c r="R6" s="50"/>
      <c r="S6" s="8" t="s">
        <v>5</v>
      </c>
    </row>
    <row r="7" spans="1:19" x14ac:dyDescent="0.35">
      <c r="A7" s="9" t="s">
        <v>14</v>
      </c>
      <c r="B7" s="5">
        <v>-8.1999999999999998E-4</v>
      </c>
      <c r="C7" s="4">
        <v>0.50039999999999996</v>
      </c>
      <c r="D7" s="4">
        <v>8.1099999999999998E-4</v>
      </c>
      <c r="E7" s="4">
        <v>0.3997</v>
      </c>
      <c r="F7" s="4">
        <v>7.2099999999999996E-4</v>
      </c>
      <c r="G7" s="4">
        <v>0.42480000000000001</v>
      </c>
      <c r="H7" s="5">
        <v>-8.1999999999999998E-4</v>
      </c>
      <c r="I7" s="4">
        <v>0.50439999999999996</v>
      </c>
      <c r="J7" s="4">
        <v>7.9199999999999995E-4</v>
      </c>
      <c r="K7" s="4">
        <v>0.41389999999999999</v>
      </c>
      <c r="L7" s="4">
        <v>7.0899999999999999E-4</v>
      </c>
      <c r="M7" s="4">
        <v>0.43430000000000002</v>
      </c>
      <c r="N7" s="5">
        <v>-2.9E-4</v>
      </c>
      <c r="O7" s="4">
        <v>0.64080000000000004</v>
      </c>
      <c r="P7" s="5">
        <v>-4.8999999999999998E-4</v>
      </c>
      <c r="Q7" s="4">
        <v>0.3216</v>
      </c>
      <c r="R7" s="5">
        <v>-5.1999999999999995E-4</v>
      </c>
      <c r="S7" s="10">
        <v>0.2898</v>
      </c>
    </row>
    <row r="8" spans="1:19" x14ac:dyDescent="0.35">
      <c r="A8" s="9" t="s">
        <v>15</v>
      </c>
      <c r="B8" s="4">
        <v>1.55E-4</v>
      </c>
      <c r="C8" s="4">
        <v>0.89259999999999995</v>
      </c>
      <c r="D8" s="4">
        <v>6.3100000000000005E-4</v>
      </c>
      <c r="E8" s="4">
        <v>0.48949999999999999</v>
      </c>
      <c r="F8" s="4">
        <v>1.225E-3</v>
      </c>
      <c r="G8" s="4">
        <v>0.1532</v>
      </c>
      <c r="H8" s="4">
        <v>1.03E-4</v>
      </c>
      <c r="I8" s="4">
        <v>0.92930000000000001</v>
      </c>
      <c r="J8" s="4">
        <v>5.8399999999999999E-4</v>
      </c>
      <c r="K8" s="4">
        <v>0.52559999999999996</v>
      </c>
      <c r="L8" s="4">
        <v>1.1739999999999999E-3</v>
      </c>
      <c r="M8" s="4">
        <v>0.17280000000000001</v>
      </c>
      <c r="N8" s="4">
        <v>8.7399999999999999E-4</v>
      </c>
      <c r="O8" s="4">
        <v>0.13800000000000001</v>
      </c>
      <c r="P8" s="4">
        <v>2.2000000000000001E-4</v>
      </c>
      <c r="Q8" s="4">
        <v>0.64200000000000002</v>
      </c>
      <c r="R8" s="4">
        <v>2.5300000000000002E-4</v>
      </c>
      <c r="S8" s="10">
        <v>0.58409999999999995</v>
      </c>
    </row>
    <row r="9" spans="1:19" x14ac:dyDescent="0.35">
      <c r="A9" s="9" t="s">
        <v>16</v>
      </c>
      <c r="B9" s="5">
        <v>-1.83E-3</v>
      </c>
      <c r="C9" s="4">
        <v>0.11650000000000001</v>
      </c>
      <c r="D9" s="5">
        <v>-7.7999999999999999E-4</v>
      </c>
      <c r="E9" s="4">
        <v>0.39710000000000001</v>
      </c>
      <c r="F9" s="5">
        <v>-6.8000000000000005E-4</v>
      </c>
      <c r="G9" s="4">
        <v>0.43180000000000002</v>
      </c>
      <c r="H9" s="5">
        <v>-1.83E-3</v>
      </c>
      <c r="I9" s="4">
        <v>0.1198</v>
      </c>
      <c r="J9" s="5">
        <v>-7.2999999999999996E-4</v>
      </c>
      <c r="K9" s="4">
        <v>0.43080000000000002</v>
      </c>
      <c r="L9" s="5">
        <v>-6.4000000000000005E-4</v>
      </c>
      <c r="M9" s="4">
        <v>0.46039999999999998</v>
      </c>
      <c r="N9" s="5">
        <v>-5.9000000000000003E-4</v>
      </c>
      <c r="O9" s="4">
        <v>0.32150000000000001</v>
      </c>
      <c r="P9" s="5">
        <v>-2.7E-4</v>
      </c>
      <c r="Q9" s="4">
        <v>0.56879999999999997</v>
      </c>
      <c r="R9" s="5">
        <v>-2.7E-4</v>
      </c>
      <c r="S9" s="10">
        <v>0.56699999999999995</v>
      </c>
    </row>
    <row r="10" spans="1:19" x14ac:dyDescent="0.35">
      <c r="A10" s="9" t="s">
        <v>17</v>
      </c>
      <c r="B10" s="5">
        <v>-1.1999999999999999E-3</v>
      </c>
      <c r="C10" s="4">
        <v>0.29680000000000001</v>
      </c>
      <c r="D10" s="5">
        <v>-1.1800000000000001E-3</v>
      </c>
      <c r="E10" s="4">
        <v>0.19600000000000001</v>
      </c>
      <c r="F10" s="5">
        <v>-1.2099999999999999E-3</v>
      </c>
      <c r="G10" s="4">
        <v>0.15640000000000001</v>
      </c>
      <c r="H10" s="5">
        <v>-1.2199999999999999E-3</v>
      </c>
      <c r="I10" s="4">
        <v>0.29480000000000001</v>
      </c>
      <c r="J10" s="5">
        <v>-1.1900000000000001E-3</v>
      </c>
      <c r="K10" s="4">
        <v>0.19339999999999999</v>
      </c>
      <c r="L10" s="5">
        <v>-1.24E-3</v>
      </c>
      <c r="M10" s="4">
        <v>0.14879999999999999</v>
      </c>
      <c r="N10" s="5">
        <v>-9.7000000000000005E-4</v>
      </c>
      <c r="O10" s="4">
        <v>9.9599999999999994E-2</v>
      </c>
      <c r="P10" s="5">
        <v>-1.3500000000000001E-3</v>
      </c>
      <c r="Q10" s="4">
        <v>4.1000000000000003E-3</v>
      </c>
      <c r="R10" s="5">
        <v>-1.2999999999999999E-3</v>
      </c>
      <c r="S10" s="10">
        <v>4.8999999999999998E-3</v>
      </c>
    </row>
    <row r="11" spans="1:19" x14ac:dyDescent="0.35">
      <c r="A11" s="17" t="s">
        <v>18</v>
      </c>
      <c r="B11" s="4">
        <v>2.9629999999999999E-3</v>
      </c>
      <c r="C11" s="4">
        <v>9.7999999999999997E-3</v>
      </c>
      <c r="D11" s="4">
        <v>3.5500000000000002E-3</v>
      </c>
      <c r="E11" s="4">
        <v>1E-4</v>
      </c>
      <c r="F11" s="4">
        <v>3.7959999999999999E-3</v>
      </c>
      <c r="G11" s="15" t="s">
        <v>19</v>
      </c>
      <c r="H11" s="4">
        <v>2.928E-3</v>
      </c>
      <c r="I11" s="4">
        <v>1.17E-2</v>
      </c>
      <c r="J11" s="4">
        <v>3.5669999999999999E-3</v>
      </c>
      <c r="K11" s="4">
        <v>1E-4</v>
      </c>
      <c r="L11" s="4">
        <v>3.8159999999999999E-3</v>
      </c>
      <c r="M11" s="15" t="s">
        <v>19</v>
      </c>
      <c r="N11" s="4">
        <v>2.189E-3</v>
      </c>
      <c r="O11" s="4">
        <v>2.0000000000000001E-4</v>
      </c>
      <c r="P11" s="4">
        <v>2.0690000000000001E-3</v>
      </c>
      <c r="Q11" s="15" t="s">
        <v>19</v>
      </c>
      <c r="R11" s="4">
        <v>2.0609999999999999E-3</v>
      </c>
      <c r="S11" s="16" t="s">
        <v>19</v>
      </c>
    </row>
    <row r="12" spans="1:19" ht="15" thickBot="1" x14ac:dyDescent="0.4">
      <c r="A12" s="11" t="s">
        <v>20</v>
      </c>
      <c r="B12" s="12">
        <v>2.0339999999999998E-3</v>
      </c>
      <c r="C12" s="12">
        <v>7.5800000000000006E-2</v>
      </c>
      <c r="D12" s="12">
        <v>3.0200000000000001E-3</v>
      </c>
      <c r="E12" s="12">
        <v>8.9999999999999998E-4</v>
      </c>
      <c r="F12" s="12">
        <v>2.9740000000000001E-3</v>
      </c>
      <c r="G12" s="12">
        <v>5.0000000000000001E-4</v>
      </c>
      <c r="H12" s="12">
        <v>1.9910000000000001E-3</v>
      </c>
      <c r="I12" s="12">
        <v>8.6099999999999996E-2</v>
      </c>
      <c r="J12" s="12">
        <v>3.016E-3</v>
      </c>
      <c r="K12" s="12">
        <v>1E-3</v>
      </c>
      <c r="L12" s="12">
        <v>2.9889999999999999E-3</v>
      </c>
      <c r="M12" s="12">
        <v>5.0000000000000001E-4</v>
      </c>
      <c r="N12" s="12">
        <v>2.8289999999999999E-3</v>
      </c>
      <c r="O12" s="12" t="s">
        <v>19</v>
      </c>
      <c r="P12" s="12">
        <v>2.9299999999999999E-3</v>
      </c>
      <c r="Q12" s="12" t="s">
        <v>19</v>
      </c>
      <c r="R12" s="12">
        <v>2.6229999999999999E-3</v>
      </c>
      <c r="S12" s="13" t="s">
        <v>19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39" priority="2" operator="lessThan">
      <formula>0</formula>
    </cfRule>
  </conditionalFormatting>
  <conditionalFormatting sqref="C1:C1048576 E1:E1048576 G1:G1048576 I1:I1048576 K1:K1048576 M1:M1048576 O1:O1048576 Q1:Q1048576 S1:S1048576">
    <cfRule type="cellIs" dxfId="38" priority="1" operator="lessThan">
      <formula>0.05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"/>
  <sheetViews>
    <sheetView showGridLines="0" workbookViewId="0">
      <selection activeCell="N31" sqref="N31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x14ac:dyDescent="0.35">
      <c r="A5" s="51" t="s">
        <v>2</v>
      </c>
      <c r="B5" s="49" t="s">
        <v>47</v>
      </c>
      <c r="C5" s="6" t="s">
        <v>4</v>
      </c>
      <c r="D5" s="49" t="s">
        <v>46</v>
      </c>
      <c r="E5" s="6" t="s">
        <v>4</v>
      </c>
      <c r="F5" s="49" t="s">
        <v>45</v>
      </c>
      <c r="G5" s="6" t="s">
        <v>4</v>
      </c>
      <c r="H5" s="49" t="s">
        <v>44</v>
      </c>
      <c r="I5" s="6" t="s">
        <v>4</v>
      </c>
      <c r="J5" s="49" t="s">
        <v>43</v>
      </c>
      <c r="K5" s="6" t="s">
        <v>4</v>
      </c>
      <c r="L5" s="49" t="s">
        <v>42</v>
      </c>
      <c r="M5" s="6" t="s">
        <v>4</v>
      </c>
      <c r="N5" s="49" t="s">
        <v>41</v>
      </c>
      <c r="O5" s="6" t="s">
        <v>4</v>
      </c>
      <c r="P5" s="49" t="s">
        <v>40</v>
      </c>
      <c r="Q5" s="6" t="s">
        <v>4</v>
      </c>
      <c r="R5" s="49" t="s">
        <v>39</v>
      </c>
      <c r="S5" s="7" t="s">
        <v>4</v>
      </c>
    </row>
    <row r="6" spans="1:19" x14ac:dyDescent="0.35">
      <c r="A6" s="52"/>
      <c r="B6" s="50"/>
      <c r="C6" s="3" t="s">
        <v>5</v>
      </c>
      <c r="D6" s="50"/>
      <c r="E6" s="3" t="s">
        <v>5</v>
      </c>
      <c r="F6" s="50"/>
      <c r="G6" s="3" t="s">
        <v>5</v>
      </c>
      <c r="H6" s="50"/>
      <c r="I6" s="3" t="s">
        <v>5</v>
      </c>
      <c r="J6" s="50"/>
      <c r="K6" s="3" t="s">
        <v>5</v>
      </c>
      <c r="L6" s="50"/>
      <c r="M6" s="3" t="s">
        <v>5</v>
      </c>
      <c r="N6" s="50"/>
      <c r="O6" s="3" t="s">
        <v>5</v>
      </c>
      <c r="P6" s="50"/>
      <c r="Q6" s="3" t="s">
        <v>5</v>
      </c>
      <c r="R6" s="50"/>
      <c r="S6" s="8" t="s">
        <v>5</v>
      </c>
    </row>
    <row r="7" spans="1:19" x14ac:dyDescent="0.35">
      <c r="A7" s="17" t="s">
        <v>14</v>
      </c>
      <c r="B7" s="5">
        <v>7.2000000000000002E-5</v>
      </c>
      <c r="C7" s="19">
        <v>0.94569999999999999</v>
      </c>
      <c r="D7" s="4">
        <v>1.604E-3</v>
      </c>
      <c r="E7" s="19">
        <v>0.1273</v>
      </c>
      <c r="F7" s="4">
        <v>1.0859999999999999E-3</v>
      </c>
      <c r="G7" s="19">
        <v>0.29449999999999998</v>
      </c>
      <c r="H7" s="5">
        <v>3.4999999999999997E-5</v>
      </c>
      <c r="I7" s="19">
        <v>0.9738</v>
      </c>
      <c r="J7" s="4">
        <v>1.567E-3</v>
      </c>
      <c r="K7" s="19">
        <v>0.1363</v>
      </c>
      <c r="L7" s="4">
        <v>1.067E-3</v>
      </c>
      <c r="M7" s="19">
        <v>0.30299999999999999</v>
      </c>
      <c r="N7" s="5">
        <v>1.8599999999999999E-4</v>
      </c>
      <c r="O7" s="19">
        <v>0.77270000000000005</v>
      </c>
      <c r="P7" s="5">
        <v>-3.0000000000000001E-5</v>
      </c>
      <c r="Q7" s="19">
        <v>0.96189999999999998</v>
      </c>
      <c r="R7" s="5">
        <v>-2.7E-4</v>
      </c>
      <c r="S7" s="20">
        <v>0.61499999999999999</v>
      </c>
    </row>
    <row r="8" spans="1:19" x14ac:dyDescent="0.35">
      <c r="A8" s="18" t="s">
        <v>15</v>
      </c>
      <c r="B8" s="4">
        <v>4.9399999999999997E-4</v>
      </c>
      <c r="C8" s="4">
        <v>0.62429999999999997</v>
      </c>
      <c r="D8" s="4">
        <v>1.4289999999999999E-3</v>
      </c>
      <c r="E8" s="4">
        <v>0.152</v>
      </c>
      <c r="F8" s="4">
        <v>1.683E-3</v>
      </c>
      <c r="G8" s="4">
        <v>8.6900000000000005E-2</v>
      </c>
      <c r="H8" s="4">
        <v>3.6000000000000002E-4</v>
      </c>
      <c r="I8" s="4">
        <v>0.72250000000000003</v>
      </c>
      <c r="J8" s="4">
        <v>1.338E-3</v>
      </c>
      <c r="K8" s="4">
        <v>0.18010000000000001</v>
      </c>
      <c r="L8" s="4">
        <v>1.5920000000000001E-3</v>
      </c>
      <c r="M8" s="4">
        <v>0.1052</v>
      </c>
      <c r="N8" s="4">
        <v>6.9999999999999999E-4</v>
      </c>
      <c r="O8" s="4">
        <v>0.25280000000000002</v>
      </c>
      <c r="P8" s="4">
        <v>2.8400000000000002E-4</v>
      </c>
      <c r="Q8" s="4">
        <v>0.5827</v>
      </c>
      <c r="R8" s="4">
        <v>4.0200000000000001E-4</v>
      </c>
      <c r="S8" s="10">
        <v>0.42759999999999998</v>
      </c>
    </row>
    <row r="9" spans="1:19" x14ac:dyDescent="0.35">
      <c r="A9" s="18" t="s">
        <v>16</v>
      </c>
      <c r="B9" s="5">
        <v>-6.8000000000000005E-4</v>
      </c>
      <c r="C9" s="4">
        <v>0.50539999999999996</v>
      </c>
      <c r="D9" s="5">
        <v>-3.1E-4</v>
      </c>
      <c r="E9" s="4">
        <v>0.76219999999999999</v>
      </c>
      <c r="F9" s="5">
        <v>-6.7000000000000002E-4</v>
      </c>
      <c r="G9" s="4">
        <v>0.503</v>
      </c>
      <c r="H9" s="5">
        <v>-7.5000000000000002E-4</v>
      </c>
      <c r="I9" s="4">
        <v>0.4667</v>
      </c>
      <c r="J9" s="5">
        <v>-2.7E-4</v>
      </c>
      <c r="K9" s="4">
        <v>0.78669999999999995</v>
      </c>
      <c r="L9" s="5">
        <v>-6.4999999999999997E-4</v>
      </c>
      <c r="M9" s="4">
        <v>0.51070000000000004</v>
      </c>
      <c r="N9" s="5">
        <v>-6.9999999999999994E-5</v>
      </c>
      <c r="O9" s="4">
        <v>0.91469999999999996</v>
      </c>
      <c r="P9" s="5">
        <v>-1.4999999999999999E-4</v>
      </c>
      <c r="Q9" s="4">
        <v>0.76959999999999995</v>
      </c>
      <c r="R9" s="5">
        <v>-1.4999999999999999E-4</v>
      </c>
      <c r="S9" s="10">
        <v>0.77580000000000005</v>
      </c>
    </row>
    <row r="10" spans="1:19" x14ac:dyDescent="0.35">
      <c r="A10" s="9" t="s">
        <v>17</v>
      </c>
      <c r="B10" s="5">
        <v>-1.65E-3</v>
      </c>
      <c r="C10" s="4">
        <v>0.1008</v>
      </c>
      <c r="D10" s="5">
        <v>-1.42E-3</v>
      </c>
      <c r="E10" s="4">
        <v>0.15479999999999999</v>
      </c>
      <c r="F10" s="5">
        <v>-1.67E-3</v>
      </c>
      <c r="G10" s="4">
        <v>8.8300000000000003E-2</v>
      </c>
      <c r="H10" s="5">
        <v>-1.64E-3</v>
      </c>
      <c r="I10" s="4">
        <v>0.1045</v>
      </c>
      <c r="J10" s="5">
        <v>-1.4E-3</v>
      </c>
      <c r="K10" s="4">
        <v>0.16009999999999999</v>
      </c>
      <c r="L10" s="5">
        <v>-1.65E-3</v>
      </c>
      <c r="M10" s="4">
        <v>9.2299999999999993E-2</v>
      </c>
      <c r="N10" s="5">
        <v>-6.7000000000000002E-4</v>
      </c>
      <c r="O10" s="4">
        <v>0.27100000000000002</v>
      </c>
      <c r="P10" s="5">
        <v>-1.24E-3</v>
      </c>
      <c r="Q10" s="4">
        <v>1.6500000000000001E-2</v>
      </c>
      <c r="R10" s="5">
        <v>-1.4599999999999999E-3</v>
      </c>
      <c r="S10" s="10">
        <v>4.0000000000000001E-3</v>
      </c>
    </row>
    <row r="11" spans="1:19" x14ac:dyDescent="0.35">
      <c r="A11" s="17" t="s">
        <v>18</v>
      </c>
      <c r="B11" s="4">
        <v>3.3890000000000001E-3</v>
      </c>
      <c r="C11" s="4">
        <v>8.0000000000000004E-4</v>
      </c>
      <c r="D11" s="4">
        <v>4.6990000000000001E-3</v>
      </c>
      <c r="E11" s="4" t="s">
        <v>19</v>
      </c>
      <c r="F11" s="4">
        <v>4.496E-3</v>
      </c>
      <c r="G11" s="15" t="s">
        <v>19</v>
      </c>
      <c r="H11" s="4">
        <v>3.3340000000000002E-3</v>
      </c>
      <c r="I11" s="4">
        <v>1E-3</v>
      </c>
      <c r="J11" s="4">
        <v>4.7210000000000004E-3</v>
      </c>
      <c r="K11" s="4" t="s">
        <v>19</v>
      </c>
      <c r="L11" s="4">
        <v>4.5310000000000003E-3</v>
      </c>
      <c r="M11" s="15" t="s">
        <v>19</v>
      </c>
      <c r="N11" s="4">
        <v>3.1419999999999998E-3</v>
      </c>
      <c r="O11" s="15" t="s">
        <v>19</v>
      </c>
      <c r="P11" s="4">
        <v>2.892E-3</v>
      </c>
      <c r="Q11" s="15" t="s">
        <v>19</v>
      </c>
      <c r="R11" s="4">
        <v>2.6220000000000002E-3</v>
      </c>
      <c r="S11" s="16" t="s">
        <v>19</v>
      </c>
    </row>
    <row r="12" spans="1:19" ht="15" thickBot="1" x14ac:dyDescent="0.4">
      <c r="A12" s="11" t="s">
        <v>20</v>
      </c>
      <c r="B12" s="12">
        <v>3.7399999999999998E-3</v>
      </c>
      <c r="C12" s="12">
        <v>2.0000000000000001E-4</v>
      </c>
      <c r="D12" s="12">
        <v>4.1679999999999998E-3</v>
      </c>
      <c r="E12" s="12" t="s">
        <v>19</v>
      </c>
      <c r="F12" s="12">
        <v>3.6359999999999999E-3</v>
      </c>
      <c r="G12" s="12">
        <v>2.0000000000000001E-4</v>
      </c>
      <c r="H12" s="12">
        <v>3.6830000000000001E-3</v>
      </c>
      <c r="I12" s="12">
        <v>2.9999999999999997E-4</v>
      </c>
      <c r="J12" s="12">
        <v>4.176E-3</v>
      </c>
      <c r="K12" s="12" t="s">
        <v>19</v>
      </c>
      <c r="L12" s="12">
        <v>3.6610000000000002E-3</v>
      </c>
      <c r="M12" s="12">
        <v>2.0000000000000001E-4</v>
      </c>
      <c r="N12" s="12">
        <v>3.9569999999999996E-3</v>
      </c>
      <c r="O12" s="12" t="s">
        <v>19</v>
      </c>
      <c r="P12" s="12">
        <v>3.9940000000000002E-3</v>
      </c>
      <c r="Q12" s="12" t="s">
        <v>19</v>
      </c>
      <c r="R12" s="12">
        <v>3.542E-3</v>
      </c>
      <c r="S12" s="13" t="s">
        <v>19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37" priority="2" operator="lessThan">
      <formula>0</formula>
    </cfRule>
  </conditionalFormatting>
  <conditionalFormatting sqref="C1:C1048576 E1:E1048576 G1:G1048576 I1:I1048576 K1:K1048576 M1:M1048576 O1:O1048576 Q1:Q1048576 S1:S1048576">
    <cfRule type="cellIs" dxfId="36" priority="1" operator="lessThan">
      <formula>0.05</formula>
    </cfRule>
  </conditionalFormatting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"/>
  <sheetViews>
    <sheetView showGridLines="0" workbookViewId="0">
      <selection activeCell="I39" sqref="I39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x14ac:dyDescent="0.35">
      <c r="A5" s="51" t="s">
        <v>2</v>
      </c>
      <c r="B5" s="49" t="s">
        <v>29</v>
      </c>
      <c r="C5" s="6" t="s">
        <v>4</v>
      </c>
      <c r="D5" s="49" t="s">
        <v>28</v>
      </c>
      <c r="E5" s="6" t="s">
        <v>4</v>
      </c>
      <c r="F5" s="49" t="s">
        <v>27</v>
      </c>
      <c r="G5" s="6" t="s">
        <v>4</v>
      </c>
      <c r="H5" s="49" t="s">
        <v>26</v>
      </c>
      <c r="I5" s="6" t="s">
        <v>4</v>
      </c>
      <c r="J5" s="49" t="s">
        <v>25</v>
      </c>
      <c r="K5" s="6" t="s">
        <v>4</v>
      </c>
      <c r="L5" s="49" t="s">
        <v>24</v>
      </c>
      <c r="M5" s="6" t="s">
        <v>4</v>
      </c>
      <c r="N5" s="49" t="s">
        <v>23</v>
      </c>
      <c r="O5" s="6" t="s">
        <v>4</v>
      </c>
      <c r="P5" s="49" t="s">
        <v>22</v>
      </c>
      <c r="Q5" s="6" t="s">
        <v>4</v>
      </c>
      <c r="R5" s="49" t="s">
        <v>21</v>
      </c>
      <c r="S5" s="7" t="s">
        <v>4</v>
      </c>
    </row>
    <row r="6" spans="1:19" x14ac:dyDescent="0.35">
      <c r="A6" s="52"/>
      <c r="B6" s="50"/>
      <c r="C6" s="3" t="s">
        <v>5</v>
      </c>
      <c r="D6" s="50"/>
      <c r="E6" s="3" t="s">
        <v>5</v>
      </c>
      <c r="F6" s="50"/>
      <c r="G6" s="3" t="s">
        <v>5</v>
      </c>
      <c r="H6" s="50"/>
      <c r="I6" s="3" t="s">
        <v>5</v>
      </c>
      <c r="J6" s="50"/>
      <c r="K6" s="3" t="s">
        <v>5</v>
      </c>
      <c r="L6" s="50"/>
      <c r="M6" s="3" t="s">
        <v>5</v>
      </c>
      <c r="N6" s="50"/>
      <c r="O6" s="3" t="s">
        <v>5</v>
      </c>
      <c r="P6" s="50"/>
      <c r="Q6" s="3" t="s">
        <v>5</v>
      </c>
      <c r="R6" s="50"/>
      <c r="S6" s="8" t="s">
        <v>5</v>
      </c>
    </row>
    <row r="7" spans="1:19" x14ac:dyDescent="0.35">
      <c r="A7" s="17" t="s">
        <v>14</v>
      </c>
      <c r="B7" s="5">
        <v>-1.2630000000000001E-2</v>
      </c>
      <c r="C7" s="4" t="s">
        <v>19</v>
      </c>
      <c r="D7" s="4">
        <v>-1.1010000000000001E-2</v>
      </c>
      <c r="E7" s="15" t="s">
        <v>19</v>
      </c>
      <c r="F7" s="4">
        <v>-1.076E-2</v>
      </c>
      <c r="G7" s="15" t="s">
        <v>19</v>
      </c>
      <c r="H7" s="5">
        <v>-1.291E-2</v>
      </c>
      <c r="I7" s="15" t="s">
        <v>19</v>
      </c>
      <c r="J7" s="4">
        <v>-1.111E-2</v>
      </c>
      <c r="K7" s="15" t="s">
        <v>19</v>
      </c>
      <c r="L7" s="4">
        <v>-1.09E-2</v>
      </c>
      <c r="M7" s="15" t="s">
        <v>19</v>
      </c>
      <c r="N7" s="5">
        <v>-7.79E-3</v>
      </c>
      <c r="O7" s="15" t="s">
        <v>19</v>
      </c>
      <c r="P7" s="5">
        <v>-8.7799999999999996E-3</v>
      </c>
      <c r="Q7" s="15" t="s">
        <v>19</v>
      </c>
      <c r="R7" s="5">
        <v>-8.9099999999999995E-3</v>
      </c>
      <c r="S7" s="16" t="s">
        <v>19</v>
      </c>
    </row>
    <row r="8" spans="1:19" x14ac:dyDescent="0.35">
      <c r="A8" s="9" t="s">
        <v>15</v>
      </c>
      <c r="B8" s="4">
        <v>-1.5100000000000001E-3</v>
      </c>
      <c r="C8" s="4">
        <v>0.61909999999999998</v>
      </c>
      <c r="D8" s="4">
        <v>-6.8000000000000005E-4</v>
      </c>
      <c r="E8" s="4">
        <v>0.76649999999999996</v>
      </c>
      <c r="F8" s="4">
        <v>-1.98E-3</v>
      </c>
      <c r="G8" s="4">
        <v>0.36309999999999998</v>
      </c>
      <c r="H8" s="4">
        <v>-1.9300000000000001E-3</v>
      </c>
      <c r="I8" s="4">
        <v>0.5292</v>
      </c>
      <c r="J8" s="4">
        <v>-7.6000000000000004E-4</v>
      </c>
      <c r="K8" s="4">
        <v>0.74150000000000005</v>
      </c>
      <c r="L8" s="4">
        <v>-2.0699999999999998E-3</v>
      </c>
      <c r="M8" s="4">
        <v>0.34</v>
      </c>
      <c r="N8" s="4">
        <v>1.7899999999999999E-3</v>
      </c>
      <c r="O8" s="4">
        <v>0.33910000000000001</v>
      </c>
      <c r="P8" s="4">
        <v>1.2520000000000001E-3</v>
      </c>
      <c r="Q8" s="4">
        <v>0.39889999999999998</v>
      </c>
      <c r="R8" s="4">
        <v>1.26E-4</v>
      </c>
      <c r="S8" s="10">
        <v>0.93230000000000002</v>
      </c>
    </row>
    <row r="9" spans="1:19" x14ac:dyDescent="0.35">
      <c r="A9" s="17" t="s">
        <v>16</v>
      </c>
      <c r="B9" s="5">
        <v>-6.5700000000000003E-3</v>
      </c>
      <c r="C9" s="4">
        <v>3.2899999999999999E-2</v>
      </c>
      <c r="D9" s="5">
        <v>-7.8100000000000001E-3</v>
      </c>
      <c r="E9" s="4">
        <v>8.0000000000000004E-4</v>
      </c>
      <c r="F9" s="5">
        <v>-6.8999999999999999E-3</v>
      </c>
      <c r="G9" s="4">
        <v>1.6999999999999999E-3</v>
      </c>
      <c r="H9" s="5">
        <v>-6.8199999999999997E-3</v>
      </c>
      <c r="I9" s="4">
        <v>2.81E-2</v>
      </c>
      <c r="J9" s="5">
        <v>-7.7299999999999999E-3</v>
      </c>
      <c r="K9" s="4">
        <v>8.9999999999999998E-4</v>
      </c>
      <c r="L9" s="5">
        <v>-6.7799999999999996E-3</v>
      </c>
      <c r="M9" s="4">
        <v>2.0999999999999999E-3</v>
      </c>
      <c r="N9" s="5">
        <v>-6.8999999999999997E-4</v>
      </c>
      <c r="O9" s="4">
        <v>0.71379999999999999</v>
      </c>
      <c r="P9" s="5">
        <v>-2.1099999999999999E-3</v>
      </c>
      <c r="Q9" s="4">
        <v>0.15959999999999999</v>
      </c>
      <c r="R9" s="5">
        <v>-2.5200000000000001E-3</v>
      </c>
      <c r="S9" s="10">
        <v>9.3100000000000002E-2</v>
      </c>
    </row>
    <row r="10" spans="1:19" x14ac:dyDescent="0.35">
      <c r="A10" s="9" t="s">
        <v>17</v>
      </c>
      <c r="B10" s="5">
        <v>-6.4999999999999997E-4</v>
      </c>
      <c r="C10" s="4">
        <v>0.8296</v>
      </c>
      <c r="D10" s="5">
        <v>1.4200000000000001E-4</v>
      </c>
      <c r="E10" s="4">
        <v>0.95040000000000002</v>
      </c>
      <c r="F10" s="5">
        <v>7.7300000000000003E-4</v>
      </c>
      <c r="G10" s="4">
        <v>0.72130000000000005</v>
      </c>
      <c r="H10" s="5">
        <v>-7.6000000000000004E-4</v>
      </c>
      <c r="I10" s="4">
        <v>0.80449999999999999</v>
      </c>
      <c r="J10" s="5">
        <v>6.3999999999999997E-5</v>
      </c>
      <c r="K10" s="4">
        <v>0.97770000000000001</v>
      </c>
      <c r="L10" s="5">
        <v>7.1500000000000003E-4</v>
      </c>
      <c r="M10" s="4">
        <v>0.74150000000000005</v>
      </c>
      <c r="N10" s="5">
        <v>3.7599999999999998E-4</v>
      </c>
      <c r="O10" s="4">
        <v>0.84050000000000002</v>
      </c>
      <c r="P10" s="5">
        <v>5.7899999999999998E-4</v>
      </c>
      <c r="Q10" s="4">
        <v>0.69550000000000001</v>
      </c>
      <c r="R10" s="5">
        <v>1.4829999999999999E-3</v>
      </c>
      <c r="S10" s="10">
        <v>0.31690000000000002</v>
      </c>
    </row>
    <row r="11" spans="1:19" x14ac:dyDescent="0.35">
      <c r="A11" s="17" t="s">
        <v>18</v>
      </c>
      <c r="B11" s="4">
        <v>9.0489999999999998E-3</v>
      </c>
      <c r="C11" s="4">
        <v>2.8999999999999998E-3</v>
      </c>
      <c r="D11" s="4">
        <v>6.4070000000000004E-3</v>
      </c>
      <c r="E11" s="4">
        <v>5.1999999999999998E-3</v>
      </c>
      <c r="F11" s="4">
        <v>6.3109999999999998E-3</v>
      </c>
      <c r="G11" s="15">
        <v>3.5999999999999999E-3</v>
      </c>
      <c r="H11" s="4">
        <v>9.0790000000000003E-3</v>
      </c>
      <c r="I11" s="4">
        <v>3.0000000000000001E-3</v>
      </c>
      <c r="J11" s="4">
        <v>6.3639999999999999E-3</v>
      </c>
      <c r="K11" s="4">
        <v>5.5999999999999999E-3</v>
      </c>
      <c r="L11" s="4">
        <v>6.3080000000000002E-3</v>
      </c>
      <c r="M11" s="15">
        <v>3.5999999999999999E-3</v>
      </c>
      <c r="N11" s="4">
        <v>6.6290000000000003E-3</v>
      </c>
      <c r="O11" s="4">
        <v>4.0000000000000002E-4</v>
      </c>
      <c r="P11" s="4">
        <v>6.8050000000000003E-3</v>
      </c>
      <c r="Q11" s="15" t="s">
        <v>19</v>
      </c>
      <c r="R11" s="4">
        <v>6.3680000000000004E-3</v>
      </c>
      <c r="S11" s="16" t="s">
        <v>19</v>
      </c>
    </row>
    <row r="12" spans="1:19" ht="15" thickBot="1" x14ac:dyDescent="0.4">
      <c r="A12" s="11" t="s">
        <v>20</v>
      </c>
      <c r="B12" s="12">
        <v>2.42E-4</v>
      </c>
      <c r="C12" s="12">
        <v>0.93620000000000003</v>
      </c>
      <c r="D12" s="12">
        <v>-4.8999999999999998E-4</v>
      </c>
      <c r="E12" s="12">
        <v>0.83050000000000002</v>
      </c>
      <c r="F12" s="12">
        <v>-3.82E-3</v>
      </c>
      <c r="G12" s="12">
        <v>7.7899999999999997E-2</v>
      </c>
      <c r="H12" s="12">
        <v>1.0399999999999999E-4</v>
      </c>
      <c r="I12" s="12">
        <v>0.97289999999999999</v>
      </c>
      <c r="J12" s="12">
        <v>-4.0999999999999999E-4</v>
      </c>
      <c r="K12" s="12">
        <v>0.85819999999999996</v>
      </c>
      <c r="L12" s="12">
        <v>-3.7599999999999999E-3</v>
      </c>
      <c r="M12" s="12">
        <v>8.2299999999999998E-2</v>
      </c>
      <c r="N12" s="12">
        <v>6.0540000000000004E-3</v>
      </c>
      <c r="O12" s="12">
        <v>1.1999999999999999E-3</v>
      </c>
      <c r="P12" s="12">
        <v>4.4809999999999997E-3</v>
      </c>
      <c r="Q12" s="12">
        <v>2.5000000000000001E-3</v>
      </c>
      <c r="R12" s="12">
        <v>7.8799999999999996E-4</v>
      </c>
      <c r="S12" s="13">
        <v>0.59409999999999996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35" priority="2" operator="lessThan">
      <formula>0</formula>
    </cfRule>
  </conditionalFormatting>
  <conditionalFormatting sqref="C1:C1048576 E1:E1048576 G1:G1048576 I1:I1048576 K1:K1048576 M1:M1048576 O1:O1048576 Q1:Q1048576 S1:S1048576">
    <cfRule type="cellIs" dxfId="34" priority="1" operator="lessThan">
      <formula>0.05</formula>
    </cfRule>
  </conditionalFormatting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showGridLines="0" workbookViewId="0">
      <selection activeCell="F49" sqref="F49"/>
    </sheetView>
  </sheetViews>
  <sheetFormatPr defaultColWidth="18.81640625" defaultRowHeight="14.5" x14ac:dyDescent="0.35"/>
  <cols>
    <col min="2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6" x14ac:dyDescent="0.35">
      <c r="A5" s="51" t="s">
        <v>2</v>
      </c>
      <c r="B5" s="49" t="s">
        <v>38</v>
      </c>
      <c r="C5" s="6" t="s">
        <v>4</v>
      </c>
      <c r="D5" s="49" t="s">
        <v>37</v>
      </c>
      <c r="E5" s="6" t="s">
        <v>4</v>
      </c>
      <c r="F5" s="49" t="s">
        <v>36</v>
      </c>
      <c r="G5" s="6" t="s">
        <v>4</v>
      </c>
      <c r="H5" s="49" t="s">
        <v>35</v>
      </c>
      <c r="I5" s="6" t="s">
        <v>4</v>
      </c>
      <c r="J5" s="49" t="s">
        <v>34</v>
      </c>
      <c r="K5" s="6" t="s">
        <v>4</v>
      </c>
      <c r="L5" s="49" t="s">
        <v>33</v>
      </c>
      <c r="M5" s="6" t="s">
        <v>4</v>
      </c>
      <c r="N5" s="49" t="s">
        <v>32</v>
      </c>
      <c r="O5" s="6" t="s">
        <v>4</v>
      </c>
      <c r="P5" s="49" t="s">
        <v>31</v>
      </c>
      <c r="Q5" s="6" t="s">
        <v>4</v>
      </c>
      <c r="R5" s="49" t="s">
        <v>30</v>
      </c>
      <c r="S5" s="7" t="s">
        <v>4</v>
      </c>
    </row>
    <row r="6" spans="1:19" x14ac:dyDescent="0.35">
      <c r="A6" s="52"/>
      <c r="B6" s="50"/>
      <c r="C6" s="3" t="s">
        <v>5</v>
      </c>
      <c r="D6" s="50"/>
      <c r="E6" s="3" t="s">
        <v>5</v>
      </c>
      <c r="F6" s="50"/>
      <c r="G6" s="3" t="s">
        <v>5</v>
      </c>
      <c r="H6" s="50"/>
      <c r="I6" s="3" t="s">
        <v>5</v>
      </c>
      <c r="J6" s="50"/>
      <c r="K6" s="3" t="s">
        <v>5</v>
      </c>
      <c r="L6" s="50"/>
      <c r="M6" s="3" t="s">
        <v>5</v>
      </c>
      <c r="N6" s="50"/>
      <c r="O6" s="3" t="s">
        <v>5</v>
      </c>
      <c r="P6" s="50"/>
      <c r="Q6" s="3" t="s">
        <v>5</v>
      </c>
      <c r="R6" s="50"/>
      <c r="S6" s="8" t="s">
        <v>5</v>
      </c>
    </row>
    <row r="7" spans="1:19" x14ac:dyDescent="0.35">
      <c r="A7" s="17" t="s">
        <v>14</v>
      </c>
      <c r="B7" s="5">
        <v>-1.387E-2</v>
      </c>
      <c r="C7" s="15" t="s">
        <v>19</v>
      </c>
      <c r="D7" s="4">
        <v>-1.532E-2</v>
      </c>
      <c r="E7" s="15" t="s">
        <v>19</v>
      </c>
      <c r="F7" s="4">
        <v>-1.4370000000000001E-2</v>
      </c>
      <c r="G7" s="15" t="s">
        <v>19</v>
      </c>
      <c r="H7" s="5">
        <v>-1.409E-2</v>
      </c>
      <c r="I7" s="15" t="s">
        <v>19</v>
      </c>
      <c r="J7" s="4">
        <v>-1.54E-2</v>
      </c>
      <c r="K7" s="15" t="s">
        <v>19</v>
      </c>
      <c r="L7" s="4">
        <v>-1.4489999999999999E-2</v>
      </c>
      <c r="M7" s="15" t="s">
        <v>19</v>
      </c>
      <c r="N7" s="5">
        <v>-1.0659999999999999E-2</v>
      </c>
      <c r="O7" s="15" t="s">
        <v>19</v>
      </c>
      <c r="P7" s="5">
        <v>-1.2160000000000001E-2</v>
      </c>
      <c r="Q7" s="15" t="s">
        <v>19</v>
      </c>
      <c r="R7" s="5">
        <v>-1.213E-2</v>
      </c>
      <c r="S7" s="16" t="s">
        <v>19</v>
      </c>
    </row>
    <row r="8" spans="1:19" x14ac:dyDescent="0.35">
      <c r="A8" s="17" t="s">
        <v>15</v>
      </c>
      <c r="B8" s="4">
        <v>-7.7600000000000004E-3</v>
      </c>
      <c r="C8" s="4">
        <v>1.4200000000000001E-2</v>
      </c>
      <c r="D8" s="4">
        <v>-7.9699999999999997E-3</v>
      </c>
      <c r="E8" s="4">
        <v>1.4E-3</v>
      </c>
      <c r="F8" s="4">
        <v>-9.7999999999999997E-3</v>
      </c>
      <c r="G8" s="15" t="s">
        <v>19</v>
      </c>
      <c r="H8" s="4">
        <v>-7.0899999999999999E-3</v>
      </c>
      <c r="I8" s="4">
        <v>2.5100000000000001E-2</v>
      </c>
      <c r="J8" s="4">
        <v>-7.4400000000000004E-3</v>
      </c>
      <c r="K8" s="4">
        <v>2.8E-3</v>
      </c>
      <c r="L8" s="4">
        <v>-9.3200000000000002E-3</v>
      </c>
      <c r="M8" s="15">
        <v>2.0000000000000001E-4</v>
      </c>
      <c r="N8" s="15">
        <v>2.2439999999999999E-3</v>
      </c>
      <c r="O8" s="4">
        <v>0.28810000000000002</v>
      </c>
      <c r="P8" s="4">
        <v>2.4000000000000001E-5</v>
      </c>
      <c r="Q8" s="4">
        <v>0.98909999999999998</v>
      </c>
      <c r="R8" s="4">
        <v>-1.48E-3</v>
      </c>
      <c r="S8" s="10">
        <v>0.39900000000000002</v>
      </c>
    </row>
    <row r="9" spans="1:19" x14ac:dyDescent="0.35">
      <c r="A9" s="17" t="s">
        <v>16</v>
      </c>
      <c r="B9" s="5">
        <v>-8.6E-3</v>
      </c>
      <c r="C9" s="4">
        <v>7.3000000000000001E-3</v>
      </c>
      <c r="D9" s="5">
        <v>-7.5599999999999999E-3</v>
      </c>
      <c r="E9" s="4">
        <v>2.8E-3</v>
      </c>
      <c r="F9" s="5">
        <v>-8.7200000000000003E-3</v>
      </c>
      <c r="G9" s="4">
        <v>5.0000000000000001E-4</v>
      </c>
      <c r="H9" s="5">
        <v>-8.3400000000000002E-3</v>
      </c>
      <c r="I9" s="4">
        <v>9.1999999999999998E-3</v>
      </c>
      <c r="J9" s="5">
        <v>-7.3000000000000001E-3</v>
      </c>
      <c r="K9" s="4">
        <v>3.7000000000000002E-3</v>
      </c>
      <c r="L9" s="5">
        <v>-8.3999999999999995E-3</v>
      </c>
      <c r="M9" s="4">
        <v>8.0000000000000004E-4</v>
      </c>
      <c r="N9" s="5">
        <v>-2.32E-3</v>
      </c>
      <c r="O9" s="4">
        <v>0.27689999999999998</v>
      </c>
      <c r="P9" s="5">
        <v>-4.0000000000000001E-3</v>
      </c>
      <c r="Q9" s="4">
        <v>2.2100000000000002E-2</v>
      </c>
      <c r="R9" s="5">
        <v>-4.3899999999999998E-3</v>
      </c>
      <c r="S9" s="10">
        <v>1.34E-2</v>
      </c>
    </row>
    <row r="10" spans="1:19" x14ac:dyDescent="0.35">
      <c r="A10" s="9" t="s">
        <v>17</v>
      </c>
      <c r="B10" s="5">
        <v>-2.2699999999999999E-3</v>
      </c>
      <c r="C10" s="4">
        <v>0.47160000000000002</v>
      </c>
      <c r="D10" s="5">
        <v>-1.33E-3</v>
      </c>
      <c r="E10" s="4">
        <v>0.59399999999999997</v>
      </c>
      <c r="F10" s="5">
        <v>-8.5999999999999998E-4</v>
      </c>
      <c r="G10" s="4">
        <v>0.72899999999999998</v>
      </c>
      <c r="H10" s="5">
        <v>-2.2799999999999999E-3</v>
      </c>
      <c r="I10" s="4">
        <v>0.4698</v>
      </c>
      <c r="J10" s="5">
        <v>-1.3799999999999999E-3</v>
      </c>
      <c r="K10" s="4">
        <v>0.57679999999999998</v>
      </c>
      <c r="L10" s="5">
        <v>-8.8000000000000003E-4</v>
      </c>
      <c r="M10" s="4">
        <v>0.7208</v>
      </c>
      <c r="N10" s="5">
        <v>3.8999999999999999E-4</v>
      </c>
      <c r="O10" s="4">
        <v>0.85309999999999997</v>
      </c>
      <c r="P10" s="5">
        <v>1.8000000000000001E-4</v>
      </c>
      <c r="Q10" s="4">
        <v>0.91669999999999996</v>
      </c>
      <c r="R10" s="5">
        <v>7.0899999999999999E-4</v>
      </c>
      <c r="S10" s="10">
        <v>0.68500000000000005</v>
      </c>
    </row>
    <row r="11" spans="1:19" x14ac:dyDescent="0.35">
      <c r="A11" s="17" t="s">
        <v>18</v>
      </c>
      <c r="B11" s="4">
        <v>8.0210000000000004E-3</v>
      </c>
      <c r="C11" s="4">
        <v>1.0999999999999999E-2</v>
      </c>
      <c r="D11" s="4">
        <v>8.3199999999999993E-3</v>
      </c>
      <c r="E11" s="4">
        <v>8.0000000000000004E-4</v>
      </c>
      <c r="F11" s="4">
        <v>7.9590000000000008E-3</v>
      </c>
      <c r="G11" s="15">
        <v>1.2999999999999999E-3</v>
      </c>
      <c r="H11" s="4">
        <v>7.9559999999999995E-3</v>
      </c>
      <c r="I11" s="4">
        <v>1.17E-2</v>
      </c>
      <c r="J11" s="4">
        <v>8.3160000000000005E-3</v>
      </c>
      <c r="K11" s="4">
        <v>8.0000000000000004E-4</v>
      </c>
      <c r="L11" s="4">
        <v>8.0009999999999994E-3</v>
      </c>
      <c r="M11" s="15">
        <v>1.1000000000000001E-3</v>
      </c>
      <c r="N11" s="4">
        <v>8.7919999999999995E-3</v>
      </c>
      <c r="O11" s="15" t="s">
        <v>19</v>
      </c>
      <c r="P11" s="4">
        <v>8.6770000000000007E-3</v>
      </c>
      <c r="Q11" s="15" t="s">
        <v>19</v>
      </c>
      <c r="R11" s="4">
        <v>7.92E-3</v>
      </c>
      <c r="S11" s="16" t="s">
        <v>19</v>
      </c>
    </row>
    <row r="12" spans="1:19" ht="15" thickBot="1" x14ac:dyDescent="0.4">
      <c r="A12" s="11" t="s">
        <v>20</v>
      </c>
      <c r="B12" s="12">
        <v>9.4499999999999998E-4</v>
      </c>
      <c r="C12" s="12">
        <v>0.7641</v>
      </c>
      <c r="D12" s="12">
        <v>-5.5000000000000003E-4</v>
      </c>
      <c r="E12" s="12">
        <v>0.82389999999999997</v>
      </c>
      <c r="F12" s="12">
        <v>-4.8900000000000002E-3</v>
      </c>
      <c r="G12" s="12">
        <v>4.7699999999999999E-2</v>
      </c>
      <c r="H12" s="12">
        <v>1.0430000000000001E-3</v>
      </c>
      <c r="I12" s="12">
        <v>0.74060000000000004</v>
      </c>
      <c r="J12" s="12">
        <v>-2.9E-4</v>
      </c>
      <c r="K12" s="12">
        <v>0.9052</v>
      </c>
      <c r="L12" s="12">
        <v>-4.6299999999999996E-3</v>
      </c>
      <c r="M12" s="12">
        <v>5.96E-2</v>
      </c>
      <c r="N12" s="12">
        <v>7.2769999999999996E-3</v>
      </c>
      <c r="O12" s="12">
        <v>5.9999999999999995E-4</v>
      </c>
      <c r="P12" s="12">
        <v>4.9059999999999998E-3</v>
      </c>
      <c r="Q12" s="12">
        <v>4.4000000000000003E-3</v>
      </c>
      <c r="R12" s="12">
        <v>8.3199999999999995E-4</v>
      </c>
      <c r="S12" s="13">
        <v>0.63329999999999997</v>
      </c>
    </row>
  </sheetData>
  <mergeCells count="10">
    <mergeCell ref="L5:L6"/>
    <mergeCell ref="N5:N6"/>
    <mergeCell ref="P5:P6"/>
    <mergeCell ref="R5:R6"/>
    <mergeCell ref="A5:A6"/>
    <mergeCell ref="B5:B6"/>
    <mergeCell ref="D5:D6"/>
    <mergeCell ref="F5:F6"/>
    <mergeCell ref="H5:H6"/>
    <mergeCell ref="J5:J6"/>
  </mergeCells>
  <conditionalFormatting sqref="B1:B1048576 D1:D1048576 F1:F1048576 H1:H1048576 J1:J1048576 L1:L1048576 N1:N1048576 P1:P1048576 R1:R1048576">
    <cfRule type="cellIs" dxfId="33" priority="2" operator="lessThan">
      <formula>0</formula>
    </cfRule>
  </conditionalFormatting>
  <conditionalFormatting sqref="C1:C1048576 E1:E1048576 G1:G1048576 I1:I1048576 K1:K1048576 M1:M1048576 O1:O1048576 Q1:Q1048576 S1:S1048576">
    <cfRule type="cellIs" dxfId="32" priority="1" operator="lessThan">
      <formula>0.05</formula>
    </cfRule>
  </conditionalFormatting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showGridLines="0" workbookViewId="0">
      <selection activeCell="L25" sqref="L25"/>
    </sheetView>
  </sheetViews>
  <sheetFormatPr defaultColWidth="18.81640625" defaultRowHeight="14.5" x14ac:dyDescent="0.35"/>
  <cols>
    <col min="2" max="11" width="8.26953125" customWidth="1"/>
    <col min="12" max="12" width="25.36328125" style="38" customWidth="1"/>
    <col min="13" max="13" width="8.26953125" style="38" customWidth="1"/>
    <col min="14" max="19" width="8.26953125" customWidth="1"/>
  </cols>
  <sheetData>
    <row r="1" spans="1:19" x14ac:dyDescent="0.35">
      <c r="A1" s="1" t="s">
        <v>0</v>
      </c>
    </row>
    <row r="2" spans="1:19" x14ac:dyDescent="0.35">
      <c r="A2" s="1"/>
    </row>
    <row r="3" spans="1:19" ht="39" x14ac:dyDescent="0.35">
      <c r="A3" s="1" t="s">
        <v>1</v>
      </c>
    </row>
    <row r="4" spans="1:19" ht="15" thickBot="1" x14ac:dyDescent="0.4">
      <c r="A4" s="2"/>
    </row>
    <row r="5" spans="1:19" ht="25.5" customHeight="1" x14ac:dyDescent="0.35">
      <c r="A5" s="14" t="s">
        <v>2</v>
      </c>
      <c r="B5" s="37" t="s">
        <v>97</v>
      </c>
      <c r="C5" s="37" t="s">
        <v>4</v>
      </c>
      <c r="D5" s="37" t="s">
        <v>98</v>
      </c>
      <c r="E5" s="37" t="s">
        <v>4</v>
      </c>
      <c r="F5" s="37" t="s">
        <v>99</v>
      </c>
      <c r="G5" s="37" t="s">
        <v>4</v>
      </c>
      <c r="H5" s="37" t="s">
        <v>100</v>
      </c>
      <c r="I5" s="37" t="s">
        <v>4</v>
      </c>
      <c r="J5" s="37" t="s">
        <v>101</v>
      </c>
      <c r="K5" s="37" t="s">
        <v>4</v>
      </c>
      <c r="L5" s="39" t="s">
        <v>102</v>
      </c>
      <c r="M5" s="39" t="s">
        <v>4</v>
      </c>
      <c r="N5" s="37" t="s">
        <v>103</v>
      </c>
      <c r="O5" s="37" t="s">
        <v>4</v>
      </c>
      <c r="P5" s="37" t="s">
        <v>104</v>
      </c>
      <c r="Q5" s="37" t="s">
        <v>4</v>
      </c>
      <c r="R5" s="37" t="s">
        <v>105</v>
      </c>
      <c r="S5" s="37" t="s">
        <v>4</v>
      </c>
    </row>
    <row r="6" spans="1:19" x14ac:dyDescent="0.35">
      <c r="A6" s="17" t="s">
        <v>14</v>
      </c>
      <c r="B6" s="5">
        <v>-1.302E-2</v>
      </c>
      <c r="C6" s="15" t="s">
        <v>19</v>
      </c>
      <c r="D6" s="4">
        <v>-1.227E-2</v>
      </c>
      <c r="E6" s="15" t="s">
        <v>19</v>
      </c>
      <c r="F6" s="4">
        <v>-1.179E-2</v>
      </c>
      <c r="G6" s="15" t="s">
        <v>19</v>
      </c>
      <c r="H6" s="5">
        <v>-1.3350000000000001E-2</v>
      </c>
      <c r="I6" s="15" t="s">
        <v>19</v>
      </c>
      <c r="J6" s="4">
        <v>-1.2409999999999999E-2</v>
      </c>
      <c r="K6" s="15" t="s">
        <v>19</v>
      </c>
      <c r="L6" s="40">
        <v>-1.196E-2</v>
      </c>
      <c r="M6" s="40" t="s">
        <v>19</v>
      </c>
      <c r="N6" s="5">
        <v>-7.7099999999999998E-3</v>
      </c>
      <c r="O6" s="15" t="s">
        <v>19</v>
      </c>
      <c r="P6" s="5">
        <v>-8.43E-3</v>
      </c>
      <c r="Q6" s="15" t="s">
        <v>19</v>
      </c>
      <c r="R6" s="5">
        <v>-8.5100000000000002E-3</v>
      </c>
      <c r="S6" s="16" t="s">
        <v>19</v>
      </c>
    </row>
    <row r="7" spans="1:19" x14ac:dyDescent="0.35">
      <c r="A7" s="17" t="s">
        <v>15</v>
      </c>
      <c r="B7" s="4">
        <v>-1.67E-3</v>
      </c>
      <c r="C7" s="4">
        <v>0.57769999999999999</v>
      </c>
      <c r="D7" s="4">
        <v>-1.4E-3</v>
      </c>
      <c r="E7" s="4">
        <v>0.55940000000000001</v>
      </c>
      <c r="F7" s="4">
        <v>-3.3899999999999998E-3</v>
      </c>
      <c r="G7" s="15">
        <v>0.12839999999999999</v>
      </c>
      <c r="H7" s="4">
        <v>-2.0100000000000001E-3</v>
      </c>
      <c r="I7" s="4">
        <v>0.50600000000000001</v>
      </c>
      <c r="J7" s="4">
        <v>-1.4499999999999999E-3</v>
      </c>
      <c r="K7" s="4">
        <v>0.5504</v>
      </c>
      <c r="L7" s="40">
        <v>-3.4499999999999999E-3</v>
      </c>
      <c r="M7" s="40">
        <v>0.1229</v>
      </c>
      <c r="N7" s="15">
        <v>8.7900000000000001E-4</v>
      </c>
      <c r="O7" s="4">
        <v>0.6321</v>
      </c>
      <c r="P7" s="4">
        <v>1.0380000000000001E-3</v>
      </c>
      <c r="Q7" s="4">
        <v>0.46860000000000002</v>
      </c>
      <c r="R7" s="4">
        <v>-9.0000000000000006E-5</v>
      </c>
      <c r="S7" s="10">
        <v>0.95020000000000004</v>
      </c>
    </row>
    <row r="8" spans="1:19" x14ac:dyDescent="0.35">
      <c r="A8" s="17" t="s">
        <v>16</v>
      </c>
      <c r="B8" s="5">
        <v>-5.0299999999999997E-3</v>
      </c>
      <c r="C8" s="4">
        <v>9.6500000000000002E-2</v>
      </c>
      <c r="D8" s="5">
        <v>-8.2699999999999996E-3</v>
      </c>
      <c r="E8" s="4">
        <v>6.9999999999999999E-4</v>
      </c>
      <c r="F8" s="5">
        <v>-7.3000000000000001E-3</v>
      </c>
      <c r="G8" s="4">
        <v>1.1999999999999999E-3</v>
      </c>
      <c r="H8" s="5">
        <v>-5.2599999999999999E-3</v>
      </c>
      <c r="I8" s="4">
        <v>8.5099999999999995E-2</v>
      </c>
      <c r="J8" s="5">
        <v>-8.3099999999999997E-3</v>
      </c>
      <c r="K8" s="4">
        <v>6.9999999999999999E-4</v>
      </c>
      <c r="L8" s="41">
        <v>-7.26E-3</v>
      </c>
      <c r="M8" s="40">
        <v>1.2999999999999999E-3</v>
      </c>
      <c r="N8" s="5">
        <v>-2.7E-4</v>
      </c>
      <c r="O8" s="4">
        <v>0.88229999999999997</v>
      </c>
      <c r="P8" s="5">
        <v>-1.9599999999999999E-3</v>
      </c>
      <c r="Q8" s="4">
        <v>0.17649999999999999</v>
      </c>
      <c r="R8" s="5">
        <v>-2.3600000000000001E-3</v>
      </c>
      <c r="S8" s="10">
        <v>0.1016</v>
      </c>
    </row>
    <row r="9" spans="1:19" x14ac:dyDescent="0.35">
      <c r="A9" s="9" t="s">
        <v>17</v>
      </c>
      <c r="B9" s="5">
        <v>7.5500000000000003E-4</v>
      </c>
      <c r="C9" s="4">
        <v>0.80020000000000002</v>
      </c>
      <c r="D9" s="5">
        <v>1.596E-3</v>
      </c>
      <c r="E9" s="4">
        <v>0.50609999999999999</v>
      </c>
      <c r="F9" s="5">
        <v>2.1450000000000002E-3</v>
      </c>
      <c r="G9" s="4">
        <v>0.33400000000000002</v>
      </c>
      <c r="H9" s="5">
        <v>6.9499999999999998E-4</v>
      </c>
      <c r="I9" s="4">
        <v>0.81730000000000003</v>
      </c>
      <c r="J9" s="5">
        <v>1.5590000000000001E-3</v>
      </c>
      <c r="K9" s="4">
        <v>0.51919999999999999</v>
      </c>
      <c r="L9" s="41">
        <v>2.1299999999999999E-3</v>
      </c>
      <c r="M9" s="40">
        <v>0.33950000000000002</v>
      </c>
      <c r="N9" s="5">
        <v>1.358E-3</v>
      </c>
      <c r="O9" s="4">
        <v>0.45839999999999997</v>
      </c>
      <c r="P9" s="5">
        <v>1.9059999999999999E-3</v>
      </c>
      <c r="Q9" s="4">
        <v>0.182</v>
      </c>
      <c r="R9" s="5">
        <v>2.7529999999999998E-3</v>
      </c>
      <c r="S9" s="10">
        <v>5.2900000000000003E-2</v>
      </c>
    </row>
    <row r="10" spans="1:19" x14ac:dyDescent="0.35">
      <c r="A10" s="17" t="s">
        <v>18</v>
      </c>
      <c r="B10" s="4">
        <v>6.1110000000000001E-3</v>
      </c>
      <c r="C10" s="4">
        <v>4.0599999999999997E-2</v>
      </c>
      <c r="D10" s="4">
        <v>2.6340000000000001E-3</v>
      </c>
      <c r="E10" s="4">
        <v>0.2722</v>
      </c>
      <c r="F10" s="4">
        <v>2.3600000000000001E-3</v>
      </c>
      <c r="G10" s="15">
        <v>0.28749999999999998</v>
      </c>
      <c r="H10" s="4">
        <v>6.1710000000000003E-3</v>
      </c>
      <c r="I10" s="4">
        <v>4.0300000000000002E-2</v>
      </c>
      <c r="J10" s="4">
        <v>2.5360000000000001E-3</v>
      </c>
      <c r="K10" s="4">
        <v>0.29389999999999999</v>
      </c>
      <c r="L10" s="40">
        <v>2.31E-3</v>
      </c>
      <c r="M10" s="40">
        <v>0.2999</v>
      </c>
      <c r="N10" s="4">
        <v>4.4739999999999997E-3</v>
      </c>
      <c r="O10" s="15">
        <v>1.4500000000000001E-2</v>
      </c>
      <c r="P10" s="4">
        <v>4.7499999999999999E-3</v>
      </c>
      <c r="Q10" s="15">
        <v>8.9999999999999998E-4</v>
      </c>
      <c r="R10" s="4">
        <v>4.3109999999999997E-3</v>
      </c>
      <c r="S10" s="16">
        <v>2.3999999999999998E-3</v>
      </c>
    </row>
    <row r="11" spans="1:19" ht="15" thickBot="1" x14ac:dyDescent="0.4">
      <c r="A11" s="11" t="s">
        <v>20</v>
      </c>
      <c r="B11" s="12">
        <v>-2.6900000000000001E-3</v>
      </c>
      <c r="C11" s="12">
        <v>0.3659</v>
      </c>
      <c r="D11" s="12">
        <v>-4.4799999999999996E-3</v>
      </c>
      <c r="E11" s="12">
        <v>6.1899999999999997E-2</v>
      </c>
      <c r="F11" s="12">
        <v>-7.5399999999999998E-3</v>
      </c>
      <c r="G11" s="12">
        <v>6.9999999999999999E-4</v>
      </c>
      <c r="H11" s="12">
        <v>-2.8300000000000001E-3</v>
      </c>
      <c r="I11" s="12">
        <v>0.34699999999999998</v>
      </c>
      <c r="J11" s="12">
        <v>-4.4400000000000004E-3</v>
      </c>
      <c r="K11" s="12">
        <v>6.59E-2</v>
      </c>
      <c r="L11" s="42">
        <v>-7.5300000000000002E-3</v>
      </c>
      <c r="M11" s="42">
        <v>6.9999999999999999E-4</v>
      </c>
      <c r="N11" s="12">
        <v>3.1029999999999999E-3</v>
      </c>
      <c r="O11" s="12">
        <v>8.9599999999999999E-2</v>
      </c>
      <c r="P11" s="12">
        <v>1.5299999999999999E-3</v>
      </c>
      <c r="Q11" s="12">
        <v>0.2833</v>
      </c>
      <c r="R11" s="12">
        <v>-1.8500000000000001E-3</v>
      </c>
      <c r="S11" s="13">
        <v>0.19320000000000001</v>
      </c>
    </row>
  </sheetData>
  <conditionalFormatting sqref="B1:B4 D1:D4 F1:F4 H1:H4 J1:J4 L1:L4 N1:N4 P1:P4 R1:R4 R6:R1048576 P6:P1048576 N6:N1048576 L6:L1048576 J6:J1048576 H6:H1048576 F6:F1048576 D6:D1048576 B6:B1048576">
    <cfRule type="cellIs" dxfId="31" priority="4" operator="lessThan">
      <formula>0</formula>
    </cfRule>
  </conditionalFormatting>
  <conditionalFormatting sqref="C1:C4 E1:E4 G1:G4 I1:I4 K1:K4 M1:M4 O1:O4 Q1:Q4 S1:S4 S6:S1048576 Q6:Q1048576 O6:O1048576 M6:M1048576 K6:K1048576 I6:I1048576 G6:G1048576 E6:E1048576 C6:C1048576">
    <cfRule type="cellIs" dxfId="30" priority="3" operator="lessThan">
      <formula>0.05</formula>
    </cfRule>
  </conditionalFormatting>
  <conditionalFormatting sqref="R5 P5 N5 L5 J5 H5 F5 D5 B5">
    <cfRule type="cellIs" dxfId="29" priority="2" operator="lessThan">
      <formula>0</formula>
    </cfRule>
  </conditionalFormatting>
  <conditionalFormatting sqref="S5 Q5 O5 M5 K5 I5 G5 E5 C5">
    <cfRule type="cellIs" dxfId="28" priority="1" operator="lessThan">
      <formula>0.05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23"/>
  <sheetViews>
    <sheetView tabSelected="1" workbookViewId="0">
      <selection activeCell="P12" sqref="P12"/>
    </sheetView>
  </sheetViews>
  <sheetFormatPr defaultColWidth="9.7265625" defaultRowHeight="14.5" x14ac:dyDescent="0.35"/>
  <cols>
    <col min="3" max="3" width="36.90625" customWidth="1"/>
  </cols>
  <sheetData>
    <row r="3" spans="1:13" x14ac:dyDescent="0.35">
      <c r="E3">
        <v>8</v>
      </c>
    </row>
    <row r="5" spans="1:13" ht="15" thickBot="1" x14ac:dyDescent="0.4"/>
    <row r="6" spans="1:13" ht="38.25" customHeight="1" thickBot="1" x14ac:dyDescent="0.4">
      <c r="A6" t="s">
        <v>106</v>
      </c>
      <c r="C6" s="36" t="s">
        <v>94</v>
      </c>
      <c r="D6" s="55" t="s">
        <v>49</v>
      </c>
      <c r="E6" s="56"/>
      <c r="F6" s="55" t="s">
        <v>50</v>
      </c>
      <c r="G6" s="56"/>
      <c r="H6" s="55" t="s">
        <v>48</v>
      </c>
      <c r="I6" s="56"/>
      <c r="J6" s="55" t="s">
        <v>51</v>
      </c>
      <c r="K6" s="56"/>
      <c r="L6" s="55" t="s">
        <v>96</v>
      </c>
      <c r="M6" s="56"/>
    </row>
    <row r="7" spans="1:13" ht="15" thickBot="1" x14ac:dyDescent="0.4">
      <c r="C7" s="36" t="s">
        <v>95</v>
      </c>
      <c r="D7" s="31" t="s">
        <v>52</v>
      </c>
      <c r="E7" s="32" t="s">
        <v>93</v>
      </c>
      <c r="F7" s="31" t="s">
        <v>52</v>
      </c>
      <c r="G7" s="32" t="s">
        <v>93</v>
      </c>
      <c r="H7" s="31" t="s">
        <v>52</v>
      </c>
      <c r="I7" s="32" t="s">
        <v>93</v>
      </c>
      <c r="J7" s="31" t="s">
        <v>52</v>
      </c>
      <c r="K7" s="32" t="s">
        <v>93</v>
      </c>
      <c r="L7" s="31" t="s">
        <v>52</v>
      </c>
      <c r="M7" s="32" t="s">
        <v>93</v>
      </c>
    </row>
    <row r="8" spans="1:13" ht="15" thickBot="1" x14ac:dyDescent="0.4">
      <c r="C8" s="33" t="s">
        <v>88</v>
      </c>
      <c r="D8" s="35">
        <f>EWC!L7</f>
        <v>7.0899999999999999E-4</v>
      </c>
      <c r="E8" s="35">
        <f>EWC!M7</f>
        <v>0.43430000000000002</v>
      </c>
      <c r="F8" s="35">
        <f>ow2ew!L7</f>
        <v>1.067E-3</v>
      </c>
      <c r="G8" s="35">
        <f>ow2ew!M7</f>
        <v>0.30299999999999999</v>
      </c>
      <c r="H8" s="35">
        <f>IC!L7</f>
        <v>-1.09E-2</v>
      </c>
      <c r="I8" s="35" t="str">
        <f>IC!M7</f>
        <v>&lt;.0001</v>
      </c>
      <c r="J8" s="35">
        <f>ow2ic!L7</f>
        <v>-1.4489999999999999E-2</v>
      </c>
      <c r="K8" s="35" t="str">
        <f>ow2ic!M7</f>
        <v>&lt;.0001</v>
      </c>
      <c r="L8" s="35">
        <f>'EWC ic'!L6</f>
        <v>-1.196E-2</v>
      </c>
      <c r="M8" s="35" t="str">
        <f>'EWC ic'!M6</f>
        <v>&lt;.0001</v>
      </c>
    </row>
    <row r="9" spans="1:13" x14ac:dyDescent="0.35">
      <c r="C9" s="34" t="s">
        <v>89</v>
      </c>
      <c r="D9" s="35">
        <f>EWC!L8</f>
        <v>1.1739999999999999E-3</v>
      </c>
      <c r="E9" s="35">
        <f>EWC!M8</f>
        <v>0.17280000000000001</v>
      </c>
      <c r="F9" s="35">
        <f>ow2ew!L8</f>
        <v>1.5920000000000001E-3</v>
      </c>
      <c r="G9" s="35">
        <f>ow2ew!M8</f>
        <v>0.1052</v>
      </c>
      <c r="H9" s="35">
        <f>IC!L8</f>
        <v>-2.0699999999999998E-3</v>
      </c>
      <c r="I9" s="35">
        <f>IC!M8</f>
        <v>0.34</v>
      </c>
      <c r="J9" s="35">
        <f>ow2ic!L8</f>
        <v>-9.3200000000000002E-3</v>
      </c>
      <c r="K9" s="35">
        <f>ow2ic!M8</f>
        <v>2.0000000000000001E-4</v>
      </c>
      <c r="L9" s="35">
        <f>'EWC ic'!L7</f>
        <v>-3.4499999999999999E-3</v>
      </c>
      <c r="M9" s="35">
        <f>'EWC ic'!M7</f>
        <v>0.1229</v>
      </c>
    </row>
    <row r="10" spans="1:13" x14ac:dyDescent="0.35">
      <c r="C10" s="34" t="s">
        <v>90</v>
      </c>
      <c r="D10" s="35">
        <f>EWC!L9</f>
        <v>-6.4000000000000005E-4</v>
      </c>
      <c r="E10" s="35">
        <f>EWC!M9</f>
        <v>0.46039999999999998</v>
      </c>
      <c r="F10" s="35">
        <f>ow2ew!L9</f>
        <v>-6.4999999999999997E-4</v>
      </c>
      <c r="G10" s="35">
        <f>ow2ew!M9</f>
        <v>0.51070000000000004</v>
      </c>
      <c r="H10" s="35">
        <f>IC!L9</f>
        <v>-6.7799999999999996E-3</v>
      </c>
      <c r="I10" s="35">
        <f>IC!M9</f>
        <v>2.0999999999999999E-3</v>
      </c>
      <c r="J10" s="35">
        <f>ow2ic!L9</f>
        <v>-8.3999999999999995E-3</v>
      </c>
      <c r="K10" s="35">
        <f>ow2ic!M9</f>
        <v>8.0000000000000004E-4</v>
      </c>
      <c r="L10" s="35">
        <f>'EWC ic'!L8</f>
        <v>-7.26E-3</v>
      </c>
      <c r="M10" s="35">
        <f>'EWC ic'!M8</f>
        <v>1.2999999999999999E-3</v>
      </c>
    </row>
    <row r="11" spans="1:13" x14ac:dyDescent="0.35">
      <c r="C11" s="34" t="s">
        <v>91</v>
      </c>
      <c r="D11" s="35">
        <f>EWC!L10</f>
        <v>-1.24E-3</v>
      </c>
      <c r="E11" s="35">
        <f>EWC!M10</f>
        <v>0.14879999999999999</v>
      </c>
      <c r="F11" s="35">
        <f>ow2ew!L10</f>
        <v>-1.65E-3</v>
      </c>
      <c r="G11" s="35">
        <f>ow2ew!M10</f>
        <v>9.2299999999999993E-2</v>
      </c>
      <c r="H11" s="35">
        <f>IC!L10</f>
        <v>7.1500000000000003E-4</v>
      </c>
      <c r="I11" s="35">
        <f>IC!M10</f>
        <v>0.74150000000000005</v>
      </c>
      <c r="J11" s="35">
        <f>ow2ic!L10</f>
        <v>-8.8000000000000003E-4</v>
      </c>
      <c r="K11" s="35">
        <f>ow2ic!M10</f>
        <v>0.7208</v>
      </c>
      <c r="L11" s="35">
        <f>'EWC ic'!L9</f>
        <v>2.1299999999999999E-3</v>
      </c>
      <c r="M11" s="35">
        <f>'EWC ic'!M9</f>
        <v>0.33950000000000002</v>
      </c>
    </row>
    <row r="12" spans="1:13" x14ac:dyDescent="0.35">
      <c r="C12" s="34" t="s">
        <v>92</v>
      </c>
      <c r="D12" s="35">
        <f>EWC!L11</f>
        <v>3.8159999999999999E-3</v>
      </c>
      <c r="E12" s="35" t="str">
        <f>EWC!M11</f>
        <v>&lt;.0001</v>
      </c>
      <c r="F12" s="35">
        <f>ow2ew!L11</f>
        <v>4.5310000000000003E-3</v>
      </c>
      <c r="G12" s="35" t="str">
        <f>ow2ew!M11</f>
        <v>&lt;.0001</v>
      </c>
      <c r="H12" s="35">
        <f>IC!L11</f>
        <v>6.3080000000000002E-3</v>
      </c>
      <c r="I12" s="35">
        <f>IC!M11</f>
        <v>3.5999999999999999E-3</v>
      </c>
      <c r="J12" s="35">
        <f>ow2ic!L11</f>
        <v>8.0009999999999994E-3</v>
      </c>
      <c r="K12" s="35">
        <f>ow2ic!M11</f>
        <v>1.1000000000000001E-3</v>
      </c>
      <c r="L12" s="35">
        <f>'EWC ic'!L10</f>
        <v>2.31E-3</v>
      </c>
      <c r="M12" s="35">
        <f>'EWC ic'!M10</f>
        <v>0.2999</v>
      </c>
    </row>
    <row r="13" spans="1:13" x14ac:dyDescent="0.35">
      <c r="C13" s="34" t="s">
        <v>53</v>
      </c>
      <c r="D13" s="35">
        <f>EWC!L12</f>
        <v>2.9889999999999999E-3</v>
      </c>
      <c r="E13" s="35">
        <f>EWC!M12</f>
        <v>5.0000000000000001E-4</v>
      </c>
      <c r="F13" s="35">
        <f>ow2ew!L12</f>
        <v>3.6610000000000002E-3</v>
      </c>
      <c r="G13" s="35">
        <f>ow2ew!M12</f>
        <v>2.0000000000000001E-4</v>
      </c>
      <c r="H13" s="35">
        <f>IC!L12</f>
        <v>-3.7599999999999999E-3</v>
      </c>
      <c r="I13" s="35">
        <f>IC!M12</f>
        <v>8.2299999999999998E-2</v>
      </c>
      <c r="J13" s="35">
        <f>ow2ic!L12</f>
        <v>-4.6299999999999996E-3</v>
      </c>
      <c r="K13" s="35">
        <f>ow2ic!M12</f>
        <v>5.96E-2</v>
      </c>
      <c r="L13" s="35">
        <f>'EWC ic'!L11</f>
        <v>-7.5300000000000002E-3</v>
      </c>
      <c r="M13" s="35">
        <f>'EWC ic'!M11</f>
        <v>6.9999999999999999E-4</v>
      </c>
    </row>
    <row r="15" spans="1:13" ht="15" thickBot="1" x14ac:dyDescent="0.4"/>
    <row r="16" spans="1:13" s="38" customFormat="1" ht="15" thickBot="1" x14ac:dyDescent="0.4">
      <c r="A16" s="38" t="s">
        <v>107</v>
      </c>
      <c r="C16" s="43" t="s">
        <v>94</v>
      </c>
      <c r="D16" s="53" t="s">
        <v>49</v>
      </c>
      <c r="E16" s="54"/>
      <c r="F16" s="53" t="s">
        <v>50</v>
      </c>
      <c r="G16" s="54"/>
      <c r="H16" s="53" t="s">
        <v>48</v>
      </c>
      <c r="I16" s="54"/>
      <c r="J16" s="53" t="s">
        <v>51</v>
      </c>
      <c r="K16" s="54"/>
      <c r="L16" s="53" t="s">
        <v>96</v>
      </c>
      <c r="M16" s="54"/>
    </row>
    <row r="17" spans="3:13" s="38" customFormat="1" ht="15" thickBot="1" x14ac:dyDescent="0.4">
      <c r="C17" s="43" t="s">
        <v>95</v>
      </c>
      <c r="D17" s="44" t="s">
        <v>52</v>
      </c>
      <c r="E17" s="45" t="s">
        <v>93</v>
      </c>
      <c r="F17" s="44" t="s">
        <v>52</v>
      </c>
      <c r="G17" s="45" t="s">
        <v>93</v>
      </c>
      <c r="H17" s="44" t="s">
        <v>52</v>
      </c>
      <c r="I17" s="45" t="s">
        <v>93</v>
      </c>
      <c r="J17" s="44" t="s">
        <v>52</v>
      </c>
      <c r="K17" s="45" t="s">
        <v>93</v>
      </c>
      <c r="L17" s="44" t="s">
        <v>52</v>
      </c>
      <c r="M17" s="45" t="s">
        <v>93</v>
      </c>
    </row>
    <row r="18" spans="3:13" s="38" customFormat="1" ht="15" thickBot="1" x14ac:dyDescent="0.4">
      <c r="C18" s="46" t="s">
        <v>88</v>
      </c>
      <c r="D18" s="47">
        <f>D8*100</f>
        <v>7.0900000000000005E-2</v>
      </c>
      <c r="E18" s="47">
        <f>E8</f>
        <v>0.43430000000000002</v>
      </c>
      <c r="F18" s="47">
        <f>F8*100</f>
        <v>0.1067</v>
      </c>
      <c r="G18" s="47">
        <f>G8</f>
        <v>0.30299999999999999</v>
      </c>
      <c r="H18" s="47">
        <f>H8*100</f>
        <v>-1.0900000000000001</v>
      </c>
      <c r="I18" s="47">
        <v>0</v>
      </c>
      <c r="J18" s="47">
        <f>J8*100</f>
        <v>-1.4489999999999998</v>
      </c>
      <c r="K18" s="47">
        <v>0</v>
      </c>
      <c r="L18" s="47">
        <f>L8*100</f>
        <v>-1.196</v>
      </c>
      <c r="M18" s="47">
        <v>0</v>
      </c>
    </row>
    <row r="19" spans="3:13" s="38" customFormat="1" x14ac:dyDescent="0.35">
      <c r="C19" s="48" t="s">
        <v>89</v>
      </c>
      <c r="D19" s="47">
        <f t="shared" ref="D19:D23" si="0">D9*100</f>
        <v>0.11739999999999999</v>
      </c>
      <c r="E19" s="47">
        <f t="shared" ref="E19:E23" si="1">E9</f>
        <v>0.17280000000000001</v>
      </c>
      <c r="F19" s="47">
        <f t="shared" ref="F19:F23" si="2">F9*100</f>
        <v>0.15920000000000001</v>
      </c>
      <c r="G19" s="47">
        <f t="shared" ref="G19:G23" si="3">G9</f>
        <v>0.1052</v>
      </c>
      <c r="H19" s="47">
        <f t="shared" ref="H19:H23" si="4">H9*100</f>
        <v>-0.20699999999999999</v>
      </c>
      <c r="I19" s="47">
        <f t="shared" ref="I19:I23" si="5">I9</f>
        <v>0.34</v>
      </c>
      <c r="J19" s="47">
        <f t="shared" ref="J19:J23" si="6">J9*100</f>
        <v>-0.93200000000000005</v>
      </c>
      <c r="K19" s="47">
        <f t="shared" ref="K19:K23" si="7">K9</f>
        <v>2.0000000000000001E-4</v>
      </c>
      <c r="L19" s="47">
        <f t="shared" ref="L19:L23" si="8">L9*100</f>
        <v>-0.34499999999999997</v>
      </c>
      <c r="M19" s="47">
        <f t="shared" ref="M19:M23" si="9">M9</f>
        <v>0.1229</v>
      </c>
    </row>
    <row r="20" spans="3:13" s="38" customFormat="1" x14ac:dyDescent="0.35">
      <c r="C20" s="48" t="s">
        <v>90</v>
      </c>
      <c r="D20" s="47">
        <f t="shared" si="0"/>
        <v>-6.4000000000000001E-2</v>
      </c>
      <c r="E20" s="47">
        <f t="shared" si="1"/>
        <v>0.46039999999999998</v>
      </c>
      <c r="F20" s="47">
        <f t="shared" si="2"/>
        <v>-6.5000000000000002E-2</v>
      </c>
      <c r="G20" s="47">
        <f t="shared" si="3"/>
        <v>0.51070000000000004</v>
      </c>
      <c r="H20" s="47">
        <f t="shared" si="4"/>
        <v>-0.67799999999999994</v>
      </c>
      <c r="I20" s="47">
        <f t="shared" si="5"/>
        <v>2.0999999999999999E-3</v>
      </c>
      <c r="J20" s="47">
        <f t="shared" si="6"/>
        <v>-0.84</v>
      </c>
      <c r="K20" s="47">
        <f t="shared" si="7"/>
        <v>8.0000000000000004E-4</v>
      </c>
      <c r="L20" s="47">
        <f t="shared" si="8"/>
        <v>-0.72599999999999998</v>
      </c>
      <c r="M20" s="47">
        <f t="shared" si="9"/>
        <v>1.2999999999999999E-3</v>
      </c>
    </row>
    <row r="21" spans="3:13" s="38" customFormat="1" x14ac:dyDescent="0.35">
      <c r="C21" s="48" t="s">
        <v>91</v>
      </c>
      <c r="D21" s="47">
        <f t="shared" si="0"/>
        <v>-0.124</v>
      </c>
      <c r="E21" s="47">
        <f t="shared" si="1"/>
        <v>0.14879999999999999</v>
      </c>
      <c r="F21" s="47">
        <f t="shared" si="2"/>
        <v>-0.16500000000000001</v>
      </c>
      <c r="G21" s="47">
        <f t="shared" si="3"/>
        <v>9.2299999999999993E-2</v>
      </c>
      <c r="H21" s="47">
        <f t="shared" si="4"/>
        <v>7.1500000000000008E-2</v>
      </c>
      <c r="I21" s="47">
        <f t="shared" si="5"/>
        <v>0.74150000000000005</v>
      </c>
      <c r="J21" s="47">
        <f t="shared" si="6"/>
        <v>-8.8000000000000009E-2</v>
      </c>
      <c r="K21" s="47">
        <f t="shared" si="7"/>
        <v>0.7208</v>
      </c>
      <c r="L21" s="47">
        <f t="shared" si="8"/>
        <v>0.21299999999999999</v>
      </c>
      <c r="M21" s="47">
        <f t="shared" si="9"/>
        <v>0.33950000000000002</v>
      </c>
    </row>
    <row r="22" spans="3:13" s="38" customFormat="1" x14ac:dyDescent="0.35">
      <c r="C22" s="48" t="s">
        <v>92</v>
      </c>
      <c r="D22" s="47">
        <f t="shared" si="0"/>
        <v>0.38159999999999999</v>
      </c>
      <c r="E22" s="47">
        <v>0</v>
      </c>
      <c r="F22" s="47">
        <f t="shared" si="2"/>
        <v>0.45310000000000006</v>
      </c>
      <c r="G22" s="47">
        <v>0</v>
      </c>
      <c r="H22" s="47">
        <f t="shared" si="4"/>
        <v>0.63080000000000003</v>
      </c>
      <c r="I22" s="47">
        <f t="shared" si="5"/>
        <v>3.5999999999999999E-3</v>
      </c>
      <c r="J22" s="47">
        <f t="shared" si="6"/>
        <v>0.80009999999999992</v>
      </c>
      <c r="K22" s="47">
        <f t="shared" si="7"/>
        <v>1.1000000000000001E-3</v>
      </c>
      <c r="L22" s="47">
        <f t="shared" si="8"/>
        <v>0.23100000000000001</v>
      </c>
      <c r="M22" s="47">
        <f t="shared" si="9"/>
        <v>0.2999</v>
      </c>
    </row>
    <row r="23" spans="3:13" s="38" customFormat="1" x14ac:dyDescent="0.35">
      <c r="C23" s="48" t="s">
        <v>53</v>
      </c>
      <c r="D23" s="47">
        <f t="shared" si="0"/>
        <v>0.2989</v>
      </c>
      <c r="E23" s="47">
        <f t="shared" si="1"/>
        <v>5.0000000000000001E-4</v>
      </c>
      <c r="F23" s="47">
        <f t="shared" si="2"/>
        <v>0.36610000000000004</v>
      </c>
      <c r="G23" s="47">
        <f t="shared" si="3"/>
        <v>2.0000000000000001E-4</v>
      </c>
      <c r="H23" s="47">
        <f t="shared" si="4"/>
        <v>-0.376</v>
      </c>
      <c r="I23" s="47">
        <f t="shared" si="5"/>
        <v>8.2299999999999998E-2</v>
      </c>
      <c r="J23" s="47">
        <f t="shared" si="6"/>
        <v>-0.46299999999999997</v>
      </c>
      <c r="K23" s="47">
        <f t="shared" si="7"/>
        <v>5.96E-2</v>
      </c>
      <c r="L23" s="47">
        <f t="shared" si="8"/>
        <v>-0.753</v>
      </c>
      <c r="M23" s="47">
        <f t="shared" si="9"/>
        <v>6.9999999999999999E-4</v>
      </c>
    </row>
  </sheetData>
  <mergeCells count="10">
    <mergeCell ref="D6:E6"/>
    <mergeCell ref="F6:G6"/>
    <mergeCell ref="H6:I6"/>
    <mergeCell ref="J6:K6"/>
    <mergeCell ref="L6:M6"/>
    <mergeCell ref="D16:E16"/>
    <mergeCell ref="F16:G16"/>
    <mergeCell ref="H16:I16"/>
    <mergeCell ref="J16:K16"/>
    <mergeCell ref="L16:M16"/>
  </mergeCells>
  <conditionalFormatting sqref="D24:D1048576 D1:D5 F4:F5 H4:H5 J4:J5">
    <cfRule type="cellIs" dxfId="27" priority="45" operator="lessThan">
      <formula>0</formula>
    </cfRule>
  </conditionalFormatting>
  <conditionalFormatting sqref="E24:E1048576 E1:E5 G4:G5 I4:I5 K4:K5">
    <cfRule type="cellIs" dxfId="26" priority="44" operator="lessThan">
      <formula>0.05</formula>
    </cfRule>
  </conditionalFormatting>
  <conditionalFormatting sqref="F1:F3 F24:F1048576">
    <cfRule type="cellIs" dxfId="25" priority="43" operator="lessThan">
      <formula>0</formula>
    </cfRule>
  </conditionalFormatting>
  <conditionalFormatting sqref="G1:G3 G24:G1048576">
    <cfRule type="cellIs" dxfId="24" priority="42" operator="lessThan">
      <formula>0.05</formula>
    </cfRule>
  </conditionalFormatting>
  <conditionalFormatting sqref="H1:H3 H24:H1048576">
    <cfRule type="cellIs" dxfId="23" priority="41" operator="lessThan">
      <formula>0</formula>
    </cfRule>
  </conditionalFormatting>
  <conditionalFormatting sqref="I1:I3 I24:I1048576">
    <cfRule type="cellIs" dxfId="22" priority="40" operator="lessThan">
      <formula>0.05</formula>
    </cfRule>
  </conditionalFormatting>
  <conditionalFormatting sqref="J1:J3 J24:J1048576">
    <cfRule type="cellIs" dxfId="21" priority="39" operator="lessThan">
      <formula>0</formula>
    </cfRule>
  </conditionalFormatting>
  <conditionalFormatting sqref="K1:K3 K24:K1048576">
    <cfRule type="cellIs" dxfId="20" priority="38" operator="lessThan">
      <formula>0.05</formula>
    </cfRule>
  </conditionalFormatting>
  <conditionalFormatting sqref="D8:D15 E8:E13">
    <cfRule type="cellIs" dxfId="19" priority="22" operator="lessThan">
      <formula>0</formula>
    </cfRule>
  </conditionalFormatting>
  <conditionalFormatting sqref="E14:E15">
    <cfRule type="cellIs" dxfId="18" priority="21" operator="lessThan">
      <formula>0.05</formula>
    </cfRule>
  </conditionalFormatting>
  <conditionalFormatting sqref="F8:F15 G8:G13">
    <cfRule type="cellIs" dxfId="17" priority="20" operator="lessThan">
      <formula>0</formula>
    </cfRule>
  </conditionalFormatting>
  <conditionalFormatting sqref="G14:G15">
    <cfRule type="cellIs" dxfId="16" priority="19" operator="lessThan">
      <formula>0.05</formula>
    </cfRule>
  </conditionalFormatting>
  <conditionalFormatting sqref="H8:H15 I8:I13">
    <cfRule type="cellIs" dxfId="15" priority="18" operator="lessThan">
      <formula>0</formula>
    </cfRule>
  </conditionalFormatting>
  <conditionalFormatting sqref="I14:I15">
    <cfRule type="cellIs" dxfId="14" priority="17" operator="lessThan">
      <formula>0.05</formula>
    </cfRule>
  </conditionalFormatting>
  <conditionalFormatting sqref="J8:J15 K8:K13">
    <cfRule type="cellIs" dxfId="13" priority="16" operator="lessThan">
      <formula>0</formula>
    </cfRule>
  </conditionalFormatting>
  <conditionalFormatting sqref="K14:K15">
    <cfRule type="cellIs" dxfId="12" priority="15" operator="lessThan">
      <formula>0.05</formula>
    </cfRule>
  </conditionalFormatting>
  <conditionalFormatting sqref="D18:D23">
    <cfRule type="cellIs" dxfId="11" priority="14" operator="lessThan">
      <formula>0</formula>
    </cfRule>
  </conditionalFormatting>
  <conditionalFormatting sqref="E18:E23">
    <cfRule type="cellIs" dxfId="10" priority="13" operator="lessThan">
      <formula>0.05</formula>
    </cfRule>
  </conditionalFormatting>
  <conditionalFormatting sqref="F18:F23">
    <cfRule type="cellIs" dxfId="9" priority="12" operator="lessThan">
      <formula>0</formula>
    </cfRule>
  </conditionalFormatting>
  <conditionalFormatting sqref="G18:G23">
    <cfRule type="cellIs" dxfId="8" priority="11" operator="lessThan">
      <formula>0.05</formula>
    </cfRule>
  </conditionalFormatting>
  <conditionalFormatting sqref="H18:H23">
    <cfRule type="cellIs" dxfId="7" priority="10" operator="lessThan">
      <formula>0</formula>
    </cfRule>
  </conditionalFormatting>
  <conditionalFormatting sqref="I18:I23">
    <cfRule type="cellIs" dxfId="6" priority="9" operator="lessThan">
      <formula>0.05</formula>
    </cfRule>
  </conditionalFormatting>
  <conditionalFormatting sqref="J18:J23">
    <cfRule type="cellIs" dxfId="5" priority="8" operator="lessThan">
      <formula>0</formula>
    </cfRule>
  </conditionalFormatting>
  <conditionalFormatting sqref="K18:K23">
    <cfRule type="cellIs" dxfId="4" priority="7" operator="lessThan">
      <formula>0.05</formula>
    </cfRule>
  </conditionalFormatting>
  <conditionalFormatting sqref="L8:M13">
    <cfRule type="cellIs" dxfId="3" priority="6" operator="lessThan">
      <formula>0</formula>
    </cfRule>
  </conditionalFormatting>
  <conditionalFormatting sqref="L18:L23">
    <cfRule type="cellIs" dxfId="2" priority="3" operator="lessThan">
      <formula>0</formula>
    </cfRule>
  </conditionalFormatting>
  <conditionalFormatting sqref="M18:M23">
    <cfRule type="cellIs" dxfId="1" priority="1" operator="lessThan">
      <formula>0.05</formula>
    </cfRule>
    <cfRule type="cellIs" dxfId="0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F6:K38"/>
  <sheetViews>
    <sheetView workbookViewId="0">
      <selection activeCell="V25" sqref="V25"/>
    </sheetView>
  </sheetViews>
  <sheetFormatPr defaultRowHeight="14.5" x14ac:dyDescent="0.35"/>
  <cols>
    <col min="6" max="6" width="24.54296875" customWidth="1"/>
  </cols>
  <sheetData>
    <row r="6" spans="6:11" x14ac:dyDescent="0.35"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</row>
    <row r="7" spans="6:11" x14ac:dyDescent="0.35">
      <c r="F7" t="s">
        <v>60</v>
      </c>
      <c r="G7">
        <v>0.85541999999999996</v>
      </c>
      <c r="H7">
        <v>0.17530000000000001</v>
      </c>
      <c r="I7">
        <v>0.18043999999999999</v>
      </c>
      <c r="J7">
        <v>-0.10026</v>
      </c>
      <c r="K7">
        <v>-7.8920000000000004E-2</v>
      </c>
    </row>
    <row r="8" spans="6:11" x14ac:dyDescent="0.35">
      <c r="F8" t="s">
        <v>61</v>
      </c>
      <c r="G8">
        <v>0.75878000000000001</v>
      </c>
      <c r="H8">
        <v>0.19567999999999999</v>
      </c>
      <c r="I8">
        <v>0.15409</v>
      </c>
      <c r="J8">
        <v>5.5509999999999997E-2</v>
      </c>
      <c r="K8">
        <v>3.0999999999999999E-3</v>
      </c>
    </row>
    <row r="9" spans="6:11" x14ac:dyDescent="0.35">
      <c r="F9" t="s">
        <v>62</v>
      </c>
      <c r="G9">
        <v>0.71435999999999999</v>
      </c>
      <c r="H9">
        <v>0.21543000000000001</v>
      </c>
      <c r="I9">
        <v>0.50434000000000001</v>
      </c>
      <c r="J9">
        <v>-1.498E-2</v>
      </c>
      <c r="K9">
        <v>-7.4630000000000002E-2</v>
      </c>
    </row>
    <row r="10" spans="6:11" x14ac:dyDescent="0.35">
      <c r="F10" t="s">
        <v>63</v>
      </c>
      <c r="G10">
        <v>0.70345999999999997</v>
      </c>
      <c r="H10">
        <v>0.23968</v>
      </c>
      <c r="I10">
        <v>8.0560000000000007E-2</v>
      </c>
      <c r="J10">
        <v>-9.0289999999999995E-2</v>
      </c>
      <c r="K10">
        <v>-5.3319999999999999E-2</v>
      </c>
    </row>
    <row r="11" spans="6:11" x14ac:dyDescent="0.35">
      <c r="F11" t="s">
        <v>64</v>
      </c>
      <c r="G11">
        <v>0.25807999999999998</v>
      </c>
      <c r="H11">
        <v>0.96418000000000004</v>
      </c>
      <c r="I11">
        <v>6.1039999999999997E-2</v>
      </c>
      <c r="J11">
        <v>-1.3600000000000001E-3</v>
      </c>
      <c r="K11">
        <v>4.3800000000000002E-3</v>
      </c>
    </row>
    <row r="12" spans="6:11" x14ac:dyDescent="0.35">
      <c r="F12" t="s">
        <v>65</v>
      </c>
      <c r="G12">
        <v>0.26840999999999998</v>
      </c>
      <c r="H12">
        <v>0.92888999999999999</v>
      </c>
      <c r="I12">
        <v>0.15744</v>
      </c>
      <c r="J12">
        <v>-1.1509999999999999E-2</v>
      </c>
      <c r="K12">
        <v>-2.0100000000000001E-3</v>
      </c>
    </row>
    <row r="13" spans="6:11" x14ac:dyDescent="0.35">
      <c r="F13" t="s">
        <v>66</v>
      </c>
      <c r="G13">
        <v>5.8569999999999997E-2</v>
      </c>
      <c r="H13">
        <v>0.80727000000000004</v>
      </c>
      <c r="I13">
        <v>-4.9959999999999997E-2</v>
      </c>
      <c r="J13">
        <v>-4.9000000000000002E-2</v>
      </c>
      <c r="K13">
        <v>0.16328999999999999</v>
      </c>
    </row>
    <row r="14" spans="6:11" x14ac:dyDescent="0.35">
      <c r="F14" t="s">
        <v>67</v>
      </c>
      <c r="G14">
        <v>0.20338000000000001</v>
      </c>
      <c r="H14">
        <v>0.28144999999999998</v>
      </c>
      <c r="I14">
        <v>3.4199999999999999E-3</v>
      </c>
      <c r="J14">
        <v>-3.9199999999999999E-3</v>
      </c>
      <c r="K14">
        <v>-3.8999999999999999E-4</v>
      </c>
    </row>
    <row r="15" spans="6:11" x14ac:dyDescent="0.35">
      <c r="F15" t="s">
        <v>68</v>
      </c>
      <c r="G15">
        <v>0.12375</v>
      </c>
      <c r="H15">
        <v>2.383E-2</v>
      </c>
      <c r="I15">
        <v>0.97280999999999995</v>
      </c>
      <c r="J15">
        <v>-7.3270000000000002E-2</v>
      </c>
      <c r="K15">
        <v>-3.44E-2</v>
      </c>
    </row>
    <row r="16" spans="6:11" x14ac:dyDescent="0.35">
      <c r="F16" t="s">
        <v>69</v>
      </c>
      <c r="G16">
        <v>0.40473999999999999</v>
      </c>
      <c r="H16">
        <v>4.5569999999999999E-2</v>
      </c>
      <c r="I16">
        <v>0.88131999999999999</v>
      </c>
      <c r="J16">
        <v>-0.11022</v>
      </c>
      <c r="K16">
        <v>-7.7189999999999995E-2</v>
      </c>
    </row>
    <row r="17" spans="6:11" x14ac:dyDescent="0.35">
      <c r="F17" t="s">
        <v>70</v>
      </c>
      <c r="G17">
        <v>0.12156</v>
      </c>
      <c r="H17">
        <v>2.2499999999999998E-3</v>
      </c>
      <c r="I17">
        <v>-4.3810000000000002E-2</v>
      </c>
      <c r="J17">
        <v>0.98651</v>
      </c>
      <c r="K17">
        <v>0.10050000000000001</v>
      </c>
    </row>
    <row r="18" spans="6:11" x14ac:dyDescent="0.35">
      <c r="F18" t="s">
        <v>71</v>
      </c>
      <c r="G18">
        <v>-0.22353000000000001</v>
      </c>
      <c r="H18">
        <v>-5.4280000000000002E-2</v>
      </c>
      <c r="I18">
        <v>-0.10663</v>
      </c>
      <c r="J18">
        <v>0.83065</v>
      </c>
      <c r="K18">
        <v>3.8109999999999998E-2</v>
      </c>
    </row>
    <row r="19" spans="6:11" x14ac:dyDescent="0.35">
      <c r="F19" t="s">
        <v>72</v>
      </c>
      <c r="G19">
        <v>-7.3090000000000002E-2</v>
      </c>
      <c r="H19">
        <v>9.0039999999999995E-2</v>
      </c>
      <c r="I19">
        <v>-2.5930000000000002E-2</v>
      </c>
      <c r="J19">
        <v>3.2140000000000002E-2</v>
      </c>
      <c r="K19">
        <v>0.99238999999999999</v>
      </c>
    </row>
    <row r="20" spans="6:11" x14ac:dyDescent="0.35">
      <c r="F20" t="s">
        <v>73</v>
      </c>
      <c r="G20">
        <v>-3.8640000000000001E-2</v>
      </c>
      <c r="H20">
        <v>3.9269999999999999E-2</v>
      </c>
      <c r="I20">
        <v>-5.577E-2</v>
      </c>
      <c r="J20">
        <v>7.8280000000000002E-2</v>
      </c>
      <c r="K20">
        <v>0.70301999999999998</v>
      </c>
    </row>
    <row r="23" spans="6:11" ht="15" thickBot="1" x14ac:dyDescent="0.4"/>
    <row r="24" spans="6:11" x14ac:dyDescent="0.35">
      <c r="F24" s="24" t="s">
        <v>54</v>
      </c>
      <c r="G24" s="25" t="s">
        <v>55</v>
      </c>
      <c r="H24" s="25" t="s">
        <v>56</v>
      </c>
      <c r="I24" s="25" t="s">
        <v>57</v>
      </c>
      <c r="J24" s="25" t="s">
        <v>58</v>
      </c>
      <c r="K24" s="26" t="s">
        <v>59</v>
      </c>
    </row>
    <row r="25" spans="6:11" x14ac:dyDescent="0.35">
      <c r="F25" s="9" t="s">
        <v>74</v>
      </c>
      <c r="G25" s="21">
        <v>0.85541999999999996</v>
      </c>
      <c r="H25" s="21"/>
      <c r="I25" s="21"/>
      <c r="J25" s="22"/>
      <c r="K25" s="27"/>
    </row>
    <row r="26" spans="6:11" x14ac:dyDescent="0.35">
      <c r="F26" s="9" t="s">
        <v>75</v>
      </c>
      <c r="G26" s="21">
        <v>0.75878000000000001</v>
      </c>
      <c r="H26" s="21"/>
      <c r="I26" s="21"/>
      <c r="J26" s="21"/>
      <c r="K26" s="28"/>
    </row>
    <row r="27" spans="6:11" x14ac:dyDescent="0.35">
      <c r="F27" s="9" t="s">
        <v>76</v>
      </c>
      <c r="G27" s="21">
        <v>0.71435999999999999</v>
      </c>
      <c r="H27" s="21"/>
      <c r="I27" s="21"/>
      <c r="J27" s="22"/>
      <c r="K27" s="27"/>
    </row>
    <row r="28" spans="6:11" x14ac:dyDescent="0.35">
      <c r="F28" s="9" t="s">
        <v>77</v>
      </c>
      <c r="G28" s="21">
        <v>0.70345999999999997</v>
      </c>
      <c r="H28" s="21"/>
      <c r="I28" s="21"/>
      <c r="J28" s="22"/>
      <c r="K28" s="27"/>
    </row>
    <row r="29" spans="6:11" x14ac:dyDescent="0.35">
      <c r="F29" s="9" t="s">
        <v>78</v>
      </c>
      <c r="G29" s="21"/>
      <c r="H29" s="21">
        <v>0.96418000000000004</v>
      </c>
      <c r="I29" s="21"/>
      <c r="J29" s="22"/>
      <c r="K29" s="28"/>
    </row>
    <row r="30" spans="6:11" x14ac:dyDescent="0.35">
      <c r="F30" s="9" t="s">
        <v>79</v>
      </c>
      <c r="G30" s="21"/>
      <c r="H30" s="21">
        <v>0.92888999999999999</v>
      </c>
      <c r="I30" s="21"/>
      <c r="J30" s="22"/>
      <c r="K30" s="27"/>
    </row>
    <row r="31" spans="6:11" x14ac:dyDescent="0.35">
      <c r="F31" s="9" t="s">
        <v>80</v>
      </c>
      <c r="G31" s="21"/>
      <c r="H31" s="21">
        <v>0.80727000000000004</v>
      </c>
      <c r="I31" s="22"/>
      <c r="J31" s="22"/>
      <c r="K31" s="28"/>
    </row>
    <row r="32" spans="6:11" x14ac:dyDescent="0.35">
      <c r="F32" s="9" t="s">
        <v>81</v>
      </c>
      <c r="G32" s="21"/>
      <c r="H32" s="21">
        <v>0.28144999999999998</v>
      </c>
      <c r="I32" s="21"/>
      <c r="J32" s="22"/>
      <c r="K32" s="27"/>
    </row>
    <row r="33" spans="6:11" x14ac:dyDescent="0.35">
      <c r="F33" s="9" t="s">
        <v>82</v>
      </c>
      <c r="G33" s="21"/>
      <c r="H33" s="21"/>
      <c r="I33" s="21">
        <v>0.97280999999999995</v>
      </c>
      <c r="J33" s="22"/>
      <c r="K33" s="27"/>
    </row>
    <row r="34" spans="6:11" x14ac:dyDescent="0.35">
      <c r="F34" s="9" t="s">
        <v>83</v>
      </c>
      <c r="G34" s="21"/>
      <c r="H34" s="21"/>
      <c r="I34" s="21">
        <v>0.88131999999999999</v>
      </c>
      <c r="J34" s="22"/>
      <c r="K34" s="27"/>
    </row>
    <row r="35" spans="6:11" x14ac:dyDescent="0.35">
      <c r="F35" s="9" t="s">
        <v>84</v>
      </c>
      <c r="G35" s="21"/>
      <c r="H35" s="21"/>
      <c r="I35" s="22"/>
      <c r="J35" s="21">
        <v>0.98651</v>
      </c>
      <c r="K35" s="28"/>
    </row>
    <row r="36" spans="6:11" x14ac:dyDescent="0.35">
      <c r="F36" s="9" t="s">
        <v>85</v>
      </c>
      <c r="G36" s="22"/>
      <c r="H36" s="22"/>
      <c r="I36" s="22"/>
      <c r="J36" s="21">
        <v>0.83065</v>
      </c>
      <c r="K36" s="28"/>
    </row>
    <row r="37" spans="6:11" x14ac:dyDescent="0.35">
      <c r="F37" s="9" t="s">
        <v>86</v>
      </c>
      <c r="G37" s="22"/>
      <c r="H37" s="21"/>
      <c r="I37" s="22"/>
      <c r="J37" s="21"/>
      <c r="K37" s="28">
        <v>0.99238999999999999</v>
      </c>
    </row>
    <row r="38" spans="6:11" ht="15" thickBot="1" x14ac:dyDescent="0.4">
      <c r="F38" s="11" t="s">
        <v>87</v>
      </c>
      <c r="G38" s="29"/>
      <c r="H38" s="23"/>
      <c r="I38" s="29"/>
      <c r="J38" s="23"/>
      <c r="K38" s="30">
        <v>0.70301999999999998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EWC</vt:lpstr>
      <vt:lpstr>ow2ew</vt:lpstr>
      <vt:lpstr>IC</vt:lpstr>
      <vt:lpstr>ow2ic</vt:lpstr>
      <vt:lpstr>EWC ic</vt:lpstr>
      <vt:lpstr>MASE</vt:lpstr>
      <vt:lpstr>factor explanation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game</dc:creator>
  <cp:lastModifiedBy>黄韬</cp:lastModifiedBy>
  <dcterms:created xsi:type="dcterms:W3CDTF">2017-09-02T20:02:50Z</dcterms:created>
  <dcterms:modified xsi:type="dcterms:W3CDTF">2018-10-10T16:29:24Z</dcterms:modified>
</cp:coreProperties>
</file>