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Поступления WMS" sheetId="1" r:id="rId1"/>
  </sheets>
  <calcPr calcId="145621"/>
</workbook>
</file>

<file path=xl/calcChain.xml><?xml version="1.0" encoding="utf-8"?>
<calcChain xmlns="http://schemas.openxmlformats.org/spreadsheetml/2006/main">
  <c r="E1" i="1" l="1"/>
  <c r="C7" i="1" l="1"/>
  <c r="C1" i="1" l="1"/>
  <c r="D1" i="1"/>
  <c r="F1" i="1"/>
  <c r="G1" i="1" l="1"/>
</calcChain>
</file>

<file path=xl/sharedStrings.xml><?xml version="1.0" encoding="utf-8"?>
<sst xmlns="http://schemas.openxmlformats.org/spreadsheetml/2006/main" count="71" uniqueCount="43">
  <si>
    <t>Название проекта</t>
  </si>
  <si>
    <t>октябрь</t>
  </si>
  <si>
    <t>ноябрь</t>
  </si>
  <si>
    <t>декабрь</t>
  </si>
  <si>
    <t>январь</t>
  </si>
  <si>
    <t>лицензии</t>
  </si>
  <si>
    <t>услуги</t>
  </si>
  <si>
    <t>оборудование</t>
  </si>
  <si>
    <t>4FFFF</t>
  </si>
  <si>
    <t>ИП Бажин Ю.В.</t>
  </si>
  <si>
    <t>ICE на W2A. "Линия-7"</t>
  </si>
  <si>
    <t>Аптека-Классика</t>
  </si>
  <si>
    <t>Модернизация ТК Агора</t>
  </si>
  <si>
    <t>Итого:</t>
  </si>
  <si>
    <t>ИнПро</t>
  </si>
  <si>
    <t>РТК</t>
  </si>
  <si>
    <t xml:space="preserve">Роял-Канин Завод </t>
  </si>
  <si>
    <t>Губернские аптеки</t>
  </si>
  <si>
    <t>Озерецкий молочный комбинат (приостановлен)</t>
  </si>
  <si>
    <t xml:space="preserve"> Поступлений не планируется (вопрос подвис на согласовании передачи лицензий на другой проект и закрытии 1-го этапа -они все оплачены)</t>
  </si>
  <si>
    <t>Закрытие доп. Соглашение на актуализацию ДП, далее возможен доп. На реконфигурацию системы и внедрение (пока их нет)</t>
  </si>
  <si>
    <t>Информации когда клиент возобновит проект пока нет</t>
  </si>
  <si>
    <t>СлавТрансСервис</t>
  </si>
  <si>
    <t>Рахат</t>
  </si>
  <si>
    <t>Балтика</t>
  </si>
  <si>
    <t>Договор MES</t>
  </si>
  <si>
    <t>Доработка по партионному учету</t>
  </si>
  <si>
    <t xml:space="preserve">1 652 700 </t>
  </si>
  <si>
    <t>45 раб дней от 10.10.16</t>
  </si>
  <si>
    <t>3-й этап переносим на 2017 г, оплаты в марте 2017 сумма 1 648 687р</t>
  </si>
  <si>
    <t>Договор на ТЗ центролизация справочников</t>
  </si>
  <si>
    <t xml:space="preserve">WBD </t>
  </si>
  <si>
    <t>Шлюз SAP ТЗМИ</t>
  </si>
  <si>
    <t>199,356.72 (командировочные по 3 этапу)</t>
  </si>
  <si>
    <t>Модернизация "Питер-Арт-Сервис" (Палитра 2)</t>
  </si>
  <si>
    <t>Октябрь - поступление 396 480 (предоплата по первому этапу)</t>
  </si>
  <si>
    <t>Заказчик попросил о приостановке проекта и рассрочке оставшихся платежей. Лицензии на рабочие местаи оборудование будут закуплены после возобновления проекта (октябрь 2017)</t>
  </si>
  <si>
    <t>Был необходим  ресурс на проверку/установку обновления с исправленными ошибками. Сейчас проверка/приемка работ по проекту в финальной стадии.</t>
  </si>
  <si>
    <t>Возможна оплата по частям (денег мало, один счет могут опрачивать по 500 000 в течение пары недель)</t>
  </si>
  <si>
    <t>За оборудование расчитались в сентябре/августе</t>
  </si>
  <si>
    <t>Sun Inbev</t>
  </si>
  <si>
    <t>Valio</t>
  </si>
  <si>
    <t>Предоплата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</si>
</sst>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0" fillId="0" borderId="13" xfId="0" applyBorder="1"/>
    <xf numFmtId="0" fontId="0" fillId="0" borderId="4" xfId="0" applyFont="1" applyBorder="1"/>
    <xf numFmtId="0" fontId="0" fillId="0" borderId="6" xfId="0" applyFont="1" applyBorder="1"/>
    <xf numFmtId="0" fontId="3" fillId="0" borderId="12" xfId="0" applyFont="1" applyBorder="1"/>
    <xf numFmtId="0" fontId="3" fillId="0" borderId="12" xfId="0" applyFont="1" applyFill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5" fillId="0" borderId="0" xfId="0" applyFont="1" applyBorder="1"/>
    <xf numFmtId="164" fontId="0" fillId="0" borderId="7" xfId="0" applyNumberFormat="1" applyBorder="1"/>
    <xf numFmtId="164" fontId="0" fillId="0" borderId="0" xfId="0" applyNumberFormat="1" applyBorder="1"/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7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6" fillId="0" borderId="0" xfId="0" applyFont="1"/>
    <xf numFmtId="164" fontId="6" fillId="0" borderId="0" xfId="0" applyNumberFormat="1" applyFont="1"/>
    <xf numFmtId="164" fontId="6" fillId="2" borderId="15" xfId="0" applyNumberFormat="1" applyFont="1" applyFill="1" applyBorder="1"/>
    <xf numFmtId="0" fontId="4" fillId="0" borderId="0" xfId="0" applyFont="1"/>
    <xf numFmtId="0" fontId="7" fillId="0" borderId="0" xfId="0" applyFont="1"/>
    <xf numFmtId="14" fontId="0" fillId="0" borderId="0" xfId="0" applyNumberFormat="1"/>
    <xf numFmtId="0" fontId="0" fillId="0" borderId="0" xfId="0" applyFill="1" applyBorder="1"/>
    <xf numFmtId="0" fontId="0" fillId="3" borderId="12" xfId="0" applyFill="1" applyBorder="1"/>
    <xf numFmtId="0" fontId="0" fillId="3" borderId="13" xfId="0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0" fillId="3" borderId="13" xfId="0" applyNumberFormat="1" applyFill="1" applyBorder="1"/>
    <xf numFmtId="0" fontId="0" fillId="3" borderId="0" xfId="0" applyNumberFormat="1" applyFill="1"/>
    <xf numFmtId="0" fontId="0" fillId="0" borderId="0" xfId="0"/>
    <xf numFmtId="0" fontId="4" fillId="2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3" fillId="0" borderId="1" xfId="0" applyFont="1" applyBorder="1"/>
    <xf numFmtId="0" fontId="0" fillId="0" borderId="4" xfId="0" applyFont="1" applyBorder="1"/>
    <xf numFmtId="0" fontId="0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4" fillId="2" borderId="0" xfId="0" applyFont="1" applyFill="1"/>
    <xf numFmtId="164" fontId="1" fillId="0" borderId="0" xfId="0" applyNumberFormat="1" applyFont="1" applyFill="1" applyBorder="1"/>
    <xf numFmtId="0" fontId="0" fillId="0" borderId="0" xfId="0" applyFill="1" applyBorder="1"/>
    <xf numFmtId="164" fontId="1" fillId="0" borderId="5" xfId="0" applyNumberFormat="1" applyFont="1" applyFill="1" applyBorder="1"/>
    <xf numFmtId="164" fontId="1" fillId="0" borderId="7" xfId="0" applyNumberFormat="1" applyFont="1" applyFill="1" applyBorder="1"/>
    <xf numFmtId="164" fontId="4" fillId="0" borderId="13" xfId="0" applyNumberFormat="1" applyFont="1" applyFill="1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Fill="1" applyBorder="1"/>
    <xf numFmtId="164" fontId="4" fillId="0" borderId="2" xfId="0" applyNumberFormat="1" applyFont="1" applyFill="1" applyBorder="1"/>
    <xf numFmtId="164" fontId="4" fillId="0" borderId="0" xfId="0" applyNumberFormat="1" applyFont="1" applyFill="1" applyBorder="1"/>
    <xf numFmtId="0" fontId="0" fillId="0" borderId="0" xfId="0" applyFill="1" applyBorder="1"/>
    <xf numFmtId="0" fontId="0" fillId="0" borderId="0" xfId="0"/>
    <xf numFmtId="0" fontId="4" fillId="2" borderId="0" xfId="0" applyFont="1" applyFill="1"/>
    <xf numFmtId="164" fontId="0" fillId="0" borderId="0" xfId="0" applyNumberFormat="1" applyBorder="1"/>
    <xf numFmtId="4" fontId="8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34" zoomScale="80" zoomScaleNormal="80" workbookViewId="0">
      <selection activeCell="B53" sqref="B53"/>
    </sheetView>
  </sheetViews>
  <sheetFormatPr defaultRowHeight="14.4" x14ac:dyDescent="0.3"/>
  <cols>
    <col min="1" max="1" width="47.5546875" bestFit="1" customWidth="1"/>
    <col min="2" max="2" width="31.5546875" customWidth="1"/>
    <col min="3" max="4" width="14.44140625" bestFit="1" customWidth="1"/>
    <col min="5" max="5" width="14" customWidth="1"/>
    <col min="6" max="6" width="14.44140625" bestFit="1" customWidth="1"/>
    <col min="7" max="7" width="46" customWidth="1"/>
  </cols>
  <sheetData>
    <row r="1" spans="1:7" s="39" customFormat="1" ht="15" thickBot="1" x14ac:dyDescent="0.35">
      <c r="A1" s="39" t="s">
        <v>13</v>
      </c>
      <c r="C1" s="40">
        <f t="shared" ref="C1:F1" si="0">SUM(C3:C300)</f>
        <v>3373643</v>
      </c>
      <c r="D1" s="40">
        <f t="shared" si="0"/>
        <v>5996588</v>
      </c>
      <c r="E1" s="40">
        <f>SUM(E3:E300)</f>
        <v>8424000</v>
      </c>
      <c r="F1" s="40">
        <f t="shared" si="0"/>
        <v>2432960</v>
      </c>
      <c r="G1" s="41">
        <f>SUM(C1:F1)</f>
        <v>20227191</v>
      </c>
    </row>
    <row r="2" spans="1:7" ht="15" thickBot="1" x14ac:dyDescent="0.35">
      <c r="A2" s="4" t="s">
        <v>0</v>
      </c>
      <c r="B2" s="5"/>
      <c r="C2" s="5" t="s">
        <v>1</v>
      </c>
      <c r="D2" s="5" t="s">
        <v>2</v>
      </c>
      <c r="E2" s="5" t="s">
        <v>3</v>
      </c>
      <c r="F2" s="6" t="s">
        <v>4</v>
      </c>
    </row>
    <row r="3" spans="1:7" x14ac:dyDescent="0.3">
      <c r="A3" s="9" t="s">
        <v>8</v>
      </c>
      <c r="B3" s="2" t="s">
        <v>5</v>
      </c>
      <c r="C3" s="13"/>
      <c r="D3" s="13"/>
      <c r="E3" s="13"/>
      <c r="F3" s="14"/>
    </row>
    <row r="4" spans="1:7" x14ac:dyDescent="0.3">
      <c r="A4" s="9"/>
      <c r="B4" s="2" t="s">
        <v>6</v>
      </c>
      <c r="C4" s="15"/>
      <c r="D4" s="43" t="s">
        <v>27</v>
      </c>
      <c r="E4" s="13"/>
      <c r="F4" s="14"/>
    </row>
    <row r="5" spans="1:7" ht="15" thickBot="1" x14ac:dyDescent="0.35">
      <c r="A5" s="10"/>
      <c r="B5" s="3" t="s">
        <v>7</v>
      </c>
      <c r="C5" s="16"/>
      <c r="D5" s="16"/>
      <c r="E5" s="16"/>
      <c r="F5" s="17"/>
    </row>
    <row r="6" spans="1:7" ht="15.6" x14ac:dyDescent="0.3">
      <c r="A6" s="7" t="s">
        <v>9</v>
      </c>
      <c r="B6" s="1" t="s">
        <v>5</v>
      </c>
      <c r="C6" s="18"/>
      <c r="D6" s="18"/>
      <c r="E6" s="18"/>
      <c r="F6" s="19"/>
      <c r="G6" s="42"/>
    </row>
    <row r="7" spans="1:7" x14ac:dyDescent="0.3">
      <c r="A7" s="9"/>
      <c r="B7" s="2" t="s">
        <v>6</v>
      </c>
      <c r="C7" s="15">
        <f>722667+199356</f>
        <v>922023</v>
      </c>
      <c r="D7" s="13"/>
      <c r="E7" s="13"/>
      <c r="F7" s="14"/>
      <c r="G7" t="s">
        <v>33</v>
      </c>
    </row>
    <row r="8" spans="1:7" ht="15" thickBot="1" x14ac:dyDescent="0.35">
      <c r="A8" s="10"/>
      <c r="B8" s="3" t="s">
        <v>7</v>
      </c>
      <c r="C8" s="16"/>
      <c r="D8" s="16"/>
      <c r="E8" s="16"/>
      <c r="F8" s="17"/>
    </row>
    <row r="9" spans="1:7" ht="16.2" thickBot="1" x14ac:dyDescent="0.35">
      <c r="A9" s="11" t="s">
        <v>10</v>
      </c>
      <c r="B9" s="8" t="s">
        <v>6</v>
      </c>
      <c r="C9" s="20"/>
      <c r="D9" s="55">
        <v>2197000</v>
      </c>
      <c r="E9" s="20"/>
      <c r="F9" s="21"/>
      <c r="G9" s="66" t="s">
        <v>37</v>
      </c>
    </row>
    <row r="10" spans="1:7" ht="15.6" x14ac:dyDescent="0.3">
      <c r="A10" s="59" t="s">
        <v>11</v>
      </c>
      <c r="B10" s="56" t="s">
        <v>5</v>
      </c>
      <c r="C10" s="64"/>
      <c r="D10" s="64"/>
      <c r="E10" s="64"/>
      <c r="F10" s="65"/>
      <c r="G10" s="53" t="s">
        <v>36</v>
      </c>
    </row>
    <row r="11" spans="1:7" x14ac:dyDescent="0.3">
      <c r="A11" s="60"/>
      <c r="B11" s="57" t="s">
        <v>6</v>
      </c>
      <c r="C11" s="68"/>
      <c r="D11" s="67">
        <v>67600</v>
      </c>
      <c r="E11" s="67">
        <v>190800</v>
      </c>
      <c r="F11" s="69">
        <v>190800</v>
      </c>
      <c r="G11" s="54"/>
    </row>
    <row r="12" spans="1:7" ht="15" thickBot="1" x14ac:dyDescent="0.35">
      <c r="A12" s="61"/>
      <c r="B12" s="58" t="s">
        <v>7</v>
      </c>
      <c r="C12" s="70">
        <v>190800</v>
      </c>
      <c r="D12" s="70">
        <v>123210</v>
      </c>
      <c r="E12" s="62"/>
      <c r="F12" s="63"/>
      <c r="G12" s="52"/>
    </row>
    <row r="13" spans="1:7" ht="16.2" thickBot="1" x14ac:dyDescent="0.35">
      <c r="A13" s="11" t="s">
        <v>12</v>
      </c>
      <c r="B13" s="8" t="s">
        <v>6</v>
      </c>
      <c r="C13" s="20"/>
      <c r="D13" s="71">
        <v>311048</v>
      </c>
      <c r="E13" s="20"/>
      <c r="F13" s="21"/>
    </row>
    <row r="14" spans="1:7" ht="16.2" thickBot="1" x14ac:dyDescent="0.35">
      <c r="A14" s="12" t="s">
        <v>14</v>
      </c>
      <c r="B14" s="8" t="s">
        <v>6</v>
      </c>
      <c r="C14" s="20"/>
      <c r="D14" s="20"/>
      <c r="E14" s="20"/>
      <c r="F14" s="21"/>
    </row>
    <row r="15" spans="1:7" ht="15.6" x14ac:dyDescent="0.3">
      <c r="A15" s="7" t="s">
        <v>15</v>
      </c>
      <c r="B15" s="1" t="s">
        <v>5</v>
      </c>
      <c r="C15" s="18"/>
      <c r="D15" s="18"/>
      <c r="E15" s="18"/>
      <c r="F15" s="19"/>
      <c r="G15" t="s">
        <v>19</v>
      </c>
    </row>
    <row r="16" spans="1:7" x14ac:dyDescent="0.3">
      <c r="A16" s="9"/>
      <c r="B16" s="2" t="s">
        <v>6</v>
      </c>
      <c r="C16" s="13"/>
      <c r="D16" s="13"/>
      <c r="E16" s="13"/>
      <c r="F16" s="14"/>
    </row>
    <row r="17" spans="1:7" ht="15" thickBot="1" x14ac:dyDescent="0.35">
      <c r="A17" s="10"/>
      <c r="B17" s="3" t="s">
        <v>7</v>
      </c>
      <c r="C17" s="16"/>
      <c r="D17" s="16"/>
      <c r="E17" s="16"/>
      <c r="F17" s="17"/>
    </row>
    <row r="18" spans="1:7" ht="15.6" x14ac:dyDescent="0.3">
      <c r="A18" s="7" t="s">
        <v>16</v>
      </c>
      <c r="B18" s="1" t="s">
        <v>5</v>
      </c>
      <c r="C18" s="18"/>
      <c r="D18" s="18"/>
      <c r="E18" s="18"/>
      <c r="F18" s="19"/>
    </row>
    <row r="19" spans="1:7" x14ac:dyDescent="0.3">
      <c r="A19" s="9"/>
      <c r="B19" s="2" t="s">
        <v>6</v>
      </c>
      <c r="C19" s="13"/>
      <c r="D19" s="13"/>
      <c r="E19" s="28"/>
      <c r="F19" s="14">
        <v>1038560</v>
      </c>
      <c r="G19" t="s">
        <v>21</v>
      </c>
    </row>
    <row r="20" spans="1:7" ht="15" thickBot="1" x14ac:dyDescent="0.35">
      <c r="A20" s="10"/>
      <c r="B20" s="3" t="s">
        <v>7</v>
      </c>
      <c r="C20" s="16"/>
      <c r="D20" s="16"/>
      <c r="E20" s="16"/>
      <c r="F20" s="17"/>
    </row>
    <row r="21" spans="1:7" x14ac:dyDescent="0.3">
      <c r="A21" s="22" t="s">
        <v>17</v>
      </c>
      <c r="B21" s="1" t="s">
        <v>5</v>
      </c>
      <c r="C21" s="1"/>
      <c r="D21" s="1"/>
      <c r="E21" s="1"/>
      <c r="F21" s="23"/>
    </row>
    <row r="22" spans="1:7" x14ac:dyDescent="0.3">
      <c r="A22" s="24"/>
      <c r="B22" s="2" t="s">
        <v>6</v>
      </c>
      <c r="C22" s="2"/>
      <c r="D22" s="2"/>
      <c r="E22" s="2"/>
      <c r="F22" s="25"/>
      <c r="G22" t="s">
        <v>20</v>
      </c>
    </row>
    <row r="23" spans="1:7" ht="15" thickBot="1" x14ac:dyDescent="0.35">
      <c r="A23" s="26"/>
      <c r="B23" s="3" t="s">
        <v>7</v>
      </c>
      <c r="C23" s="3"/>
      <c r="D23" s="3"/>
      <c r="E23" s="3"/>
      <c r="F23" s="27"/>
    </row>
    <row r="24" spans="1:7" x14ac:dyDescent="0.3">
      <c r="A24" s="22" t="s">
        <v>18</v>
      </c>
      <c r="B24" s="1" t="s">
        <v>5</v>
      </c>
      <c r="C24" s="1"/>
      <c r="D24" s="1"/>
      <c r="E24" s="1"/>
      <c r="F24" s="23"/>
    </row>
    <row r="25" spans="1:7" x14ac:dyDescent="0.3">
      <c r="A25" s="24"/>
      <c r="B25" s="2" t="s">
        <v>6</v>
      </c>
      <c r="C25" s="2"/>
      <c r="D25" s="2"/>
      <c r="E25" s="2"/>
      <c r="F25" s="25"/>
    </row>
    <row r="26" spans="1:7" ht="15" thickBot="1" x14ac:dyDescent="0.35">
      <c r="A26" s="26"/>
      <c r="B26" s="3" t="s">
        <v>7</v>
      </c>
      <c r="C26" s="3"/>
      <c r="D26" s="3"/>
      <c r="E26" s="3"/>
      <c r="F26" s="27"/>
    </row>
    <row r="27" spans="1:7" x14ac:dyDescent="0.3">
      <c r="A27" s="75" t="s">
        <v>22</v>
      </c>
      <c r="B27" s="72" t="s">
        <v>5</v>
      </c>
      <c r="C27" s="82">
        <v>500000</v>
      </c>
      <c r="D27" s="82">
        <v>1514250</v>
      </c>
      <c r="E27" s="81"/>
      <c r="F27" s="76"/>
      <c r="G27" s="86" t="s">
        <v>38</v>
      </c>
    </row>
    <row r="28" spans="1:7" x14ac:dyDescent="0.3">
      <c r="A28" s="77"/>
      <c r="B28" s="73" t="s">
        <v>6</v>
      </c>
      <c r="C28" s="84"/>
      <c r="D28" s="83">
        <v>1783480</v>
      </c>
      <c r="E28" s="83">
        <v>1231950</v>
      </c>
      <c r="F28" s="78"/>
      <c r="G28" s="85" t="s">
        <v>39</v>
      </c>
    </row>
    <row r="29" spans="1:7" ht="15" thickBot="1" x14ac:dyDescent="0.35">
      <c r="A29" s="79"/>
      <c r="B29" s="74" t="s">
        <v>7</v>
      </c>
      <c r="C29" s="74"/>
      <c r="D29" s="74"/>
      <c r="E29" s="74"/>
      <c r="F29" s="80"/>
    </row>
    <row r="30" spans="1:7" x14ac:dyDescent="0.3">
      <c r="A30" s="22" t="s">
        <v>23</v>
      </c>
      <c r="B30" s="32" t="s">
        <v>5</v>
      </c>
      <c r="C30" s="35"/>
      <c r="D30" s="35"/>
      <c r="E30" s="35"/>
      <c r="F30" s="36"/>
    </row>
    <row r="31" spans="1:7" x14ac:dyDescent="0.3">
      <c r="A31" s="24"/>
      <c r="B31" s="33" t="s">
        <v>6</v>
      </c>
      <c r="C31" s="30"/>
      <c r="D31" s="87"/>
      <c r="E31" s="30"/>
      <c r="F31" s="37"/>
      <c r="G31" t="s">
        <v>29</v>
      </c>
    </row>
    <row r="32" spans="1:7" ht="15" thickBot="1" x14ac:dyDescent="0.35">
      <c r="A32" s="26"/>
      <c r="B32" s="34" t="s">
        <v>7</v>
      </c>
      <c r="C32" s="29"/>
      <c r="D32" s="29"/>
      <c r="E32" s="29"/>
      <c r="F32" s="38"/>
    </row>
    <row r="33" spans="1:7" x14ac:dyDescent="0.3">
      <c r="A33" s="22" t="s">
        <v>24</v>
      </c>
      <c r="B33" s="32" t="s">
        <v>25</v>
      </c>
      <c r="C33" s="35">
        <v>1364340</v>
      </c>
      <c r="D33" s="35"/>
      <c r="E33" s="35"/>
      <c r="F33" s="36"/>
      <c r="G33" s="44">
        <v>42673</v>
      </c>
    </row>
    <row r="34" spans="1:7" s="31" customFormat="1" ht="27" customHeight="1" x14ac:dyDescent="0.3">
      <c r="A34" s="24"/>
      <c r="B34" s="45" t="s">
        <v>30</v>
      </c>
      <c r="C34" s="30"/>
      <c r="D34" s="30"/>
      <c r="E34" s="30">
        <v>361080</v>
      </c>
      <c r="F34" s="37"/>
      <c r="G34" s="44"/>
    </row>
    <row r="35" spans="1:7" ht="15" thickBot="1" x14ac:dyDescent="0.35">
      <c r="A35" s="26"/>
      <c r="B35" s="34" t="s">
        <v>26</v>
      </c>
      <c r="C35" s="29"/>
      <c r="D35" s="29"/>
      <c r="E35" s="29">
        <v>2190080</v>
      </c>
      <c r="F35" s="38"/>
      <c r="G35" s="31" t="s">
        <v>28</v>
      </c>
    </row>
    <row r="36" spans="1:7" ht="15" thickBot="1" x14ac:dyDescent="0.35">
      <c r="A36" s="46" t="s">
        <v>31</v>
      </c>
      <c r="B36" s="47" t="s">
        <v>32</v>
      </c>
      <c r="C36" s="48"/>
      <c r="D36" s="48"/>
      <c r="E36" s="48"/>
      <c r="F36" s="49">
        <v>849600</v>
      </c>
    </row>
    <row r="37" spans="1:7" ht="15" thickBot="1" x14ac:dyDescent="0.35">
      <c r="A37" s="46" t="s">
        <v>34</v>
      </c>
      <c r="B37" s="47" t="s">
        <v>6</v>
      </c>
      <c r="C37" s="48">
        <v>396480</v>
      </c>
      <c r="D37" s="50"/>
      <c r="E37" s="48">
        <v>844880</v>
      </c>
      <c r="F37" s="49">
        <v>354000</v>
      </c>
      <c r="G37" s="51" t="s">
        <v>35</v>
      </c>
    </row>
    <row r="38" spans="1:7" s="85" customFormat="1" ht="15" thickBot="1" x14ac:dyDescent="0.35">
      <c r="A38" s="46" t="s">
        <v>40</v>
      </c>
      <c r="B38" s="47"/>
      <c r="C38" s="48"/>
      <c r="D38" s="50"/>
      <c r="E38" s="48">
        <v>2538490</v>
      </c>
      <c r="F38" s="49"/>
      <c r="G38" s="51"/>
    </row>
    <row r="39" spans="1:7" s="85" customFormat="1" ht="15" thickBot="1" x14ac:dyDescent="0.35">
      <c r="A39" s="46" t="s">
        <v>41</v>
      </c>
      <c r="B39" s="47" t="s">
        <v>42</v>
      </c>
      <c r="C39" s="48"/>
      <c r="D39" s="50"/>
      <c r="E39" s="48">
        <v>1066720</v>
      </c>
      <c r="F39" s="49"/>
      <c r="G39" s="51"/>
    </row>
    <row r="40" spans="1:7" x14ac:dyDescent="0.3">
      <c r="G40" s="88"/>
    </row>
    <row r="41" spans="1:7" x14ac:dyDescent="0.3">
      <c r="G41" s="88"/>
    </row>
    <row r="42" spans="1:7" x14ac:dyDescent="0.3">
      <c r="G42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Поступления WMS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2016-11-17T09:37:53Z</dcterms:modified>
</cp:coreProperties>
</file>