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7sem\MED\Lab1\"/>
    </mc:Choice>
  </mc:AlternateContent>
  <xr:revisionPtr revIDLastSave="0" documentId="13_ncr:1_{FA433F69-6407-458D-9C36-CA80AE70BA8A}" xr6:coauthVersionLast="47" xr6:coauthVersionMax="47" xr10:uidLastSave="{00000000-0000-0000-0000-000000000000}"/>
  <bookViews>
    <workbookView xWindow="28695" yWindow="0" windowWidth="14610" windowHeight="16305" xr2:uid="{429B6E99-D087-463F-99FB-AC72612B0D0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6" i="1"/>
  <c r="B37" i="1"/>
  <c r="B34" i="1"/>
  <c r="B31" i="1"/>
  <c r="B32" i="1"/>
  <c r="B33" i="1"/>
  <c r="B30" i="1"/>
  <c r="B27" i="1"/>
  <c r="B28" i="1"/>
  <c r="B29" i="1"/>
  <c r="B26" i="1"/>
  <c r="B23" i="1"/>
  <c r="B24" i="1"/>
  <c r="B25" i="1"/>
  <c r="B22" i="1"/>
  <c r="B19" i="1"/>
  <c r="B20" i="1"/>
  <c r="B21" i="1"/>
  <c r="B18" i="1"/>
  <c r="B15" i="1"/>
  <c r="B16" i="1"/>
  <c r="B17" i="1"/>
  <c r="B14" i="1"/>
  <c r="B11" i="1"/>
  <c r="B12" i="1"/>
  <c r="B13" i="1"/>
  <c r="B10" i="1"/>
  <c r="B7" i="1"/>
  <c r="B8" i="1"/>
  <c r="B9" i="1"/>
  <c r="B6" i="1"/>
  <c r="B3" i="1"/>
  <c r="B4" i="1"/>
  <c r="B5" i="1"/>
  <c r="B2" i="1"/>
  <c r="D35" i="1"/>
  <c r="D36" i="1"/>
  <c r="D37" i="1"/>
  <c r="D34" i="1"/>
  <c r="D31" i="1"/>
  <c r="D32" i="1"/>
  <c r="D33" i="1"/>
  <c r="D30" i="1"/>
  <c r="D27" i="1"/>
  <c r="D28" i="1"/>
  <c r="D29" i="1"/>
  <c r="D26" i="1"/>
  <c r="D23" i="1"/>
  <c r="D24" i="1"/>
  <c r="D25" i="1"/>
  <c r="D22" i="1"/>
  <c r="D19" i="1"/>
  <c r="D20" i="1"/>
  <c r="D21" i="1"/>
  <c r="D18" i="1"/>
  <c r="D15" i="1"/>
  <c r="D16" i="1"/>
  <c r="D17" i="1"/>
  <c r="D14" i="1"/>
  <c r="D11" i="1"/>
  <c r="D12" i="1"/>
  <c r="D13" i="1"/>
  <c r="D10" i="1"/>
  <c r="D7" i="1"/>
  <c r="D8" i="1"/>
  <c r="D9" i="1"/>
  <c r="D6" i="1"/>
  <c r="D3" i="1"/>
  <c r="D4" i="1"/>
  <c r="D5" i="1"/>
  <c r="D2" i="1"/>
  <c r="C35" i="1"/>
  <c r="C36" i="1"/>
  <c r="C37" i="1"/>
  <c r="C34" i="1"/>
  <c r="C31" i="1"/>
  <c r="C32" i="1"/>
  <c r="C33" i="1"/>
  <c r="C30" i="1"/>
  <c r="C27" i="1"/>
  <c r="C28" i="1"/>
  <c r="C29" i="1"/>
  <c r="C26" i="1"/>
  <c r="C23" i="1"/>
  <c r="C24" i="1"/>
  <c r="C25" i="1"/>
  <c r="C22" i="1"/>
  <c r="C19" i="1"/>
  <c r="C20" i="1"/>
  <c r="C21" i="1"/>
  <c r="C18" i="1"/>
  <c r="C15" i="1"/>
  <c r="C16" i="1"/>
  <c r="C17" i="1"/>
  <c r="C14" i="1"/>
  <c r="C11" i="1"/>
  <c r="C12" i="1"/>
  <c r="C13" i="1"/>
  <c r="C10" i="1"/>
  <c r="C7" i="1"/>
  <c r="C8" i="1"/>
  <c r="C9" i="1"/>
  <c r="C6" i="1"/>
  <c r="C3" i="1"/>
  <c r="C4" i="1"/>
  <c r="C5" i="1"/>
  <c r="C2" i="1"/>
</calcChain>
</file>

<file path=xl/sharedStrings.xml><?xml version="1.0" encoding="utf-8"?>
<sst xmlns="http://schemas.openxmlformats.org/spreadsheetml/2006/main" count="6" uniqueCount="6">
  <si>
    <t>Kwartał</t>
  </si>
  <si>
    <t>Liczba uzytkownikow</t>
  </si>
  <si>
    <t>Zatrudnienie</t>
  </si>
  <si>
    <t>Przychód</t>
  </si>
  <si>
    <t>Zysk</t>
  </si>
  <si>
    <t>PRZYCHOD I INNE OD 2009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</si>
</sst>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 applyAlignment="1">
      <alignment horizontal="right" vertical="center"/>
    </xf>
    <xf numFmtId="0" fontId="0" fillId="5" borderId="1" xfId="0" applyFill="1" applyBorder="1"/>
    <xf numFmtId="0" fontId="0" fillId="6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5B92-E9EA-4874-8188-5D3072E3CAA6}">
  <dimension ref="A1:I37"/>
  <sheetViews>
    <sheetView tabSelected="1" zoomScale="80" zoomScaleNormal="80" workbookViewId="0">
      <selection activeCell="K30" sqref="K30"/>
    </sheetView>
  </sheetViews>
  <sheetFormatPr defaultRowHeight="14.4" x14ac:dyDescent="0.3"/>
  <cols>
    <col min="5" max="5" width="18.5546875" customWidth="1"/>
  </cols>
  <sheetData>
    <row r="1" spans="1:9" x14ac:dyDescent="0.3">
      <c r="A1" s="2" t="s">
        <v>0</v>
      </c>
      <c r="B1" s="2" t="s">
        <v>2</v>
      </c>
      <c r="C1" s="2" t="s">
        <v>3</v>
      </c>
      <c r="D1" s="2" t="s">
        <v>4</v>
      </c>
      <c r="E1" s="4" t="s">
        <v>1</v>
      </c>
    </row>
    <row r="2" spans="1:9" x14ac:dyDescent="0.3">
      <c r="A2" s="1">
        <v>1</v>
      </c>
      <c r="B2" s="1">
        <f>1218/4</f>
        <v>304.5</v>
      </c>
      <c r="C2" s="1">
        <f>777/4</f>
        <v>194.25</v>
      </c>
      <c r="D2" s="1">
        <f>229/4</f>
        <v>57.25</v>
      </c>
      <c r="E2" s="3">
        <v>197</v>
      </c>
    </row>
    <row r="3" spans="1:9" x14ac:dyDescent="0.3">
      <c r="A3" s="1">
        <v>2</v>
      </c>
      <c r="B3" s="1">
        <f t="shared" ref="B3:B5" si="0">1218/4</f>
        <v>304.5</v>
      </c>
      <c r="C3" s="1">
        <f t="shared" ref="C3:C5" si="1">777/4</f>
        <v>194.25</v>
      </c>
      <c r="D3" s="1">
        <f t="shared" ref="D3:D5" si="2">229/4</f>
        <v>57.25</v>
      </c>
      <c r="E3" s="3">
        <v>242</v>
      </c>
      <c r="H3" t="s">
        <v>5</v>
      </c>
    </row>
    <row r="4" spans="1:9" x14ac:dyDescent="0.3">
      <c r="A4" s="1">
        <v>3</v>
      </c>
      <c r="B4" s="1">
        <f t="shared" si="0"/>
        <v>304.5</v>
      </c>
      <c r="C4" s="1">
        <f t="shared" si="1"/>
        <v>194.25</v>
      </c>
      <c r="D4" s="1">
        <f t="shared" si="2"/>
        <v>57.25</v>
      </c>
      <c r="E4" s="3">
        <v>305</v>
      </c>
    </row>
    <row r="5" spans="1:9" x14ac:dyDescent="0.3">
      <c r="A5" s="1">
        <v>4</v>
      </c>
      <c r="B5" s="1">
        <f t="shared" si="0"/>
        <v>304.5</v>
      </c>
      <c r="C5" s="1">
        <f t="shared" si="1"/>
        <v>194.25</v>
      </c>
      <c r="D5" s="1">
        <f t="shared" si="2"/>
        <v>57.25</v>
      </c>
      <c r="E5" s="3">
        <v>360</v>
      </c>
      <c r="I5" s="5"/>
    </row>
    <row r="6" spans="1:9" x14ac:dyDescent="0.3">
      <c r="A6" s="1">
        <v>5</v>
      </c>
      <c r="B6" s="1">
        <f>2127/4</f>
        <v>531.75</v>
      </c>
      <c r="C6" s="1">
        <f>1974/4</f>
        <v>493.5</v>
      </c>
      <c r="D6" s="1">
        <f>606/4</f>
        <v>151.5</v>
      </c>
      <c r="E6" s="3">
        <v>431</v>
      </c>
      <c r="I6" s="5"/>
    </row>
    <row r="7" spans="1:9" x14ac:dyDescent="0.3">
      <c r="A7" s="1">
        <v>6</v>
      </c>
      <c r="B7" s="1">
        <f t="shared" ref="B7:B9" si="3">2127/4</f>
        <v>531.75</v>
      </c>
      <c r="C7" s="1">
        <f t="shared" ref="C7:C9" si="4">1974/4</f>
        <v>493.5</v>
      </c>
      <c r="D7" s="1">
        <f t="shared" ref="D7:D9" si="5">606/4</f>
        <v>151.5</v>
      </c>
      <c r="E7" s="3">
        <v>482</v>
      </c>
    </row>
    <row r="8" spans="1:9" x14ac:dyDescent="0.3">
      <c r="A8" s="1">
        <v>7</v>
      </c>
      <c r="B8" s="1">
        <f t="shared" si="3"/>
        <v>531.75</v>
      </c>
      <c r="C8" s="1">
        <f t="shared" si="4"/>
        <v>493.5</v>
      </c>
      <c r="D8" s="1">
        <f t="shared" si="5"/>
        <v>151.5</v>
      </c>
      <c r="E8" s="3">
        <v>550</v>
      </c>
    </row>
    <row r="9" spans="1:9" x14ac:dyDescent="0.3">
      <c r="A9" s="1">
        <v>8</v>
      </c>
      <c r="B9" s="1">
        <f t="shared" si="3"/>
        <v>531.75</v>
      </c>
      <c r="C9" s="1">
        <f t="shared" si="4"/>
        <v>493.5</v>
      </c>
      <c r="D9" s="1">
        <f t="shared" si="5"/>
        <v>151.5</v>
      </c>
      <c r="E9" s="3">
        <v>608</v>
      </c>
    </row>
    <row r="10" spans="1:9" x14ac:dyDescent="0.3">
      <c r="A10" s="1">
        <v>9</v>
      </c>
      <c r="B10" s="1">
        <f>3200/4</f>
        <v>800</v>
      </c>
      <c r="C10" s="1">
        <f>3711/4</f>
        <v>927.75</v>
      </c>
      <c r="D10" s="1">
        <f>1000/4</f>
        <v>250</v>
      </c>
      <c r="E10" s="3">
        <v>680</v>
      </c>
    </row>
    <row r="11" spans="1:9" x14ac:dyDescent="0.3">
      <c r="A11" s="1">
        <v>10</v>
      </c>
      <c r="B11" s="1">
        <f t="shared" ref="B11:B13" si="6">3200/4</f>
        <v>800</v>
      </c>
      <c r="C11" s="1">
        <f t="shared" ref="C11:C13" si="7">3711/4</f>
        <v>927.75</v>
      </c>
      <c r="D11" s="1">
        <f t="shared" ref="D11:D13" si="8">1000/4</f>
        <v>250</v>
      </c>
      <c r="E11" s="3">
        <v>739</v>
      </c>
    </row>
    <row r="12" spans="1:9" x14ac:dyDescent="0.3">
      <c r="A12" s="1">
        <v>11</v>
      </c>
      <c r="B12" s="1">
        <f t="shared" si="6"/>
        <v>800</v>
      </c>
      <c r="C12" s="1">
        <f t="shared" si="7"/>
        <v>927.75</v>
      </c>
      <c r="D12" s="1">
        <f t="shared" si="8"/>
        <v>250</v>
      </c>
      <c r="E12" s="3">
        <v>800</v>
      </c>
    </row>
    <row r="13" spans="1:9" x14ac:dyDescent="0.3">
      <c r="A13" s="1">
        <v>12</v>
      </c>
      <c r="B13" s="1">
        <f t="shared" si="6"/>
        <v>800</v>
      </c>
      <c r="C13" s="1">
        <f t="shared" si="7"/>
        <v>927.75</v>
      </c>
      <c r="D13" s="1">
        <f t="shared" si="8"/>
        <v>250</v>
      </c>
      <c r="E13" s="3">
        <v>845</v>
      </c>
    </row>
    <row r="14" spans="1:9" x14ac:dyDescent="0.3">
      <c r="A14" s="1">
        <v>13</v>
      </c>
      <c r="B14" s="1">
        <f>4619/4</f>
        <v>1154.75</v>
      </c>
      <c r="C14" s="1">
        <f>5089/4</f>
        <v>1272.25</v>
      </c>
      <c r="D14" s="1">
        <f>53/4</f>
        <v>13.25</v>
      </c>
      <c r="E14" s="3">
        <v>901</v>
      </c>
    </row>
    <row r="15" spans="1:9" x14ac:dyDescent="0.3">
      <c r="A15" s="1">
        <v>14</v>
      </c>
      <c r="B15" s="1">
        <f t="shared" ref="B15:B17" si="9">4619/4</f>
        <v>1154.75</v>
      </c>
      <c r="C15" s="1">
        <f t="shared" ref="C15:C17" si="10">5089/4</f>
        <v>1272.25</v>
      </c>
      <c r="D15" s="1">
        <f t="shared" ref="D15:D17" si="11">53/4</f>
        <v>13.25</v>
      </c>
      <c r="E15" s="3">
        <v>955</v>
      </c>
    </row>
    <row r="16" spans="1:9" x14ac:dyDescent="0.3">
      <c r="A16" s="1">
        <v>15</v>
      </c>
      <c r="B16" s="1">
        <f t="shared" si="9"/>
        <v>1154.75</v>
      </c>
      <c r="C16" s="1">
        <f t="shared" si="10"/>
        <v>1272.25</v>
      </c>
      <c r="D16" s="1">
        <f t="shared" si="11"/>
        <v>13.25</v>
      </c>
      <c r="E16" s="3">
        <v>1007</v>
      </c>
    </row>
    <row r="17" spans="1:5" x14ac:dyDescent="0.3">
      <c r="A17" s="1">
        <v>16</v>
      </c>
      <c r="B17" s="1">
        <f t="shared" si="9"/>
        <v>1154.75</v>
      </c>
      <c r="C17" s="1">
        <f t="shared" si="10"/>
        <v>1272.25</v>
      </c>
      <c r="D17" s="1">
        <f t="shared" si="11"/>
        <v>13.25</v>
      </c>
      <c r="E17" s="3">
        <v>1056</v>
      </c>
    </row>
    <row r="18" spans="1:5" x14ac:dyDescent="0.3">
      <c r="A18" s="1">
        <v>17</v>
      </c>
      <c r="B18" s="1">
        <f>6337/4</f>
        <v>1584.25</v>
      </c>
      <c r="C18" s="1">
        <f>7872/4</f>
        <v>1968</v>
      </c>
      <c r="D18" s="1">
        <f>1500/4</f>
        <v>375</v>
      </c>
      <c r="E18" s="3">
        <v>1110</v>
      </c>
    </row>
    <row r="19" spans="1:5" x14ac:dyDescent="0.3">
      <c r="A19" s="1">
        <v>18</v>
      </c>
      <c r="B19" s="1">
        <f t="shared" ref="B19:B21" si="12">6337/4</f>
        <v>1584.25</v>
      </c>
      <c r="C19" s="1">
        <f t="shared" ref="C19:C21" si="13">7872/4</f>
        <v>1968</v>
      </c>
      <c r="D19" s="1">
        <f t="shared" ref="D19:D21" si="14">1500/4</f>
        <v>375</v>
      </c>
      <c r="E19" s="3">
        <v>1155</v>
      </c>
    </row>
    <row r="20" spans="1:5" x14ac:dyDescent="0.3">
      <c r="A20" s="1">
        <v>19</v>
      </c>
      <c r="B20" s="1">
        <f t="shared" si="12"/>
        <v>1584.25</v>
      </c>
      <c r="C20" s="1">
        <f t="shared" si="13"/>
        <v>1968</v>
      </c>
      <c r="D20" s="1">
        <f t="shared" si="14"/>
        <v>375</v>
      </c>
      <c r="E20" s="3">
        <v>1189</v>
      </c>
    </row>
    <row r="21" spans="1:5" x14ac:dyDescent="0.3">
      <c r="A21" s="1">
        <v>20</v>
      </c>
      <c r="B21" s="1">
        <f t="shared" si="12"/>
        <v>1584.25</v>
      </c>
      <c r="C21" s="1">
        <f t="shared" si="13"/>
        <v>1968</v>
      </c>
      <c r="D21" s="1">
        <f t="shared" si="14"/>
        <v>375</v>
      </c>
      <c r="E21" s="3">
        <v>1228</v>
      </c>
    </row>
    <row r="22" spans="1:5" x14ac:dyDescent="0.3">
      <c r="A22" s="1">
        <v>21</v>
      </c>
      <c r="B22" s="1">
        <f>9199/4</f>
        <v>2299.75</v>
      </c>
      <c r="C22" s="1">
        <f>12466/4</f>
        <v>3116.5</v>
      </c>
      <c r="D22" s="1">
        <f>2940/4</f>
        <v>735</v>
      </c>
      <c r="E22" s="3">
        <v>1276</v>
      </c>
    </row>
    <row r="23" spans="1:5" x14ac:dyDescent="0.3">
      <c r="A23" s="1">
        <v>22</v>
      </c>
      <c r="B23" s="1">
        <f t="shared" ref="B23:B25" si="15">9199/4</f>
        <v>2299.75</v>
      </c>
      <c r="C23" s="1">
        <f t="shared" ref="C23:C25" si="16">12466/4</f>
        <v>3116.5</v>
      </c>
      <c r="D23" s="1">
        <f t="shared" ref="D23:D25" si="17">2940/4</f>
        <v>735</v>
      </c>
      <c r="E23" s="3">
        <v>1317</v>
      </c>
    </row>
    <row r="24" spans="1:5" x14ac:dyDescent="0.3">
      <c r="A24" s="1">
        <v>23</v>
      </c>
      <c r="B24" s="1">
        <f t="shared" si="15"/>
        <v>2299.75</v>
      </c>
      <c r="C24" s="1">
        <f t="shared" si="16"/>
        <v>3116.5</v>
      </c>
      <c r="D24" s="1">
        <f t="shared" si="17"/>
        <v>735</v>
      </c>
      <c r="E24" s="3">
        <v>1350</v>
      </c>
    </row>
    <row r="25" spans="1:5" x14ac:dyDescent="0.3">
      <c r="A25" s="1">
        <v>24</v>
      </c>
      <c r="B25" s="1">
        <f t="shared" si="15"/>
        <v>2299.75</v>
      </c>
      <c r="C25" s="1">
        <f t="shared" si="16"/>
        <v>3116.5</v>
      </c>
      <c r="D25" s="1">
        <f t="shared" si="17"/>
        <v>735</v>
      </c>
      <c r="E25" s="3">
        <v>1393</v>
      </c>
    </row>
    <row r="26" spans="1:5" x14ac:dyDescent="0.3">
      <c r="A26" s="1">
        <v>25</v>
      </c>
      <c r="B26" s="1">
        <f>12691/4</f>
        <v>3172.75</v>
      </c>
      <c r="C26" s="1">
        <f>17928/4</f>
        <v>4482</v>
      </c>
      <c r="D26" s="1">
        <f>3688/4</f>
        <v>922</v>
      </c>
      <c r="E26" s="3">
        <v>1441</v>
      </c>
    </row>
    <row r="27" spans="1:5" x14ac:dyDescent="0.3">
      <c r="A27" s="1">
        <v>26</v>
      </c>
      <c r="B27" s="1">
        <f t="shared" ref="B27:B29" si="18">12691/4</f>
        <v>3172.75</v>
      </c>
      <c r="C27" s="1">
        <f t="shared" ref="C27:C29" si="19">17928/4</f>
        <v>4482</v>
      </c>
      <c r="D27" s="1">
        <f t="shared" ref="D27:D29" si="20">3688/4</f>
        <v>922</v>
      </c>
      <c r="E27" s="3">
        <v>1490</v>
      </c>
    </row>
    <row r="28" spans="1:5" x14ac:dyDescent="0.3">
      <c r="A28" s="1">
        <v>27</v>
      </c>
      <c r="B28" s="1">
        <f t="shared" si="18"/>
        <v>3172.75</v>
      </c>
      <c r="C28" s="1">
        <f t="shared" si="19"/>
        <v>4482</v>
      </c>
      <c r="D28" s="1">
        <f t="shared" si="20"/>
        <v>922</v>
      </c>
      <c r="E28" s="3">
        <v>1545</v>
      </c>
    </row>
    <row r="29" spans="1:5" x14ac:dyDescent="0.3">
      <c r="A29" s="1">
        <v>28</v>
      </c>
      <c r="B29" s="1">
        <f t="shared" si="18"/>
        <v>3172.75</v>
      </c>
      <c r="C29" s="1">
        <f t="shared" si="19"/>
        <v>4482</v>
      </c>
      <c r="D29" s="1">
        <f t="shared" si="20"/>
        <v>922</v>
      </c>
      <c r="E29" s="3">
        <v>1591</v>
      </c>
    </row>
    <row r="30" spans="1:5" x14ac:dyDescent="0.3">
      <c r="A30" s="1">
        <v>29</v>
      </c>
      <c r="B30" s="1">
        <f>17048/4</f>
        <v>4262</v>
      </c>
      <c r="C30" s="1">
        <f>27638/4</f>
        <v>6909.5</v>
      </c>
      <c r="D30" s="1">
        <f>10217/4</f>
        <v>2554.25</v>
      </c>
      <c r="E30" s="3">
        <v>1654</v>
      </c>
    </row>
    <row r="31" spans="1:5" x14ac:dyDescent="0.3">
      <c r="A31" s="1">
        <v>30</v>
      </c>
      <c r="B31" s="1">
        <f t="shared" ref="B31:B33" si="21">17048/4</f>
        <v>4262</v>
      </c>
      <c r="C31" s="1">
        <f t="shared" ref="C31:C33" si="22">27638/4</f>
        <v>6909.5</v>
      </c>
      <c r="D31" s="1">
        <f t="shared" ref="D31:D33" si="23">10217/4</f>
        <v>2554.25</v>
      </c>
      <c r="E31" s="3">
        <v>1712</v>
      </c>
    </row>
    <row r="32" spans="1:5" x14ac:dyDescent="0.3">
      <c r="A32" s="1">
        <v>31</v>
      </c>
      <c r="B32" s="1">
        <f t="shared" si="21"/>
        <v>4262</v>
      </c>
      <c r="C32" s="1">
        <f t="shared" si="22"/>
        <v>6909.5</v>
      </c>
      <c r="D32" s="1">
        <f t="shared" si="23"/>
        <v>2554.25</v>
      </c>
      <c r="E32" s="3">
        <v>1788</v>
      </c>
    </row>
    <row r="33" spans="1:5" x14ac:dyDescent="0.3">
      <c r="A33" s="1">
        <v>32</v>
      </c>
      <c r="B33" s="1">
        <f t="shared" si="21"/>
        <v>4262</v>
      </c>
      <c r="C33" s="1">
        <f t="shared" si="22"/>
        <v>6909.5</v>
      </c>
      <c r="D33" s="1">
        <f t="shared" si="23"/>
        <v>2554.25</v>
      </c>
      <c r="E33" s="3">
        <v>1860</v>
      </c>
    </row>
    <row r="34" spans="1:5" x14ac:dyDescent="0.3">
      <c r="A34" s="1">
        <v>33</v>
      </c>
      <c r="B34" s="1">
        <f>25105/4</f>
        <v>6276.25</v>
      </c>
      <c r="C34" s="1">
        <f>40653/4</f>
        <v>10163.25</v>
      </c>
      <c r="D34" s="1">
        <f>15934/4</f>
        <v>3983.5</v>
      </c>
      <c r="E34" s="3">
        <v>1936</v>
      </c>
    </row>
    <row r="35" spans="1:5" x14ac:dyDescent="0.3">
      <c r="A35" s="1">
        <v>34</v>
      </c>
      <c r="B35" s="1">
        <f t="shared" ref="B35:B37" si="24">25105/4</f>
        <v>6276.25</v>
      </c>
      <c r="C35" s="1">
        <f t="shared" ref="C35:C37" si="25">40653/4</f>
        <v>10163.25</v>
      </c>
      <c r="D35" s="1">
        <f t="shared" ref="D35:D37" si="26">15934/4</f>
        <v>3983.5</v>
      </c>
      <c r="E35" s="3">
        <v>2006</v>
      </c>
    </row>
    <row r="36" spans="1:5" x14ac:dyDescent="0.3">
      <c r="A36" s="1">
        <v>35</v>
      </c>
      <c r="B36" s="1">
        <f t="shared" si="24"/>
        <v>6276.25</v>
      </c>
      <c r="C36" s="1">
        <f t="shared" si="25"/>
        <v>10163.25</v>
      </c>
      <c r="D36" s="1">
        <f t="shared" si="26"/>
        <v>3983.5</v>
      </c>
      <c r="E36" s="3">
        <v>2072</v>
      </c>
    </row>
    <row r="37" spans="1:5" x14ac:dyDescent="0.3">
      <c r="A37" s="1">
        <v>36</v>
      </c>
      <c r="B37" s="1">
        <f t="shared" si="24"/>
        <v>6276.25</v>
      </c>
      <c r="C37" s="1">
        <f t="shared" si="25"/>
        <v>10163.25</v>
      </c>
      <c r="D37" s="1">
        <f t="shared" si="26"/>
        <v>3983.5</v>
      </c>
      <c r="E37" s="3">
        <v>2129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 Formas</dc:creator>
  <cp:lastModifiedBy>Fiutka Bartosz</cp:lastModifiedBy>
  <dcterms:created xsi:type="dcterms:W3CDTF">2023-10-23T14:39:59Z</dcterms:created>
  <dcterms:modified xsi:type="dcterms:W3CDTF">2023-10-26T16:16:06Z</dcterms:modified>
</cp:coreProperties>
</file>