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lab-6-sorting-Stuart-Wilcox\results\"/>
    </mc:Choice>
  </mc:AlternateContent>
  <bookViews>
    <workbookView xWindow="0" yWindow="0" windowWidth="28800" windowHeight="11535"/>
  </bookViews>
  <sheets>
    <sheet name="results_time_n" sheetId="1" r:id="rId1"/>
  </sheets>
  <calcPr calcId="152511"/>
</workbook>
</file>

<file path=xl/calcChain.xml><?xml version="1.0" encoding="utf-8"?>
<calcChain xmlns="http://schemas.openxmlformats.org/spreadsheetml/2006/main">
  <c r="AD42" i="1" l="1"/>
  <c r="AD41" i="1"/>
  <c r="AD40" i="1"/>
  <c r="AD39" i="1"/>
  <c r="M26" i="1"/>
  <c r="S26" i="1"/>
  <c r="Y26" i="1"/>
  <c r="AE26" i="1"/>
  <c r="R27" i="1" l="1"/>
  <c r="L27" i="1"/>
  <c r="X27" i="1"/>
  <c r="AD27" i="1"/>
  <c r="AD26" i="1"/>
  <c r="AC26" i="1"/>
  <c r="X26" i="1"/>
  <c r="W26" i="1"/>
  <c r="R26" i="1"/>
  <c r="Q26" i="1"/>
  <c r="L26" i="1"/>
  <c r="K26" i="1"/>
  <c r="AE25" i="1" l="1"/>
  <c r="AE24" i="1"/>
  <c r="AE23" i="1"/>
  <c r="AE22" i="1"/>
  <c r="AE21" i="1"/>
  <c r="Y25" i="1"/>
  <c r="Y24" i="1"/>
  <c r="Y23" i="1"/>
  <c r="Y22" i="1"/>
  <c r="Y21" i="1"/>
  <c r="S25" i="1"/>
  <c r="S24" i="1"/>
  <c r="S23" i="1"/>
  <c r="S22" i="1"/>
  <c r="S21" i="1"/>
  <c r="M25" i="1"/>
  <c r="M24" i="1"/>
  <c r="M23" i="1"/>
  <c r="M22" i="1"/>
  <c r="M21" i="1"/>
</calcChain>
</file>

<file path=xl/sharedStrings.xml><?xml version="1.0" encoding="utf-8"?>
<sst xmlns="http://schemas.openxmlformats.org/spreadsheetml/2006/main" count="204" uniqueCount="23">
  <si>
    <t>***STARTING NEW TEST***</t>
  </si>
  <si>
    <t>Algorithm</t>
  </si>
  <si>
    <t xml:space="preserve"> n</t>
  </si>
  <si>
    <t xml:space="preserve"> List Ops/Sort</t>
  </si>
  <si>
    <t xml:space="preserve"> Comparison Ops/Sort</t>
  </si>
  <si>
    <t xml:space="preserve"> Time(ns)</t>
  </si>
  <si>
    <t>Quick</t>
  </si>
  <si>
    <t>Selection</t>
  </si>
  <si>
    <t>Insertion</t>
  </si>
  <si>
    <t>Merge</t>
  </si>
  <si>
    <t>QuickSort</t>
  </si>
  <si>
    <t>MergeSort</t>
  </si>
  <si>
    <t>InsertionSort</t>
  </si>
  <si>
    <t>SelectionSort</t>
  </si>
  <si>
    <t xml:space="preserve"> </t>
  </si>
  <si>
    <t>Run 1</t>
  </si>
  <si>
    <t>Run 2</t>
  </si>
  <si>
    <t>Run 3</t>
  </si>
  <si>
    <t>Avg</t>
  </si>
  <si>
    <t>n</t>
  </si>
  <si>
    <t>Time(ns)</t>
  </si>
  <si>
    <t>InerstionSort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</si>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</sst>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Sorting</a:t>
            </a:r>
            <a:r>
              <a:rPr lang="en-CA" baseline="0"/>
              <a:t> Methods Comparison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MergeSort</c:v>
          </c:tx>
          <c:spPr>
            <a:ln w="25400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7.1632053536576951E-4"/>
                  <c:y val="-7.78046443555073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results_time_n!$O$30:$O$34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</c:numCache>
            </c:numRef>
          </c:xVal>
          <c:yVal>
            <c:numRef>
              <c:f>results_time_n!$P$30:$P$34</c:f>
              <c:numCache>
                <c:formatCode>General</c:formatCode>
                <c:ptCount val="5"/>
                <c:pt idx="0">
                  <c:v>4795995</c:v>
                </c:pt>
                <c:pt idx="1">
                  <c:v>14711433</c:v>
                </c:pt>
                <c:pt idx="2">
                  <c:v>28316669</c:v>
                </c:pt>
                <c:pt idx="3">
                  <c:v>20914267</c:v>
                </c:pt>
                <c:pt idx="4">
                  <c:v>18216626</c:v>
                </c:pt>
              </c:numCache>
            </c:numRef>
          </c:yVal>
          <c:smooth val="0"/>
        </c:ser>
        <c:ser>
          <c:idx val="2"/>
          <c:order val="1"/>
          <c:tx>
            <c:v>InsertionSort</c:v>
          </c:tx>
          <c:spPr>
            <a:ln w="254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results_time_n!$U$30:$U$34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</c:numCache>
            </c:numRef>
          </c:xVal>
          <c:yVal>
            <c:numRef>
              <c:f>results_time_n!$V$30:$V$34</c:f>
              <c:numCache>
                <c:formatCode>General</c:formatCode>
                <c:ptCount val="5"/>
                <c:pt idx="0">
                  <c:v>3289513</c:v>
                </c:pt>
                <c:pt idx="1">
                  <c:v>15337376</c:v>
                </c:pt>
                <c:pt idx="2">
                  <c:v>36032114</c:v>
                </c:pt>
                <c:pt idx="3">
                  <c:v>32499836</c:v>
                </c:pt>
                <c:pt idx="4">
                  <c:v>45870290</c:v>
                </c:pt>
              </c:numCache>
            </c:numRef>
          </c:yVal>
          <c:smooth val="0"/>
        </c:ser>
        <c:ser>
          <c:idx val="3"/>
          <c:order val="2"/>
          <c:tx>
            <c:v>SelectionSort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results_time_n!$AA$30:$AA$34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</c:numCache>
            </c:numRef>
          </c:xVal>
          <c:yVal>
            <c:numRef>
              <c:f>results_time_n!$AB$30:$AB$34</c:f>
              <c:numCache>
                <c:formatCode>General</c:formatCode>
                <c:ptCount val="5"/>
                <c:pt idx="0">
                  <c:v>1744115</c:v>
                </c:pt>
                <c:pt idx="1">
                  <c:v>8719148</c:v>
                </c:pt>
                <c:pt idx="2">
                  <c:v>32577028</c:v>
                </c:pt>
                <c:pt idx="3">
                  <c:v>38613575</c:v>
                </c:pt>
                <c:pt idx="4">
                  <c:v>48484680</c:v>
                </c:pt>
              </c:numCache>
            </c:numRef>
          </c:yVal>
          <c:smooth val="0"/>
        </c:ser>
        <c:ser>
          <c:idx val="0"/>
          <c:order val="3"/>
          <c:tx>
            <c:v>QuickSort</c:v>
          </c:tx>
          <c:spPr>
            <a:ln w="25400" cap="rnd">
              <a:noFill/>
              <a:prstDash val="lgDashDot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results_time_n!$I$30:$I$34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100</c:v>
                </c:pt>
              </c:numCache>
            </c:numRef>
          </c:xVal>
          <c:yVal>
            <c:numRef>
              <c:f>results_time_n!$J$30:$J$34</c:f>
              <c:numCache>
                <c:formatCode>General</c:formatCode>
                <c:ptCount val="5"/>
                <c:pt idx="0">
                  <c:v>929006.3</c:v>
                </c:pt>
                <c:pt idx="1">
                  <c:v>4219375</c:v>
                </c:pt>
                <c:pt idx="2">
                  <c:v>6605540</c:v>
                </c:pt>
                <c:pt idx="3">
                  <c:v>12261833</c:v>
                </c:pt>
                <c:pt idx="4">
                  <c:v>11717287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876288"/>
        <c:axId val="392880992"/>
      </c:scatterChart>
      <c:valAx>
        <c:axId val="39287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</a:t>
                </a:r>
                <a:r>
                  <a:rPr lang="en-CA" baseline="0"/>
                  <a:t> of Elements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80992"/>
        <c:crosses val="autoZero"/>
        <c:crossBetween val="midCat"/>
      </c:valAx>
      <c:valAx>
        <c:axId val="3928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(ns)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7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520704502974521"/>
          <c:y val="0.38317402582660054"/>
          <c:w val="0.13767551791263691"/>
          <c:h val="0.28962388517967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35</xdr:row>
      <xdr:rowOff>100012</xdr:rowOff>
    </xdr:from>
    <xdr:to>
      <xdr:col>26</xdr:col>
      <xdr:colOff>495300</xdr:colOff>
      <xdr:row>66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8"/>
  <sheetViews>
    <sheetView tabSelected="1" topLeftCell="J37" workbookViewId="0">
      <selection activeCell="AD41" sqref="AD41"/>
    </sheetView>
  </sheetViews>
  <sheetFormatPr defaultRowHeight="15" x14ac:dyDescent="0.25"/>
  <sheetData>
    <row r="1" spans="1:31" x14ac:dyDescent="0.25">
      <c r="A1" t="s">
        <v>0</v>
      </c>
    </row>
    <row r="4" spans="1:31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I4" t="s">
        <v>1</v>
      </c>
      <c r="J4" t="s">
        <v>2</v>
      </c>
      <c r="K4" t="s">
        <v>3</v>
      </c>
      <c r="L4" t="s">
        <v>4</v>
      </c>
      <c r="M4" t="s">
        <v>5</v>
      </c>
      <c r="O4" t="s">
        <v>1</v>
      </c>
      <c r="P4" t="s">
        <v>2</v>
      </c>
      <c r="Q4" t="s">
        <v>3</v>
      </c>
      <c r="R4" t="s">
        <v>4</v>
      </c>
      <c r="S4" t="s">
        <v>5</v>
      </c>
      <c r="U4" t="s">
        <v>1</v>
      </c>
      <c r="V4" t="s">
        <v>2</v>
      </c>
      <c r="W4" t="s">
        <v>3</v>
      </c>
      <c r="X4" t="s">
        <v>4</v>
      </c>
      <c r="Y4" t="s">
        <v>5</v>
      </c>
      <c r="AA4" t="s">
        <v>1</v>
      </c>
      <c r="AB4" t="s">
        <v>2</v>
      </c>
      <c r="AC4" t="s">
        <v>3</v>
      </c>
      <c r="AD4" t="s">
        <v>4</v>
      </c>
      <c r="AE4" t="s">
        <v>5</v>
      </c>
    </row>
    <row r="5" spans="1:31" x14ac:dyDescent="0.25">
      <c r="A5" t="s">
        <v>6</v>
      </c>
      <c r="B5">
        <v>5</v>
      </c>
      <c r="C5">
        <v>30</v>
      </c>
      <c r="D5">
        <v>7</v>
      </c>
      <c r="E5">
        <v>537988</v>
      </c>
      <c r="I5" t="s">
        <v>10</v>
      </c>
      <c r="O5" t="s">
        <v>11</v>
      </c>
      <c r="U5" t="s">
        <v>12</v>
      </c>
      <c r="AA5" t="s">
        <v>13</v>
      </c>
    </row>
    <row r="6" spans="1:31" x14ac:dyDescent="0.25">
      <c r="A6" t="s">
        <v>7</v>
      </c>
      <c r="B6">
        <v>5</v>
      </c>
      <c r="C6">
        <v>41</v>
      </c>
      <c r="D6">
        <v>10</v>
      </c>
      <c r="E6">
        <v>1381750</v>
      </c>
      <c r="F6" t="s">
        <v>14</v>
      </c>
      <c r="G6" t="s">
        <v>15</v>
      </c>
      <c r="I6" t="s">
        <v>6</v>
      </c>
      <c r="J6">
        <v>5</v>
      </c>
      <c r="K6">
        <v>30</v>
      </c>
      <c r="L6">
        <v>7</v>
      </c>
      <c r="M6">
        <v>537988</v>
      </c>
      <c r="O6" t="s">
        <v>9</v>
      </c>
      <c r="P6">
        <v>5</v>
      </c>
      <c r="Q6">
        <v>10</v>
      </c>
      <c r="R6">
        <v>8</v>
      </c>
      <c r="S6">
        <v>2959792</v>
      </c>
      <c r="U6" t="s">
        <v>8</v>
      </c>
      <c r="V6">
        <v>5</v>
      </c>
      <c r="W6">
        <v>46</v>
      </c>
      <c r="X6">
        <v>9</v>
      </c>
      <c r="Y6">
        <v>1782461</v>
      </c>
      <c r="AA6" t="s">
        <v>7</v>
      </c>
      <c r="AB6">
        <v>5</v>
      </c>
      <c r="AC6">
        <v>41</v>
      </c>
      <c r="AD6">
        <v>10</v>
      </c>
      <c r="AE6">
        <v>1381750</v>
      </c>
    </row>
    <row r="7" spans="1:31" x14ac:dyDescent="0.25">
      <c r="A7" t="s">
        <v>8</v>
      </c>
      <c r="B7">
        <v>5</v>
      </c>
      <c r="C7">
        <v>46</v>
      </c>
      <c r="D7">
        <v>9</v>
      </c>
      <c r="E7">
        <v>1782461</v>
      </c>
      <c r="I7" t="s">
        <v>6</v>
      </c>
      <c r="J7">
        <v>10</v>
      </c>
      <c r="K7">
        <v>97</v>
      </c>
      <c r="L7">
        <v>23</v>
      </c>
      <c r="M7">
        <v>5401695</v>
      </c>
      <c r="O7" t="s">
        <v>9</v>
      </c>
      <c r="P7">
        <v>10</v>
      </c>
      <c r="Q7">
        <v>20</v>
      </c>
      <c r="R7">
        <v>24</v>
      </c>
      <c r="S7">
        <v>8869540</v>
      </c>
      <c r="U7" t="s">
        <v>8</v>
      </c>
      <c r="V7">
        <v>10</v>
      </c>
      <c r="W7">
        <v>164</v>
      </c>
      <c r="X7">
        <v>32</v>
      </c>
      <c r="Y7">
        <v>8236613</v>
      </c>
      <c r="AA7" t="s">
        <v>7</v>
      </c>
      <c r="AB7">
        <v>10</v>
      </c>
      <c r="AC7">
        <v>111</v>
      </c>
      <c r="AD7">
        <v>45</v>
      </c>
      <c r="AE7">
        <v>7413379</v>
      </c>
    </row>
    <row r="8" spans="1:31" x14ac:dyDescent="0.25">
      <c r="A8" t="s">
        <v>9</v>
      </c>
      <c r="B8">
        <v>5</v>
      </c>
      <c r="C8">
        <v>10</v>
      </c>
      <c r="D8">
        <v>8</v>
      </c>
      <c r="E8">
        <v>2959792</v>
      </c>
      <c r="I8" t="s">
        <v>6</v>
      </c>
      <c r="J8">
        <v>20</v>
      </c>
      <c r="K8">
        <v>333</v>
      </c>
      <c r="L8">
        <v>70</v>
      </c>
      <c r="M8">
        <v>4779031</v>
      </c>
      <c r="O8" t="s">
        <v>9</v>
      </c>
      <c r="P8">
        <v>20</v>
      </c>
      <c r="Q8">
        <v>40</v>
      </c>
      <c r="R8">
        <v>67</v>
      </c>
      <c r="S8">
        <v>13412507</v>
      </c>
      <c r="U8" t="s">
        <v>8</v>
      </c>
      <c r="V8">
        <v>20</v>
      </c>
      <c r="W8">
        <v>574</v>
      </c>
      <c r="X8">
        <v>107</v>
      </c>
      <c r="Y8">
        <v>16524970</v>
      </c>
      <c r="AA8" t="s">
        <v>7</v>
      </c>
      <c r="AB8">
        <v>20</v>
      </c>
      <c r="AC8">
        <v>338</v>
      </c>
      <c r="AD8">
        <v>190</v>
      </c>
      <c r="AE8">
        <v>13672947</v>
      </c>
    </row>
    <row r="9" spans="1:31" x14ac:dyDescent="0.25">
      <c r="A9" t="s">
        <v>7</v>
      </c>
      <c r="B9">
        <v>10</v>
      </c>
      <c r="C9">
        <v>111</v>
      </c>
      <c r="D9">
        <v>45</v>
      </c>
      <c r="E9">
        <v>7413379</v>
      </c>
      <c r="I9" t="s">
        <v>6</v>
      </c>
      <c r="J9">
        <v>40</v>
      </c>
      <c r="K9">
        <v>663</v>
      </c>
      <c r="L9">
        <v>193</v>
      </c>
      <c r="M9">
        <v>4882951</v>
      </c>
      <c r="O9" t="s">
        <v>9</v>
      </c>
      <c r="P9">
        <v>40</v>
      </c>
      <c r="Q9">
        <v>80</v>
      </c>
      <c r="R9">
        <v>170</v>
      </c>
      <c r="S9">
        <v>13252136</v>
      </c>
      <c r="U9" t="s">
        <v>8</v>
      </c>
      <c r="V9">
        <v>40</v>
      </c>
      <c r="W9">
        <v>2156</v>
      </c>
      <c r="X9">
        <v>384</v>
      </c>
      <c r="Y9">
        <v>23678336</v>
      </c>
      <c r="AA9" t="s">
        <v>7</v>
      </c>
      <c r="AB9">
        <v>40</v>
      </c>
      <c r="AC9">
        <v>1097</v>
      </c>
      <c r="AD9">
        <v>780</v>
      </c>
      <c r="AE9">
        <v>20937503</v>
      </c>
    </row>
    <row r="10" spans="1:31" x14ac:dyDescent="0.25">
      <c r="A10" t="s">
        <v>6</v>
      </c>
      <c r="B10">
        <v>10</v>
      </c>
      <c r="C10">
        <v>97</v>
      </c>
      <c r="D10">
        <v>23</v>
      </c>
      <c r="E10">
        <v>5401695</v>
      </c>
      <c r="I10" t="s">
        <v>6</v>
      </c>
      <c r="J10">
        <v>100</v>
      </c>
      <c r="K10">
        <v>2040</v>
      </c>
      <c r="L10">
        <v>614</v>
      </c>
      <c r="M10">
        <v>13797395</v>
      </c>
      <c r="O10" t="s">
        <v>9</v>
      </c>
      <c r="P10">
        <v>100</v>
      </c>
      <c r="Q10">
        <v>200</v>
      </c>
      <c r="R10">
        <v>535</v>
      </c>
      <c r="S10">
        <v>20578701</v>
      </c>
      <c r="U10" t="s">
        <v>8</v>
      </c>
      <c r="V10">
        <v>100</v>
      </c>
      <c r="W10">
        <v>14714</v>
      </c>
      <c r="X10">
        <v>2515</v>
      </c>
      <c r="Y10">
        <v>82184370</v>
      </c>
      <c r="AA10" t="s">
        <v>7</v>
      </c>
      <c r="AB10">
        <v>100</v>
      </c>
      <c r="AC10">
        <v>5750</v>
      </c>
      <c r="AD10">
        <v>4950</v>
      </c>
      <c r="AE10">
        <v>86462619</v>
      </c>
    </row>
    <row r="11" spans="1:31" x14ac:dyDescent="0.25">
      <c r="A11" t="s">
        <v>8</v>
      </c>
      <c r="B11">
        <v>10</v>
      </c>
      <c r="C11">
        <v>164</v>
      </c>
      <c r="D11">
        <v>32</v>
      </c>
      <c r="E11">
        <v>8236613</v>
      </c>
      <c r="G11" t="s">
        <v>16</v>
      </c>
      <c r="I11" t="s">
        <v>6</v>
      </c>
      <c r="J11">
        <v>5</v>
      </c>
      <c r="K11">
        <v>30</v>
      </c>
      <c r="L11">
        <v>7</v>
      </c>
      <c r="M11">
        <v>1278257</v>
      </c>
      <c r="O11" t="s">
        <v>9</v>
      </c>
      <c r="P11">
        <v>5</v>
      </c>
      <c r="Q11">
        <v>10</v>
      </c>
      <c r="R11">
        <v>8</v>
      </c>
      <c r="S11">
        <v>9073103</v>
      </c>
      <c r="U11" t="s">
        <v>8</v>
      </c>
      <c r="V11">
        <v>5</v>
      </c>
      <c r="W11">
        <v>46</v>
      </c>
      <c r="X11">
        <v>9</v>
      </c>
      <c r="Y11">
        <v>5865272</v>
      </c>
      <c r="AA11" t="s">
        <v>7</v>
      </c>
      <c r="AB11">
        <v>5</v>
      </c>
      <c r="AC11">
        <v>41</v>
      </c>
      <c r="AD11">
        <v>10</v>
      </c>
      <c r="AE11">
        <v>2684383</v>
      </c>
    </row>
    <row r="12" spans="1:31" x14ac:dyDescent="0.25">
      <c r="A12" t="s">
        <v>9</v>
      </c>
      <c r="B12">
        <v>10</v>
      </c>
      <c r="C12">
        <v>20</v>
      </c>
      <c r="D12">
        <v>24</v>
      </c>
      <c r="E12">
        <v>8869540</v>
      </c>
      <c r="I12" t="s">
        <v>6</v>
      </c>
      <c r="J12">
        <v>10</v>
      </c>
      <c r="K12">
        <v>97</v>
      </c>
      <c r="L12">
        <v>23</v>
      </c>
      <c r="M12">
        <v>4150808</v>
      </c>
      <c r="O12" t="s">
        <v>9</v>
      </c>
      <c r="P12">
        <v>10</v>
      </c>
      <c r="Q12">
        <v>20</v>
      </c>
      <c r="R12">
        <v>24</v>
      </c>
      <c r="S12">
        <v>25660939</v>
      </c>
      <c r="U12" t="s">
        <v>8</v>
      </c>
      <c r="V12">
        <v>10</v>
      </c>
      <c r="W12">
        <v>164</v>
      </c>
      <c r="X12">
        <v>32</v>
      </c>
      <c r="Y12">
        <v>28535200</v>
      </c>
      <c r="AA12" t="s">
        <v>7</v>
      </c>
      <c r="AB12">
        <v>10</v>
      </c>
      <c r="AC12">
        <v>111</v>
      </c>
      <c r="AD12">
        <v>45</v>
      </c>
      <c r="AE12">
        <v>17577854</v>
      </c>
    </row>
    <row r="13" spans="1:31" x14ac:dyDescent="0.25">
      <c r="A13" t="s">
        <v>6</v>
      </c>
      <c r="B13">
        <v>20</v>
      </c>
      <c r="C13">
        <v>333</v>
      </c>
      <c r="D13">
        <v>70</v>
      </c>
      <c r="E13">
        <v>4779031</v>
      </c>
      <c r="I13" t="s">
        <v>6</v>
      </c>
      <c r="J13">
        <v>20</v>
      </c>
      <c r="K13">
        <v>333</v>
      </c>
      <c r="L13">
        <v>70</v>
      </c>
      <c r="M13">
        <v>11058699</v>
      </c>
      <c r="O13" t="s">
        <v>9</v>
      </c>
      <c r="P13">
        <v>20</v>
      </c>
      <c r="Q13">
        <v>40</v>
      </c>
      <c r="R13">
        <v>67</v>
      </c>
      <c r="S13">
        <v>17711710</v>
      </c>
      <c r="U13" t="s">
        <v>8</v>
      </c>
      <c r="V13">
        <v>20</v>
      </c>
      <c r="W13">
        <v>574</v>
      </c>
      <c r="X13">
        <v>107</v>
      </c>
      <c r="Y13">
        <v>33059778</v>
      </c>
      <c r="AA13" t="s">
        <v>7</v>
      </c>
      <c r="AB13">
        <v>20</v>
      </c>
      <c r="AC13">
        <v>338</v>
      </c>
      <c r="AD13">
        <v>190</v>
      </c>
      <c r="AE13">
        <v>31181522</v>
      </c>
    </row>
    <row r="14" spans="1:31" x14ac:dyDescent="0.25">
      <c r="A14" t="s">
        <v>7</v>
      </c>
      <c r="B14">
        <v>20</v>
      </c>
      <c r="C14">
        <v>338</v>
      </c>
      <c r="D14">
        <v>190</v>
      </c>
      <c r="E14">
        <v>13672947</v>
      </c>
      <c r="I14" t="s">
        <v>6</v>
      </c>
      <c r="J14">
        <v>40</v>
      </c>
      <c r="K14">
        <v>663</v>
      </c>
      <c r="L14">
        <v>193</v>
      </c>
      <c r="M14">
        <v>25349180</v>
      </c>
      <c r="O14" t="s">
        <v>9</v>
      </c>
      <c r="P14">
        <v>40</v>
      </c>
      <c r="Q14">
        <v>80</v>
      </c>
      <c r="R14">
        <v>170</v>
      </c>
      <c r="S14">
        <v>34798191</v>
      </c>
      <c r="U14" t="s">
        <v>8</v>
      </c>
      <c r="V14">
        <v>40</v>
      </c>
      <c r="W14">
        <v>2156</v>
      </c>
      <c r="X14">
        <v>384</v>
      </c>
      <c r="Y14">
        <v>49077123</v>
      </c>
      <c r="AA14" t="s">
        <v>7</v>
      </c>
      <c r="AB14">
        <v>40</v>
      </c>
      <c r="AC14">
        <v>1097</v>
      </c>
      <c r="AD14">
        <v>780</v>
      </c>
      <c r="AE14">
        <v>47170215</v>
      </c>
    </row>
    <row r="15" spans="1:31" x14ac:dyDescent="0.25">
      <c r="A15" t="s">
        <v>9</v>
      </c>
      <c r="B15">
        <v>20</v>
      </c>
      <c r="C15">
        <v>40</v>
      </c>
      <c r="D15">
        <v>67</v>
      </c>
      <c r="E15">
        <v>13412507</v>
      </c>
      <c r="I15" t="s">
        <v>6</v>
      </c>
      <c r="J15">
        <v>100</v>
      </c>
      <c r="K15">
        <v>2040</v>
      </c>
      <c r="L15">
        <v>614</v>
      </c>
      <c r="M15">
        <v>12669672</v>
      </c>
      <c r="O15" t="s">
        <v>9</v>
      </c>
      <c r="P15">
        <v>100</v>
      </c>
      <c r="Q15">
        <v>200</v>
      </c>
      <c r="R15">
        <v>535</v>
      </c>
      <c r="S15">
        <v>19066089</v>
      </c>
      <c r="U15" t="s">
        <v>8</v>
      </c>
      <c r="V15">
        <v>100</v>
      </c>
      <c r="W15">
        <v>14714</v>
      </c>
      <c r="X15">
        <v>2515</v>
      </c>
      <c r="Y15">
        <v>31195635</v>
      </c>
      <c r="AA15" t="s">
        <v>7</v>
      </c>
      <c r="AB15">
        <v>100</v>
      </c>
      <c r="AC15">
        <v>5750</v>
      </c>
      <c r="AD15">
        <v>4950</v>
      </c>
      <c r="AE15">
        <v>33289428</v>
      </c>
    </row>
    <row r="16" spans="1:31" x14ac:dyDescent="0.25">
      <c r="A16" t="s">
        <v>8</v>
      </c>
      <c r="B16">
        <v>20</v>
      </c>
      <c r="C16">
        <v>574</v>
      </c>
      <c r="D16">
        <v>107</v>
      </c>
      <c r="E16">
        <v>16524970</v>
      </c>
      <c r="G16" t="s">
        <v>17</v>
      </c>
      <c r="I16" t="s">
        <v>6</v>
      </c>
      <c r="J16">
        <v>5</v>
      </c>
      <c r="K16">
        <v>30</v>
      </c>
      <c r="L16">
        <v>7</v>
      </c>
      <c r="M16">
        <v>970774</v>
      </c>
      <c r="O16" t="s">
        <v>9</v>
      </c>
      <c r="P16">
        <v>5</v>
      </c>
      <c r="Q16">
        <v>10</v>
      </c>
      <c r="R16">
        <v>8</v>
      </c>
      <c r="S16">
        <v>2355089</v>
      </c>
      <c r="U16" t="s">
        <v>8</v>
      </c>
      <c r="V16">
        <v>5</v>
      </c>
      <c r="W16">
        <v>46</v>
      </c>
      <c r="X16">
        <v>9</v>
      </c>
      <c r="Y16">
        <v>2220806</v>
      </c>
      <c r="AA16" t="s">
        <v>7</v>
      </c>
      <c r="AB16">
        <v>5</v>
      </c>
      <c r="AC16">
        <v>41</v>
      </c>
      <c r="AD16">
        <v>10</v>
      </c>
      <c r="AE16">
        <v>1166212</v>
      </c>
    </row>
    <row r="17" spans="1:31" x14ac:dyDescent="0.25">
      <c r="A17" t="s">
        <v>6</v>
      </c>
      <c r="B17">
        <v>40</v>
      </c>
      <c r="C17">
        <v>663</v>
      </c>
      <c r="D17">
        <v>193</v>
      </c>
      <c r="E17">
        <v>4882951</v>
      </c>
      <c r="I17" t="s">
        <v>6</v>
      </c>
      <c r="J17">
        <v>10</v>
      </c>
      <c r="K17">
        <v>97</v>
      </c>
      <c r="L17">
        <v>23</v>
      </c>
      <c r="M17">
        <v>3105622</v>
      </c>
      <c r="O17" t="s">
        <v>9</v>
      </c>
      <c r="P17">
        <v>10</v>
      </c>
      <c r="Q17">
        <v>20</v>
      </c>
      <c r="R17">
        <v>24</v>
      </c>
      <c r="S17">
        <v>9603821</v>
      </c>
      <c r="U17" t="s">
        <v>8</v>
      </c>
      <c r="V17">
        <v>10</v>
      </c>
      <c r="W17">
        <v>164</v>
      </c>
      <c r="X17">
        <v>32</v>
      </c>
      <c r="Y17">
        <v>9240316</v>
      </c>
      <c r="AA17" t="s">
        <v>7</v>
      </c>
      <c r="AB17">
        <v>10</v>
      </c>
      <c r="AC17">
        <v>111</v>
      </c>
      <c r="AD17">
        <v>45</v>
      </c>
      <c r="AE17">
        <v>4315455</v>
      </c>
    </row>
    <row r="18" spans="1:31" x14ac:dyDescent="0.25">
      <c r="A18" t="s">
        <v>9</v>
      </c>
      <c r="B18">
        <v>40</v>
      </c>
      <c r="C18">
        <v>80</v>
      </c>
      <c r="D18">
        <v>170</v>
      </c>
      <c r="E18">
        <v>13252136</v>
      </c>
      <c r="I18" t="s">
        <v>6</v>
      </c>
      <c r="J18">
        <v>20</v>
      </c>
      <c r="K18">
        <v>333</v>
      </c>
      <c r="L18">
        <v>70</v>
      </c>
      <c r="M18">
        <v>3978891</v>
      </c>
      <c r="O18" t="s">
        <v>9</v>
      </c>
      <c r="P18">
        <v>20</v>
      </c>
      <c r="Q18">
        <v>40</v>
      </c>
      <c r="R18">
        <v>67</v>
      </c>
      <c r="S18">
        <v>53825791</v>
      </c>
      <c r="U18" t="s">
        <v>8</v>
      </c>
      <c r="V18">
        <v>20</v>
      </c>
      <c r="W18">
        <v>574</v>
      </c>
      <c r="X18">
        <v>107</v>
      </c>
      <c r="Y18">
        <v>58511594</v>
      </c>
      <c r="AA18" t="s">
        <v>7</v>
      </c>
      <c r="AB18">
        <v>20</v>
      </c>
      <c r="AC18">
        <v>338</v>
      </c>
      <c r="AD18">
        <v>190</v>
      </c>
      <c r="AE18">
        <v>52576614</v>
      </c>
    </row>
    <row r="19" spans="1:31" x14ac:dyDescent="0.25">
      <c r="A19" t="s">
        <v>7</v>
      </c>
      <c r="B19">
        <v>40</v>
      </c>
      <c r="C19">
        <v>1097</v>
      </c>
      <c r="D19">
        <v>780</v>
      </c>
      <c r="E19">
        <v>20937503</v>
      </c>
      <c r="I19" t="s">
        <v>6</v>
      </c>
      <c r="J19">
        <v>40</v>
      </c>
      <c r="K19">
        <v>663</v>
      </c>
      <c r="L19">
        <v>193</v>
      </c>
      <c r="M19">
        <v>6553367</v>
      </c>
      <c r="O19" t="s">
        <v>9</v>
      </c>
      <c r="P19">
        <v>40</v>
      </c>
      <c r="Q19">
        <v>80</v>
      </c>
      <c r="R19">
        <v>170</v>
      </c>
      <c r="S19">
        <v>14692474</v>
      </c>
      <c r="U19" t="s">
        <v>8</v>
      </c>
      <c r="V19">
        <v>40</v>
      </c>
      <c r="W19">
        <v>2156</v>
      </c>
      <c r="X19">
        <v>384</v>
      </c>
      <c r="Y19">
        <v>24744049</v>
      </c>
      <c r="AA19" t="s">
        <v>7</v>
      </c>
      <c r="AB19">
        <v>40</v>
      </c>
      <c r="AC19">
        <v>1097</v>
      </c>
      <c r="AD19">
        <v>780</v>
      </c>
      <c r="AE19">
        <v>47733007</v>
      </c>
    </row>
    <row r="20" spans="1:31" x14ac:dyDescent="0.25">
      <c r="A20" t="s">
        <v>8</v>
      </c>
      <c r="B20">
        <v>40</v>
      </c>
      <c r="C20">
        <v>2156</v>
      </c>
      <c r="D20">
        <v>384</v>
      </c>
      <c r="E20">
        <v>23678336</v>
      </c>
      <c r="I20" t="s">
        <v>6</v>
      </c>
      <c r="J20">
        <v>100</v>
      </c>
      <c r="K20">
        <v>2040</v>
      </c>
      <c r="L20">
        <v>614</v>
      </c>
      <c r="M20">
        <v>8684793</v>
      </c>
      <c r="O20" t="s">
        <v>9</v>
      </c>
      <c r="P20">
        <v>100</v>
      </c>
      <c r="Q20">
        <v>200</v>
      </c>
      <c r="R20">
        <v>535</v>
      </c>
      <c r="S20">
        <v>15005089</v>
      </c>
      <c r="U20" t="s">
        <v>8</v>
      </c>
      <c r="V20">
        <v>100</v>
      </c>
      <c r="W20">
        <v>14714</v>
      </c>
      <c r="X20">
        <v>2515</v>
      </c>
      <c r="Y20">
        <v>24230865</v>
      </c>
      <c r="AA20" t="s">
        <v>7</v>
      </c>
      <c r="AB20">
        <v>100</v>
      </c>
      <c r="AC20">
        <v>5750</v>
      </c>
      <c r="AD20">
        <v>4950</v>
      </c>
      <c r="AE20">
        <v>25701994</v>
      </c>
    </row>
    <row r="21" spans="1:31" x14ac:dyDescent="0.25">
      <c r="A21" t="s">
        <v>6</v>
      </c>
      <c r="B21">
        <v>100</v>
      </c>
      <c r="C21">
        <v>2040</v>
      </c>
      <c r="D21">
        <v>614</v>
      </c>
      <c r="E21">
        <v>13797395</v>
      </c>
      <c r="G21" t="s">
        <v>18</v>
      </c>
      <c r="I21" t="s">
        <v>6</v>
      </c>
      <c r="J21">
        <v>5</v>
      </c>
      <c r="K21">
        <v>30</v>
      </c>
      <c r="L21">
        <v>7</v>
      </c>
      <c r="M21">
        <f>(M6+M11+M16)/3</f>
        <v>929006.33333333337</v>
      </c>
      <c r="O21" t="s">
        <v>9</v>
      </c>
      <c r="P21">
        <v>5</v>
      </c>
      <c r="Q21">
        <v>10</v>
      </c>
      <c r="R21">
        <v>8</v>
      </c>
      <c r="S21">
        <f>(S6+S11+S16)/3</f>
        <v>4795994.666666667</v>
      </c>
      <c r="U21" t="s">
        <v>8</v>
      </c>
      <c r="V21">
        <v>5</v>
      </c>
      <c r="W21">
        <v>46</v>
      </c>
      <c r="X21">
        <v>9</v>
      </c>
      <c r="Y21">
        <f>(Y6+Y11+Y16)/3</f>
        <v>3289513</v>
      </c>
      <c r="AA21" t="s">
        <v>7</v>
      </c>
      <c r="AB21">
        <v>5</v>
      </c>
      <c r="AC21">
        <v>41</v>
      </c>
      <c r="AD21">
        <v>10</v>
      </c>
      <c r="AE21">
        <f>(AE6+AE11+AE16)/3</f>
        <v>1744115</v>
      </c>
    </row>
    <row r="22" spans="1:31" x14ac:dyDescent="0.25">
      <c r="A22" t="s">
        <v>9</v>
      </c>
      <c r="B22">
        <v>100</v>
      </c>
      <c r="C22">
        <v>200</v>
      </c>
      <c r="D22">
        <v>535</v>
      </c>
      <c r="E22">
        <v>20578701</v>
      </c>
      <c r="I22" t="s">
        <v>6</v>
      </c>
      <c r="J22">
        <v>10</v>
      </c>
      <c r="K22">
        <v>97</v>
      </c>
      <c r="L22">
        <v>23</v>
      </c>
      <c r="M22">
        <f>(M7+M12+M17)/3</f>
        <v>4219375</v>
      </c>
      <c r="O22" t="s">
        <v>9</v>
      </c>
      <c r="P22">
        <v>10</v>
      </c>
      <c r="Q22">
        <v>20</v>
      </c>
      <c r="R22">
        <v>24</v>
      </c>
      <c r="S22">
        <f>(S7+S12+S17)/3</f>
        <v>14711433.333333334</v>
      </c>
      <c r="U22" t="s">
        <v>8</v>
      </c>
      <c r="V22">
        <v>10</v>
      </c>
      <c r="W22">
        <v>164</v>
      </c>
      <c r="X22">
        <v>32</v>
      </c>
      <c r="Y22">
        <f>(Y7+Y12+Y17)/3</f>
        <v>15337376.333333334</v>
      </c>
      <c r="AA22" t="s">
        <v>7</v>
      </c>
      <c r="AB22">
        <v>10</v>
      </c>
      <c r="AC22">
        <v>111</v>
      </c>
      <c r="AD22">
        <v>45</v>
      </c>
      <c r="AE22">
        <f>(AE7+AE12+AE16)/3</f>
        <v>8719148.333333334</v>
      </c>
    </row>
    <row r="23" spans="1:31" x14ac:dyDescent="0.25">
      <c r="A23" t="s">
        <v>7</v>
      </c>
      <c r="B23">
        <v>100</v>
      </c>
      <c r="C23">
        <v>5750</v>
      </c>
      <c r="D23">
        <v>4950</v>
      </c>
      <c r="E23">
        <v>86462619</v>
      </c>
      <c r="I23" t="s">
        <v>6</v>
      </c>
      <c r="J23">
        <v>20</v>
      </c>
      <c r="K23">
        <v>333</v>
      </c>
      <c r="L23">
        <v>70</v>
      </c>
      <c r="M23">
        <f>(M8+M13+M18)/3</f>
        <v>6605540.333333333</v>
      </c>
      <c r="O23" t="s">
        <v>9</v>
      </c>
      <c r="P23">
        <v>20</v>
      </c>
      <c r="Q23">
        <v>40</v>
      </c>
      <c r="R23">
        <v>67</v>
      </c>
      <c r="S23">
        <f>(S8+S13+S18)/3</f>
        <v>28316669.333333332</v>
      </c>
      <c r="U23" t="s">
        <v>8</v>
      </c>
      <c r="V23">
        <v>20</v>
      </c>
      <c r="W23">
        <v>574</v>
      </c>
      <c r="X23">
        <v>107</v>
      </c>
      <c r="Y23">
        <f>(Y8+Y13+Y18)/3</f>
        <v>36032114</v>
      </c>
      <c r="AA23" t="s">
        <v>7</v>
      </c>
      <c r="AB23">
        <v>20</v>
      </c>
      <c r="AC23">
        <v>338</v>
      </c>
      <c r="AD23">
        <v>190</v>
      </c>
      <c r="AE23">
        <f>(AE8+AE13+AE18)/3</f>
        <v>32477027.666666668</v>
      </c>
    </row>
    <row r="24" spans="1:31" x14ac:dyDescent="0.25">
      <c r="A24" t="s">
        <v>8</v>
      </c>
      <c r="B24">
        <v>100</v>
      </c>
      <c r="C24">
        <v>14714</v>
      </c>
      <c r="D24">
        <v>2515</v>
      </c>
      <c r="E24">
        <v>82184370</v>
      </c>
      <c r="I24" t="s">
        <v>6</v>
      </c>
      <c r="J24">
        <v>40</v>
      </c>
      <c r="K24">
        <v>663</v>
      </c>
      <c r="L24">
        <v>193</v>
      </c>
      <c r="M24">
        <f>(M9+M14+M19)/3</f>
        <v>12261832.666666666</v>
      </c>
      <c r="O24" t="s">
        <v>9</v>
      </c>
      <c r="P24">
        <v>40</v>
      </c>
      <c r="Q24">
        <v>80</v>
      </c>
      <c r="R24">
        <v>170</v>
      </c>
      <c r="S24">
        <f>(S9+S14+S19)/3</f>
        <v>20914267</v>
      </c>
      <c r="U24" t="s">
        <v>8</v>
      </c>
      <c r="V24">
        <v>40</v>
      </c>
      <c r="W24">
        <v>2156</v>
      </c>
      <c r="X24">
        <v>384</v>
      </c>
      <c r="Y24">
        <f>(Y9+Y14+Y19)/3</f>
        <v>32499836</v>
      </c>
      <c r="AA24" t="s">
        <v>7</v>
      </c>
      <c r="AB24">
        <v>40</v>
      </c>
      <c r="AC24">
        <v>1097</v>
      </c>
      <c r="AD24">
        <v>780</v>
      </c>
      <c r="AE24">
        <f>(AE9+AE14+AE19)/3</f>
        <v>38613575</v>
      </c>
    </row>
    <row r="25" spans="1:31" x14ac:dyDescent="0.25">
      <c r="I25" t="s">
        <v>6</v>
      </c>
      <c r="J25">
        <v>100</v>
      </c>
      <c r="K25">
        <v>2040</v>
      </c>
      <c r="L25">
        <v>614</v>
      </c>
      <c r="M25">
        <f>(M10+M15+M20)/3</f>
        <v>11717286.666666666</v>
      </c>
      <c r="O25" t="s">
        <v>9</v>
      </c>
      <c r="P25">
        <v>100</v>
      </c>
      <c r="Q25">
        <v>200</v>
      </c>
      <c r="R25">
        <v>535</v>
      </c>
      <c r="S25">
        <f>(S10+S15+S20)/3</f>
        <v>18216626.333333332</v>
      </c>
      <c r="U25" t="s">
        <v>8</v>
      </c>
      <c r="V25">
        <v>100</v>
      </c>
      <c r="W25">
        <v>14714</v>
      </c>
      <c r="X25">
        <v>2515</v>
      </c>
      <c r="Y25">
        <f>(Y10+Y15+Y20)/3</f>
        <v>45870290</v>
      </c>
      <c r="AA25" t="s">
        <v>7</v>
      </c>
      <c r="AB25">
        <v>100</v>
      </c>
      <c r="AC25">
        <v>5750</v>
      </c>
      <c r="AD25">
        <v>4950</v>
      </c>
      <c r="AE25">
        <f>(AE10+AE15+AE20)/3</f>
        <v>48484680.333333336</v>
      </c>
    </row>
    <row r="26" spans="1:31" x14ac:dyDescent="0.25">
      <c r="I26" t="s">
        <v>22</v>
      </c>
      <c r="K26" s="1">
        <f>SUM(K6:K25)</f>
        <v>12652</v>
      </c>
      <c r="L26" s="1">
        <f>SUM(L6:L25)</f>
        <v>3628</v>
      </c>
      <c r="M26">
        <f>AVERAGE(M6:M25)</f>
        <v>7146608.2000000002</v>
      </c>
      <c r="Q26" s="1">
        <f>SUM(Q6:Q25)</f>
        <v>1400</v>
      </c>
      <c r="R26" s="1">
        <f>SUM(R6:R25)</f>
        <v>3216</v>
      </c>
      <c r="S26">
        <f>AVERAGE(S6:S25)</f>
        <v>17390998.133333333</v>
      </c>
      <c r="W26" s="1">
        <f>SUM(W6:W25)</f>
        <v>70616</v>
      </c>
      <c r="X26" s="1">
        <f>SUM(X6:X25)</f>
        <v>12188</v>
      </c>
      <c r="Y26">
        <f>AVERAGE(Y6:Y25)</f>
        <v>26605825.866666667</v>
      </c>
      <c r="AC26" s="1">
        <f>SUM(AC6:AC25)</f>
        <v>29348</v>
      </c>
      <c r="AD26" s="1">
        <f>SUM(AD6:AD25)</f>
        <v>23900</v>
      </c>
      <c r="AE26">
        <f>AVERAGE(AE6:AE25)</f>
        <v>26165171.416666664</v>
      </c>
    </row>
    <row r="27" spans="1:31" x14ac:dyDescent="0.25">
      <c r="I27" t="s">
        <v>10</v>
      </c>
      <c r="L27">
        <f>K26+L26</f>
        <v>16280</v>
      </c>
      <c r="O27" t="s">
        <v>11</v>
      </c>
      <c r="R27">
        <f>Q26+R26</f>
        <v>4616</v>
      </c>
      <c r="U27" t="s">
        <v>21</v>
      </c>
      <c r="X27">
        <f>W26+X26</f>
        <v>82804</v>
      </c>
      <c r="AA27" t="s">
        <v>13</v>
      </c>
      <c r="AD27">
        <f>AC26+AD26</f>
        <v>53248</v>
      </c>
    </row>
    <row r="28" spans="1:31" x14ac:dyDescent="0.25">
      <c r="A28" t="s">
        <v>0</v>
      </c>
    </row>
    <row r="29" spans="1:31" x14ac:dyDescent="0.25">
      <c r="I29" t="s">
        <v>19</v>
      </c>
      <c r="J29" t="s">
        <v>20</v>
      </c>
      <c r="O29" t="s">
        <v>19</v>
      </c>
      <c r="P29" t="s">
        <v>20</v>
      </c>
      <c r="U29" t="s">
        <v>19</v>
      </c>
      <c r="V29" t="s">
        <v>20</v>
      </c>
      <c r="AA29" t="s">
        <v>19</v>
      </c>
      <c r="AB29" t="s">
        <v>20</v>
      </c>
    </row>
    <row r="30" spans="1:31" x14ac:dyDescent="0.25">
      <c r="I30">
        <v>5</v>
      </c>
      <c r="J30">
        <v>929006.3</v>
      </c>
      <c r="O30">
        <v>5</v>
      </c>
      <c r="P30">
        <v>4795995</v>
      </c>
      <c r="U30">
        <v>5</v>
      </c>
      <c r="V30">
        <v>3289513</v>
      </c>
      <c r="AA30">
        <v>5</v>
      </c>
      <c r="AB30">
        <v>1744115</v>
      </c>
    </row>
    <row r="31" spans="1:31" x14ac:dyDescent="0.25">
      <c r="A31" t="s">
        <v>1</v>
      </c>
      <c r="B31" t="s">
        <v>2</v>
      </c>
      <c r="C31" t="s">
        <v>3</v>
      </c>
      <c r="D31" t="s">
        <v>4</v>
      </c>
      <c r="E31" t="s">
        <v>5</v>
      </c>
      <c r="I31">
        <v>10</v>
      </c>
      <c r="J31">
        <v>4219375</v>
      </c>
      <c r="O31">
        <v>10</v>
      </c>
      <c r="P31">
        <v>14711433</v>
      </c>
      <c r="U31">
        <v>10</v>
      </c>
      <c r="V31">
        <v>15337376</v>
      </c>
      <c r="AA31">
        <v>10</v>
      </c>
      <c r="AB31">
        <v>8719148</v>
      </c>
    </row>
    <row r="32" spans="1:31" x14ac:dyDescent="0.25">
      <c r="A32" t="s">
        <v>6</v>
      </c>
      <c r="B32">
        <v>5</v>
      </c>
      <c r="C32">
        <v>30</v>
      </c>
      <c r="D32">
        <v>7</v>
      </c>
      <c r="E32">
        <v>1278257</v>
      </c>
      <c r="I32">
        <v>20</v>
      </c>
      <c r="J32">
        <v>6605540</v>
      </c>
      <c r="O32">
        <v>20</v>
      </c>
      <c r="P32">
        <v>28316669</v>
      </c>
      <c r="U32">
        <v>20</v>
      </c>
      <c r="V32">
        <v>36032114</v>
      </c>
      <c r="AA32">
        <v>20</v>
      </c>
      <c r="AB32">
        <v>32577028</v>
      </c>
    </row>
    <row r="33" spans="1:30" x14ac:dyDescent="0.25">
      <c r="A33" t="s">
        <v>7</v>
      </c>
      <c r="B33">
        <v>5</v>
      </c>
      <c r="C33">
        <v>41</v>
      </c>
      <c r="D33">
        <v>10</v>
      </c>
      <c r="E33">
        <v>2684383</v>
      </c>
      <c r="I33">
        <v>40</v>
      </c>
      <c r="J33">
        <v>12261833</v>
      </c>
      <c r="O33">
        <v>40</v>
      </c>
      <c r="P33">
        <v>20914267</v>
      </c>
      <c r="U33">
        <v>40</v>
      </c>
      <c r="V33">
        <v>32499836</v>
      </c>
      <c r="AA33">
        <v>40</v>
      </c>
      <c r="AB33">
        <v>38613575</v>
      </c>
    </row>
    <row r="34" spans="1:30" x14ac:dyDescent="0.25">
      <c r="A34" t="s">
        <v>8</v>
      </c>
      <c r="B34">
        <v>5</v>
      </c>
      <c r="C34">
        <v>46</v>
      </c>
      <c r="D34">
        <v>9</v>
      </c>
      <c r="E34">
        <v>5865272</v>
      </c>
      <c r="I34">
        <v>100</v>
      </c>
      <c r="J34">
        <v>11717287</v>
      </c>
      <c r="O34">
        <v>100</v>
      </c>
      <c r="P34">
        <v>18216626</v>
      </c>
      <c r="U34">
        <v>100</v>
      </c>
      <c r="V34">
        <v>45870290</v>
      </c>
      <c r="AA34">
        <v>100</v>
      </c>
      <c r="AB34">
        <v>48484680</v>
      </c>
    </row>
    <row r="35" spans="1:30" x14ac:dyDescent="0.25">
      <c r="A35" t="s">
        <v>9</v>
      </c>
      <c r="B35">
        <v>5</v>
      </c>
      <c r="C35">
        <v>10</v>
      </c>
      <c r="D35">
        <v>8</v>
      </c>
      <c r="E35">
        <v>9073103</v>
      </c>
    </row>
    <row r="36" spans="1:30" x14ac:dyDescent="0.25">
      <c r="A36" t="s">
        <v>6</v>
      </c>
      <c r="B36">
        <v>10</v>
      </c>
      <c r="C36">
        <v>97</v>
      </c>
      <c r="D36">
        <v>23</v>
      </c>
      <c r="E36">
        <v>4150808</v>
      </c>
    </row>
    <row r="37" spans="1:30" x14ac:dyDescent="0.25">
      <c r="A37" t="s">
        <v>7</v>
      </c>
      <c r="B37">
        <v>10</v>
      </c>
      <c r="C37">
        <v>111</v>
      </c>
      <c r="D37">
        <v>45</v>
      </c>
      <c r="E37">
        <v>17577854</v>
      </c>
    </row>
    <row r="38" spans="1:30" x14ac:dyDescent="0.25">
      <c r="A38" t="s">
        <v>8</v>
      </c>
      <c r="B38">
        <v>10</v>
      </c>
      <c r="C38">
        <v>164</v>
      </c>
      <c r="D38">
        <v>32</v>
      </c>
      <c r="E38">
        <v>28535200</v>
      </c>
    </row>
    <row r="39" spans="1:30" x14ac:dyDescent="0.25">
      <c r="A39" t="s">
        <v>9</v>
      </c>
      <c r="B39">
        <v>10</v>
      </c>
      <c r="C39">
        <v>20</v>
      </c>
      <c r="D39">
        <v>24</v>
      </c>
      <c r="E39">
        <v>25660939</v>
      </c>
      <c r="AC39" t="s">
        <v>7</v>
      </c>
      <c r="AD39">
        <f>AE26/M26</f>
        <v>3.6612013257795026</v>
      </c>
    </row>
    <row r="40" spans="1:30" x14ac:dyDescent="0.25">
      <c r="A40" t="s">
        <v>6</v>
      </c>
      <c r="B40">
        <v>20</v>
      </c>
      <c r="C40">
        <v>333</v>
      </c>
      <c r="D40">
        <v>70</v>
      </c>
      <c r="E40">
        <v>11058699</v>
      </c>
      <c r="AC40" t="s">
        <v>8</v>
      </c>
      <c r="AD40">
        <f>Y26/M26</f>
        <v>3.7228605685514795</v>
      </c>
    </row>
    <row r="41" spans="1:30" x14ac:dyDescent="0.25">
      <c r="A41" t="s">
        <v>7</v>
      </c>
      <c r="B41">
        <v>20</v>
      </c>
      <c r="C41">
        <v>338</v>
      </c>
      <c r="D41">
        <v>190</v>
      </c>
      <c r="E41">
        <v>31181522</v>
      </c>
      <c r="AC41" t="s">
        <v>9</v>
      </c>
      <c r="AD41">
        <f>S26/M26</f>
        <v>2.43346181106351</v>
      </c>
    </row>
    <row r="42" spans="1:30" x14ac:dyDescent="0.25">
      <c r="A42" t="s">
        <v>9</v>
      </c>
      <c r="B42">
        <v>20</v>
      </c>
      <c r="C42">
        <v>40</v>
      </c>
      <c r="D42">
        <v>67</v>
      </c>
      <c r="E42">
        <v>17711710</v>
      </c>
      <c r="AC42" t="s">
        <v>6</v>
      </c>
      <c r="AD42">
        <f>M26/M26</f>
        <v>1</v>
      </c>
    </row>
    <row r="43" spans="1:30" x14ac:dyDescent="0.25">
      <c r="A43" t="s">
        <v>8</v>
      </c>
      <c r="B43">
        <v>20</v>
      </c>
      <c r="C43">
        <v>574</v>
      </c>
      <c r="D43">
        <v>107</v>
      </c>
      <c r="E43">
        <v>33059778</v>
      </c>
    </row>
    <row r="44" spans="1:30" x14ac:dyDescent="0.25">
      <c r="A44" t="s">
        <v>6</v>
      </c>
      <c r="B44">
        <v>40</v>
      </c>
      <c r="C44">
        <v>663</v>
      </c>
      <c r="D44">
        <v>193</v>
      </c>
      <c r="E44">
        <v>25349180</v>
      </c>
    </row>
    <row r="45" spans="1:30" x14ac:dyDescent="0.25">
      <c r="A45" t="s">
        <v>9</v>
      </c>
      <c r="B45">
        <v>40</v>
      </c>
      <c r="C45">
        <v>80</v>
      </c>
      <c r="D45">
        <v>170</v>
      </c>
      <c r="E45">
        <v>34798191</v>
      </c>
    </row>
    <row r="46" spans="1:30" x14ac:dyDescent="0.25">
      <c r="A46" t="s">
        <v>7</v>
      </c>
      <c r="B46">
        <v>40</v>
      </c>
      <c r="C46">
        <v>1097</v>
      </c>
      <c r="D46">
        <v>780</v>
      </c>
      <c r="E46">
        <v>47170215</v>
      </c>
    </row>
    <row r="47" spans="1:30" x14ac:dyDescent="0.25">
      <c r="A47" t="s">
        <v>8</v>
      </c>
      <c r="B47">
        <v>40</v>
      </c>
      <c r="C47">
        <v>2156</v>
      </c>
      <c r="D47">
        <v>384</v>
      </c>
      <c r="E47">
        <v>49077123</v>
      </c>
    </row>
    <row r="48" spans="1:30" x14ac:dyDescent="0.25">
      <c r="A48" t="s">
        <v>6</v>
      </c>
      <c r="B48">
        <v>100</v>
      </c>
      <c r="C48">
        <v>2040</v>
      </c>
      <c r="D48">
        <v>614</v>
      </c>
      <c r="E48">
        <v>12669672</v>
      </c>
    </row>
    <row r="49" spans="1:5" x14ac:dyDescent="0.25">
      <c r="A49" t="s">
        <v>9</v>
      </c>
      <c r="B49">
        <v>100</v>
      </c>
      <c r="C49">
        <v>200</v>
      </c>
      <c r="D49">
        <v>535</v>
      </c>
      <c r="E49">
        <v>19066089</v>
      </c>
    </row>
    <row r="50" spans="1:5" x14ac:dyDescent="0.25">
      <c r="A50" t="s">
        <v>7</v>
      </c>
      <c r="B50">
        <v>100</v>
      </c>
      <c r="C50">
        <v>5750</v>
      </c>
      <c r="D50">
        <v>4950</v>
      </c>
      <c r="E50">
        <v>33289428</v>
      </c>
    </row>
    <row r="51" spans="1:5" x14ac:dyDescent="0.25">
      <c r="A51" t="s">
        <v>8</v>
      </c>
      <c r="B51">
        <v>100</v>
      </c>
      <c r="C51">
        <v>14714</v>
      </c>
      <c r="D51">
        <v>2515</v>
      </c>
      <c r="E51">
        <v>31195635</v>
      </c>
    </row>
    <row r="55" spans="1:5" x14ac:dyDescent="0.25">
      <c r="A55" t="s">
        <v>0</v>
      </c>
    </row>
    <row r="58" spans="1:5" x14ac:dyDescent="0.25">
      <c r="A58" t="s">
        <v>1</v>
      </c>
      <c r="B58" t="s">
        <v>2</v>
      </c>
      <c r="C58" t="s">
        <v>3</v>
      </c>
      <c r="D58" t="s">
        <v>4</v>
      </c>
      <c r="E58" t="s">
        <v>5</v>
      </c>
    </row>
    <row r="59" spans="1:5" x14ac:dyDescent="0.25">
      <c r="A59" t="s">
        <v>6</v>
      </c>
      <c r="B59">
        <v>5</v>
      </c>
      <c r="C59">
        <v>30</v>
      </c>
      <c r="D59">
        <v>7</v>
      </c>
      <c r="E59">
        <v>970774</v>
      </c>
    </row>
    <row r="60" spans="1:5" x14ac:dyDescent="0.25">
      <c r="A60" t="s">
        <v>7</v>
      </c>
      <c r="B60">
        <v>5</v>
      </c>
      <c r="C60">
        <v>41</v>
      </c>
      <c r="D60">
        <v>10</v>
      </c>
      <c r="E60">
        <v>1166212</v>
      </c>
    </row>
    <row r="61" spans="1:5" x14ac:dyDescent="0.25">
      <c r="A61" t="s">
        <v>8</v>
      </c>
      <c r="B61">
        <v>5</v>
      </c>
      <c r="C61">
        <v>46</v>
      </c>
      <c r="D61">
        <v>9</v>
      </c>
      <c r="E61">
        <v>2220806</v>
      </c>
    </row>
    <row r="62" spans="1:5" x14ac:dyDescent="0.25">
      <c r="A62" t="s">
        <v>9</v>
      </c>
      <c r="B62">
        <v>5</v>
      </c>
      <c r="C62">
        <v>10</v>
      </c>
      <c r="D62">
        <v>8</v>
      </c>
      <c r="E62">
        <v>2355089</v>
      </c>
    </row>
    <row r="63" spans="1:5" x14ac:dyDescent="0.25">
      <c r="A63" t="s">
        <v>6</v>
      </c>
      <c r="B63">
        <v>10</v>
      </c>
      <c r="C63">
        <v>97</v>
      </c>
      <c r="D63">
        <v>23</v>
      </c>
      <c r="E63">
        <v>3105622</v>
      </c>
    </row>
    <row r="64" spans="1:5" x14ac:dyDescent="0.25">
      <c r="A64" t="s">
        <v>7</v>
      </c>
      <c r="B64">
        <v>10</v>
      </c>
      <c r="C64">
        <v>111</v>
      </c>
      <c r="D64">
        <v>45</v>
      </c>
      <c r="E64">
        <v>4315455</v>
      </c>
    </row>
    <row r="65" spans="1:5" x14ac:dyDescent="0.25">
      <c r="A65" t="s">
        <v>8</v>
      </c>
      <c r="B65">
        <v>10</v>
      </c>
      <c r="C65">
        <v>164</v>
      </c>
      <c r="D65">
        <v>32</v>
      </c>
      <c r="E65">
        <v>9240316</v>
      </c>
    </row>
    <row r="66" spans="1:5" x14ac:dyDescent="0.25">
      <c r="A66" t="s">
        <v>9</v>
      </c>
      <c r="B66">
        <v>10</v>
      </c>
      <c r="C66">
        <v>20</v>
      </c>
      <c r="D66">
        <v>24</v>
      </c>
      <c r="E66">
        <v>9603821</v>
      </c>
    </row>
    <row r="67" spans="1:5" x14ac:dyDescent="0.25">
      <c r="A67" t="s">
        <v>6</v>
      </c>
      <c r="B67">
        <v>20</v>
      </c>
      <c r="C67">
        <v>333</v>
      </c>
      <c r="D67">
        <v>70</v>
      </c>
      <c r="E67">
        <v>3978891</v>
      </c>
    </row>
    <row r="68" spans="1:5" x14ac:dyDescent="0.25">
      <c r="A68" t="s">
        <v>7</v>
      </c>
      <c r="B68">
        <v>20</v>
      </c>
      <c r="C68">
        <v>338</v>
      </c>
      <c r="D68">
        <v>190</v>
      </c>
      <c r="E68">
        <v>52576614</v>
      </c>
    </row>
    <row r="69" spans="1:5" x14ac:dyDescent="0.25">
      <c r="A69" t="s">
        <v>9</v>
      </c>
      <c r="B69">
        <v>20</v>
      </c>
      <c r="C69">
        <v>40</v>
      </c>
      <c r="D69">
        <v>67</v>
      </c>
      <c r="E69">
        <v>53825791</v>
      </c>
    </row>
    <row r="70" spans="1:5" x14ac:dyDescent="0.25">
      <c r="A70" t="s">
        <v>8</v>
      </c>
      <c r="B70">
        <v>20</v>
      </c>
      <c r="C70">
        <v>574</v>
      </c>
      <c r="D70">
        <v>107</v>
      </c>
      <c r="E70">
        <v>58511594</v>
      </c>
    </row>
    <row r="71" spans="1:5" x14ac:dyDescent="0.25">
      <c r="A71" t="s">
        <v>6</v>
      </c>
      <c r="B71">
        <v>40</v>
      </c>
      <c r="C71">
        <v>663</v>
      </c>
      <c r="D71">
        <v>193</v>
      </c>
      <c r="E71">
        <v>6553367</v>
      </c>
    </row>
    <row r="72" spans="1:5" x14ac:dyDescent="0.25">
      <c r="A72" t="s">
        <v>9</v>
      </c>
      <c r="B72">
        <v>40</v>
      </c>
      <c r="C72">
        <v>80</v>
      </c>
      <c r="D72">
        <v>170</v>
      </c>
      <c r="E72">
        <v>14692474</v>
      </c>
    </row>
    <row r="73" spans="1:5" x14ac:dyDescent="0.25">
      <c r="A73" t="s">
        <v>7</v>
      </c>
      <c r="B73">
        <v>40</v>
      </c>
      <c r="C73">
        <v>1097</v>
      </c>
      <c r="D73">
        <v>780</v>
      </c>
      <c r="E73">
        <v>47733007</v>
      </c>
    </row>
    <row r="74" spans="1:5" x14ac:dyDescent="0.25">
      <c r="A74" t="s">
        <v>8</v>
      </c>
      <c r="B74">
        <v>40</v>
      </c>
      <c r="C74">
        <v>2156</v>
      </c>
      <c r="D74">
        <v>384</v>
      </c>
      <c r="E74">
        <v>24744049</v>
      </c>
    </row>
    <row r="75" spans="1:5" x14ac:dyDescent="0.25">
      <c r="A75" t="s">
        <v>6</v>
      </c>
      <c r="B75">
        <v>100</v>
      </c>
      <c r="C75">
        <v>2040</v>
      </c>
      <c r="D75">
        <v>614</v>
      </c>
      <c r="E75">
        <v>8684793</v>
      </c>
    </row>
    <row r="76" spans="1:5" x14ac:dyDescent="0.25">
      <c r="A76" t="s">
        <v>9</v>
      </c>
      <c r="B76">
        <v>100</v>
      </c>
      <c r="C76">
        <v>200</v>
      </c>
      <c r="D76">
        <v>535</v>
      </c>
      <c r="E76">
        <v>15005089</v>
      </c>
    </row>
    <row r="77" spans="1:5" x14ac:dyDescent="0.25">
      <c r="A77" t="s">
        <v>7</v>
      </c>
      <c r="B77">
        <v>100</v>
      </c>
      <c r="C77">
        <v>5750</v>
      </c>
      <c r="D77">
        <v>4950</v>
      </c>
      <c r="E77">
        <v>25701994</v>
      </c>
    </row>
    <row r="78" spans="1:5" x14ac:dyDescent="0.25">
      <c r="A78" t="s">
        <v>8</v>
      </c>
      <c r="B78">
        <v>100</v>
      </c>
      <c r="C78">
        <v>14714</v>
      </c>
      <c r="D78">
        <v>2515</v>
      </c>
      <c r="E78">
        <v>24230865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results_time_n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</dc:creator>
  <cp:lastModifiedBy>Stuart Wilcox</cp:lastModifiedBy>
  <dcterms:created xsi:type="dcterms:W3CDTF">2017-03-21T23:53:37Z</dcterms:created>
  <dcterms:modified xsi:type="dcterms:W3CDTF">2017-03-24T12:19:06Z</dcterms:modified>
</cp:coreProperties>
</file>