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partments\PH\Groups\DT\PO\Cooling activities\PROJECTS\VELO_168\VTCS_documents\"/>
    </mc:Choice>
  </mc:AlternateContent>
  <xr:revisionPtr revIDLastSave="0" documentId="13_ncr:1_{F100C266-30BD-45E9-8D4D-DF5CCC6D1695}" xr6:coauthVersionLast="47" xr6:coauthVersionMax="47" xr10:uidLastSave="{00000000-0000-0000-0000-000000000000}"/>
  <bookViews>
    <workbookView xWindow="-120" yWindow="-120" windowWidth="38640" windowHeight="21240" activeTab="1" xr2:uid="{0DDDB9EF-ACC8-4578-9433-B591E4DBDDDF}"/>
  </bookViews>
  <sheets>
    <sheet name="IO" sheetId="13" r:id="rId1"/>
    <sheet name="Terminals" sheetId="17" r:id="rId2"/>
    <sheet name="Cables" sheetId="19" r:id="rId3"/>
    <sheet name="Power" sheetId="16" r:id="rId4"/>
    <sheet name="Valve-wiring" sheetId="15" r:id="rId5"/>
    <sheet name="TT" sheetId="2" r:id="rId6"/>
    <sheet name="PT" sheetId="3" r:id="rId7"/>
    <sheet name="VL" sheetId="4" r:id="rId8"/>
    <sheet name="EH" sheetId="5" r:id="rId9"/>
    <sheet name="LT" sheetId="6" r:id="rId10"/>
    <sheet name="Pumps" sheetId="7" r:id="rId11"/>
    <sheet name="AC" sheetId="8" r:id="rId12"/>
    <sheet name="HX" sheetId="9" r:id="rId13"/>
    <sheet name="BD" sheetId="10" r:id="rId14"/>
    <sheet name="FL" sheetId="11" r:id="rId15"/>
    <sheet name="Alarms" sheetId="12" r:id="rId16"/>
    <sheet name="Old" sheetId="1" r:id="rId17"/>
    <sheet name="IO-detail" sheetId="14" r:id="rId18"/>
    <sheet name="IO-old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9" i="18" l="1"/>
  <c r="Q198" i="18"/>
  <c r="Q197" i="18"/>
  <c r="Q196" i="18"/>
  <c r="J5" i="18"/>
  <c r="J4" i="18"/>
  <c r="J3" i="18"/>
  <c r="J2" i="18"/>
  <c r="I81" i="17" l="1"/>
  <c r="I80" i="17"/>
  <c r="I78" i="17"/>
  <c r="I79" i="17"/>
  <c r="I77" i="17"/>
  <c r="I76" i="17"/>
  <c r="I75" i="17"/>
  <c r="I19" i="17"/>
  <c r="I20" i="17"/>
  <c r="I21" i="17"/>
  <c r="I22" i="17"/>
  <c r="I23" i="17"/>
  <c r="I24" i="17"/>
  <c r="I18" i="17"/>
  <c r="V199" i="14"/>
  <c r="V198" i="14"/>
  <c r="V197" i="14"/>
  <c r="V200" i="14" l="1"/>
  <c r="J5" i="13"/>
  <c r="J4" i="13"/>
  <c r="J3" i="13"/>
  <c r="J2" i="13"/>
  <c r="E4" i="1" l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<sst xmlns="http://schemas.openxmlformats.org/spreadsheetml/2006/main" count="8676" uniqueCount="2661">
  <si>
    <t>CO2 Left</t>
  </si>
  <si>
    <t>CO2 Right</t>
  </si>
  <si>
    <t>VCTS</t>
  </si>
  <si>
    <t>New</t>
  </si>
  <si>
    <t>TL_PM101</t>
  </si>
  <si>
    <t>TL_HT102</t>
  </si>
  <si>
    <t>TL_PT103</t>
  </si>
  <si>
    <t>TL_VL107</t>
  </si>
  <si>
    <t>TL_BD105</t>
  </si>
  <si>
    <t>TL_VL108</t>
  </si>
  <si>
    <t>TL_HT103</t>
  </si>
  <si>
    <t>TL_FL102</t>
  </si>
  <si>
    <t>TL_VL109</t>
  </si>
  <si>
    <t>TL_VL110</t>
  </si>
  <si>
    <t>TL_HT104</t>
  </si>
  <si>
    <t>TL_BD106</t>
  </si>
  <si>
    <t>TL_PT104</t>
  </si>
  <si>
    <t>TL_VL111</t>
  </si>
  <si>
    <t>TL_VL112</t>
  </si>
  <si>
    <t>TL_BD107</t>
  </si>
  <si>
    <t>TL_VL113</t>
  </si>
  <si>
    <t>Transfer valves</t>
  </si>
  <si>
    <t>TL_FL101</t>
  </si>
  <si>
    <t>TL_VL101</t>
  </si>
  <si>
    <t>TL_BD101</t>
  </si>
  <si>
    <t>TL_VL102</t>
  </si>
  <si>
    <t>TL_BD102</t>
  </si>
  <si>
    <t>TL_VL104</t>
  </si>
  <si>
    <t>TL_HX102</t>
  </si>
  <si>
    <t>TL_VL116</t>
  </si>
  <si>
    <t>TL_BD104</t>
  </si>
  <si>
    <t>TL_VL106</t>
  </si>
  <si>
    <t>TL_VL114</t>
  </si>
  <si>
    <t>TL_VL105</t>
  </si>
  <si>
    <t>TL_BD103</t>
  </si>
  <si>
    <t>TL_LT101</t>
  </si>
  <si>
    <t>TL_PT102</t>
  </si>
  <si>
    <t>TL_PT101</t>
  </si>
  <si>
    <t>TLR_VL111</t>
  </si>
  <si>
    <t>TLR_VL110</t>
  </si>
  <si>
    <t>EV2002</t>
  </si>
  <si>
    <t>EV2004</t>
  </si>
  <si>
    <t>LP1A02</t>
  </si>
  <si>
    <t>EH1A02</t>
  </si>
  <si>
    <t>PT1A02</t>
  </si>
  <si>
    <t>MV1A02</t>
  </si>
  <si>
    <t>SV1A02</t>
  </si>
  <si>
    <t>MV1A04</t>
  </si>
  <si>
    <t>EH1A04</t>
  </si>
  <si>
    <t>AC1A04</t>
  </si>
  <si>
    <t>FL1A20</t>
  </si>
  <si>
    <t>EV1A21</t>
  </si>
  <si>
    <t>AV1A22</t>
  </si>
  <si>
    <t>EH1A24</t>
  </si>
  <si>
    <t>PT1A04</t>
  </si>
  <si>
    <t>EV1A06</t>
  </si>
  <si>
    <t>EV1A08</t>
  </si>
  <si>
    <t>EV1A10</t>
  </si>
  <si>
    <t>BD1A04</t>
  </si>
  <si>
    <t>BD1A10</t>
  </si>
  <si>
    <t>MV1A12</t>
  </si>
  <si>
    <t>FL9A06</t>
  </si>
  <si>
    <t>MV9A08</t>
  </si>
  <si>
    <t>BD9A08</t>
  </si>
  <si>
    <t>EV9A10</t>
  </si>
  <si>
    <t>BD9A10</t>
  </si>
  <si>
    <t>EV4A54</t>
  </si>
  <si>
    <t>MV4A54</t>
  </si>
  <si>
    <t>HX9A12</t>
  </si>
  <si>
    <t>TL_AC101</t>
  </si>
  <si>
    <t>AC4A54</t>
  </si>
  <si>
    <t>TL_HT105</t>
  </si>
  <si>
    <t>TL_HX103</t>
  </si>
  <si>
    <t>TL_HX104</t>
  </si>
  <si>
    <t>BD4A54</t>
  </si>
  <si>
    <t>LT4A54</t>
  </si>
  <si>
    <t>PT4A54</t>
  </si>
  <si>
    <t>EH4A54</t>
  </si>
  <si>
    <t>HX5B08</t>
  </si>
  <si>
    <t>HX1A10</t>
  </si>
  <si>
    <t>MV9A12</t>
  </si>
  <si>
    <t>BD9A12</t>
  </si>
  <si>
    <t>PT9A12</t>
  </si>
  <si>
    <t>MV9A14a</t>
  </si>
  <si>
    <t>MV9A14b</t>
  </si>
  <si>
    <t>TL_TT001</t>
  </si>
  <si>
    <t>TL_TT002</t>
  </si>
  <si>
    <t>TL_TT003</t>
  </si>
  <si>
    <t>TL_TT004</t>
  </si>
  <si>
    <t>TL_TT005</t>
  </si>
  <si>
    <t>TL_TT006</t>
  </si>
  <si>
    <t>TL_TT007</t>
  </si>
  <si>
    <t>TL_TT008</t>
  </si>
  <si>
    <t>TL_TT009</t>
  </si>
  <si>
    <t>TL_TT010</t>
  </si>
  <si>
    <t>TL_TT011</t>
  </si>
  <si>
    <t>TL_TT012</t>
  </si>
  <si>
    <t>TL_TT013</t>
  </si>
  <si>
    <t>TL_TT014</t>
  </si>
  <si>
    <t>TL_TT015</t>
  </si>
  <si>
    <t>TL_TT016</t>
  </si>
  <si>
    <t>TL_TT017</t>
  </si>
  <si>
    <t>TL_TT018</t>
  </si>
  <si>
    <t>TL_TT019</t>
  </si>
  <si>
    <t>TL_TT020</t>
  </si>
  <si>
    <t>TL_TT021</t>
  </si>
  <si>
    <t>TL_TT022</t>
  </si>
  <si>
    <t>TL_TT023</t>
  </si>
  <si>
    <t>TL_TT024</t>
  </si>
  <si>
    <t>TL_TT025</t>
  </si>
  <si>
    <t>Function</t>
  </si>
  <si>
    <t>TL_HX001 Liquid inlet</t>
  </si>
  <si>
    <t>TL_HX001 block 1</t>
  </si>
  <si>
    <t>TL_HX001Dry-out monitoring</t>
  </si>
  <si>
    <t>TL_HX001 Vapor outlet</t>
  </si>
  <si>
    <t>TL_HX002 Dry-out monitoring</t>
  </si>
  <si>
    <t>TL_HX003 Dry-out monitoring</t>
  </si>
  <si>
    <t>TL_HX004 Dry-out monitoring</t>
  </si>
  <si>
    <t>TL_HX005 Dry-out monitoring</t>
  </si>
  <si>
    <t>TL_HX006 Dry-out monitoring</t>
  </si>
  <si>
    <t>TL_HX007 Dry-out monitoring</t>
  </si>
  <si>
    <t>TL_HX008 Dry-out monitoring</t>
  </si>
  <si>
    <t>TL_HX009 Dry-out monitoring</t>
  </si>
  <si>
    <t>TL_HX010 Dry-out monitoring</t>
  </si>
  <si>
    <t>TL_HX011 Dry-out monitoring</t>
  </si>
  <si>
    <t>TL_HX012 Liquid inlet</t>
  </si>
  <si>
    <t>TL_HX012 block 1</t>
  </si>
  <si>
    <t>TL_HX012 Dry-out monitoring</t>
  </si>
  <si>
    <t>TL_HX012 Vapor outlet</t>
  </si>
  <si>
    <t>TL_HX013 Dry-out monitoring</t>
  </si>
  <si>
    <t>TL_HX014 Dry-out monitoring</t>
  </si>
  <si>
    <t>TL_HX015 Dry-out monitoring</t>
  </si>
  <si>
    <t>TL_HX016 Dry-out monitoring</t>
  </si>
  <si>
    <t>TL_HX017 Dry-out monitoring</t>
  </si>
  <si>
    <t>TL_HX018 Dry-out monitoring</t>
  </si>
  <si>
    <t>TL_HX021Dry-out monitoring</t>
  </si>
  <si>
    <t>TL_TT026</t>
  </si>
  <si>
    <t>TL_TT027</t>
  </si>
  <si>
    <t>TL_TT028</t>
  </si>
  <si>
    <t>TL_TT029</t>
  </si>
  <si>
    <t>TL_TT030</t>
  </si>
  <si>
    <t>TL_TT031</t>
  </si>
  <si>
    <t>TL_TT032</t>
  </si>
  <si>
    <t>TL_TT033</t>
  </si>
  <si>
    <t>TL_TT034</t>
  </si>
  <si>
    <t>TL_TT035</t>
  </si>
  <si>
    <t>TL_TT036</t>
  </si>
  <si>
    <t>TL_TT037</t>
  </si>
  <si>
    <t>TL_TT038</t>
  </si>
  <si>
    <t>TL_TT039</t>
  </si>
  <si>
    <t>TL_TT040</t>
  </si>
  <si>
    <t>TL_TT041</t>
  </si>
  <si>
    <t>TL_TT042</t>
  </si>
  <si>
    <t>TL_TT043</t>
  </si>
  <si>
    <t>TL_TT044</t>
  </si>
  <si>
    <t>TL_TT045</t>
  </si>
  <si>
    <t>TL_TT046</t>
  </si>
  <si>
    <t>TL_TT047</t>
  </si>
  <si>
    <t>TL_TT048</t>
  </si>
  <si>
    <t>TL_TT101</t>
  </si>
  <si>
    <t>TL_TT102</t>
  </si>
  <si>
    <t>TL_TT103</t>
  </si>
  <si>
    <t>TL_TT104</t>
  </si>
  <si>
    <t>TL_TT105</t>
  </si>
  <si>
    <t>TL_TT106</t>
  </si>
  <si>
    <t>TL_TT107</t>
  </si>
  <si>
    <t>TL_HX024 Dry-out monitoring</t>
  </si>
  <si>
    <t>TL_HX025 Dry-out monitoring</t>
  </si>
  <si>
    <t>TL_HX026 Dry-out monitoring</t>
  </si>
  <si>
    <t>TL_HX027 Liquid inlet</t>
  </si>
  <si>
    <t>TL_HX027 block 1</t>
  </si>
  <si>
    <t>TL_HX027 Dry-out monitoring</t>
  </si>
  <si>
    <t>TL_HX027 Vapor outlet</t>
  </si>
  <si>
    <t>Vapor return</t>
  </si>
  <si>
    <t>Manifold</t>
  </si>
  <si>
    <t>Bellow flange</t>
  </si>
  <si>
    <t>TL_HT001 Heater Control</t>
  </si>
  <si>
    <t>TL_HT002 Heater Control</t>
  </si>
  <si>
    <t>TL_HT003 Heater Control</t>
  </si>
  <si>
    <t>TL_HT004 Heater Control</t>
  </si>
  <si>
    <t>Module base</t>
  </si>
  <si>
    <t>RF-Foil</t>
  </si>
  <si>
    <t>Transfer tube liquid outlet</t>
  </si>
  <si>
    <t>Local control box liquid inlet</t>
  </si>
  <si>
    <t>Capillaries inlet</t>
  </si>
  <si>
    <t>Local control box vapor outlet</t>
  </si>
  <si>
    <t>Transfer tube vapor outlet</t>
  </si>
  <si>
    <t>Main condenser Front plate</t>
  </si>
  <si>
    <t>Main condenser inlet</t>
  </si>
  <si>
    <t>Back-up condeser inlet</t>
  </si>
  <si>
    <t>Main condenser outlet</t>
  </si>
  <si>
    <t>Back-up condeser outlet</t>
  </si>
  <si>
    <t>Accumulator line</t>
  </si>
  <si>
    <t>TL_TT108</t>
  </si>
  <si>
    <t>TL_TT109</t>
  </si>
  <si>
    <t>TL_TT110</t>
  </si>
  <si>
    <t>xx_TTamb</t>
  </si>
  <si>
    <t>TL_TT112</t>
  </si>
  <si>
    <t>TL_TT113</t>
  </si>
  <si>
    <t>TL_TT114</t>
  </si>
  <si>
    <t>TL_TT115</t>
  </si>
  <si>
    <t>TL_TT116</t>
  </si>
  <si>
    <t>TL_TT117</t>
  </si>
  <si>
    <t>TL_TT118</t>
  </si>
  <si>
    <t>TL_TT119</t>
  </si>
  <si>
    <t>TL_TT120</t>
  </si>
  <si>
    <t>TL_TT121</t>
  </si>
  <si>
    <t>TL_TT122</t>
  </si>
  <si>
    <t>TL_TT123</t>
  </si>
  <si>
    <t>TL_TT124</t>
  </si>
  <si>
    <t>TL_TT125</t>
  </si>
  <si>
    <t>TR_TT001</t>
  </si>
  <si>
    <t>TR_TT002</t>
  </si>
  <si>
    <t>TR_TT003</t>
  </si>
  <si>
    <t>TR_TT004</t>
  </si>
  <si>
    <t>TR_TT005</t>
  </si>
  <si>
    <t>TR_TT006</t>
  </si>
  <si>
    <t>TR_TT007</t>
  </si>
  <si>
    <t>TR_TT008</t>
  </si>
  <si>
    <t>TR_TT009</t>
  </si>
  <si>
    <t>TR_TT010</t>
  </si>
  <si>
    <t>TR_TT011</t>
  </si>
  <si>
    <t>TR_TT012</t>
  </si>
  <si>
    <t>Accumulator Liquid</t>
  </si>
  <si>
    <t>Accumulator Vapor</t>
  </si>
  <si>
    <t>Condenser outlet</t>
  </si>
  <si>
    <t>TL-PM101 pump.state inlet</t>
  </si>
  <si>
    <t>TL-PM101 pump.state head oil side</t>
  </si>
  <si>
    <t>TL-PM101 pump.state head CO2 side</t>
  </si>
  <si>
    <t>TL-PM101 pump.state outlet</t>
  </si>
  <si>
    <t>liquid line</t>
  </si>
  <si>
    <t>By-pass liquid</t>
  </si>
  <si>
    <t>By-pass vapor</t>
  </si>
  <si>
    <t>Condenser Back plate</t>
  </si>
  <si>
    <t>Transfer tube liquid inlet</t>
  </si>
  <si>
    <t>Press damper temperature</t>
  </si>
  <si>
    <t>TL-HT102 Control (pump.state oil heater)</t>
  </si>
  <si>
    <t>TL-HT103 Control</t>
  </si>
  <si>
    <t>TL-HT104 Control</t>
  </si>
  <si>
    <t>TL-HT105 Control (Accu heater)</t>
  </si>
  <si>
    <t>TR_HX001 Liquid inlet</t>
  </si>
  <si>
    <t>TR_HX001 block 1</t>
  </si>
  <si>
    <t>TR_HX001Dry-out monitoring</t>
  </si>
  <si>
    <t>TR_HX001 Vapor outlet</t>
  </si>
  <si>
    <t>TR_HX002 Dry-out monitoring</t>
  </si>
  <si>
    <t>TR_HX003 Dry-out monitoring</t>
  </si>
  <si>
    <t>TR_HX004 Dry-out monitoring</t>
  </si>
  <si>
    <t>TR_HX005 Dry-out monitoring</t>
  </si>
  <si>
    <t>TR_HX006 Dry-out monitoring</t>
  </si>
  <si>
    <t>TR_HX007 Dry-out monitoring</t>
  </si>
  <si>
    <t>TR_HX008 Dry-out monitoring</t>
  </si>
  <si>
    <t>TR_HX009 Dry-out monitoring</t>
  </si>
  <si>
    <t>TR_TT013</t>
  </si>
  <si>
    <t>TR_TT014</t>
  </si>
  <si>
    <t>TR_TT015</t>
  </si>
  <si>
    <t>TR_TT016</t>
  </si>
  <si>
    <t>TR_TT017</t>
  </si>
  <si>
    <t>TR_TT018</t>
  </si>
  <si>
    <t>TR_TT019</t>
  </si>
  <si>
    <t>TR_TT020</t>
  </si>
  <si>
    <t>TR_TT021</t>
  </si>
  <si>
    <t>TR_TT022</t>
  </si>
  <si>
    <t>TR_TT023</t>
  </si>
  <si>
    <t>TR_TT024</t>
  </si>
  <si>
    <t>TR_TT025</t>
  </si>
  <si>
    <t>TR_TT026</t>
  </si>
  <si>
    <t>TR_TT027</t>
  </si>
  <si>
    <t>TR_TT028</t>
  </si>
  <si>
    <t>TR_TT029</t>
  </si>
  <si>
    <t>TR_TT030</t>
  </si>
  <si>
    <t>TR_TT031</t>
  </si>
  <si>
    <t>TR_TT032</t>
  </si>
  <si>
    <t>TR_TT033</t>
  </si>
  <si>
    <t>TR_TT034</t>
  </si>
  <si>
    <t>TR_TT035</t>
  </si>
  <si>
    <t>TR_TT036</t>
  </si>
  <si>
    <t>TR_TT037</t>
  </si>
  <si>
    <t>TR_TT038</t>
  </si>
  <si>
    <t>TR_TT039</t>
  </si>
  <si>
    <t>TR_TT040</t>
  </si>
  <si>
    <t>TR_TT041</t>
  </si>
  <si>
    <t>TR_TT042</t>
  </si>
  <si>
    <t>TR_TT043</t>
  </si>
  <si>
    <t>TR_TT044</t>
  </si>
  <si>
    <t>TR_HX010 Dry-out monitoring</t>
  </si>
  <si>
    <t>TR_HX011 Dry-out monitoring</t>
  </si>
  <si>
    <t>TR_HX012 Liquid inlet</t>
  </si>
  <si>
    <t>TR_HX012 block 1</t>
  </si>
  <si>
    <t>TR_HX012 Dry-out monitoring</t>
  </si>
  <si>
    <t>TR_HX012 Vapor ouTRet</t>
  </si>
  <si>
    <t>TR_HX013 Dry-out monitoring</t>
  </si>
  <si>
    <t>TR_HX014 Dry-out monitoring</t>
  </si>
  <si>
    <t>TR_HX015 Dry-out monitoring</t>
  </si>
  <si>
    <t>TR_HX016 Dry-out monitoring</t>
  </si>
  <si>
    <t>TR_HX017 Dry-out monitoring</t>
  </si>
  <si>
    <t>TR_HX018 Dry-out monitoring</t>
  </si>
  <si>
    <t>TR_HX021Dry-out monitoring</t>
  </si>
  <si>
    <t>TR_HX024 Dry-out monitoring</t>
  </si>
  <si>
    <t>TR_HX025 Dry-out monitoring</t>
  </si>
  <si>
    <t>TR_HX026 Dry-out monitoring</t>
  </si>
  <si>
    <t>TR_HX027 Liquid inlet</t>
  </si>
  <si>
    <t>TR_HX027 block 1</t>
  </si>
  <si>
    <t>TR_HX027 Dry-out monitoring</t>
  </si>
  <si>
    <t>TR_HX027 Vapor ouTRet</t>
  </si>
  <si>
    <t>TR_HT001 Heater Control</t>
  </si>
  <si>
    <t>TR_HT002 Heater Control</t>
  </si>
  <si>
    <t>TR_HT003 Heater Control</t>
  </si>
  <si>
    <t>TR_HT004 Heater Control</t>
  </si>
  <si>
    <t>TR_TT045</t>
  </si>
  <si>
    <t>TR_TT046</t>
  </si>
  <si>
    <t>TR_TT047</t>
  </si>
  <si>
    <t>TR_TT048</t>
  </si>
  <si>
    <t>TR_TT101</t>
  </si>
  <si>
    <t>TR_TT102</t>
  </si>
  <si>
    <t>TR_TT103</t>
  </si>
  <si>
    <t>TR_TT104</t>
  </si>
  <si>
    <t>TR_TT105</t>
  </si>
  <si>
    <t>TR_TT106</t>
  </si>
  <si>
    <t>TR_TT107</t>
  </si>
  <si>
    <t>TR_TT108</t>
  </si>
  <si>
    <t>TR_TT109</t>
  </si>
  <si>
    <t>TR_TT110</t>
  </si>
  <si>
    <t>TR_TT111</t>
  </si>
  <si>
    <t>TR_TT112</t>
  </si>
  <si>
    <t>TR_TT113</t>
  </si>
  <si>
    <t>TR_TT114</t>
  </si>
  <si>
    <t>TR_TT115</t>
  </si>
  <si>
    <t>TR_TT116</t>
  </si>
  <si>
    <t>TR_TT117</t>
  </si>
  <si>
    <t>TR_TT118</t>
  </si>
  <si>
    <t>TR_TT119</t>
  </si>
  <si>
    <t>TR_TT120</t>
  </si>
  <si>
    <t>TR_TT121</t>
  </si>
  <si>
    <t>TR_TT122</t>
  </si>
  <si>
    <t>TR_TT123</t>
  </si>
  <si>
    <t>TR_TT124</t>
  </si>
  <si>
    <t>TR_TT125</t>
  </si>
  <si>
    <t>TLR_TT112</t>
  </si>
  <si>
    <t>TLR_TT113</t>
  </si>
  <si>
    <t>TLR_TT114</t>
  </si>
  <si>
    <t>TLR_TT115</t>
  </si>
  <si>
    <t>TLR_TT122</t>
  </si>
  <si>
    <t>SA_TT101</t>
  </si>
  <si>
    <t>SA_TT102</t>
  </si>
  <si>
    <t>SA_TT103</t>
  </si>
  <si>
    <t>SA_TT104</t>
  </si>
  <si>
    <t>SA_TT105</t>
  </si>
  <si>
    <t>SA_TT106</t>
  </si>
  <si>
    <t>SA_TT107</t>
  </si>
  <si>
    <t>SA_TT108</t>
  </si>
  <si>
    <t>SA_TT109</t>
  </si>
  <si>
    <t>SA_TT110</t>
  </si>
  <si>
    <t>SA_TT111</t>
  </si>
  <si>
    <t>SA_TT112</t>
  </si>
  <si>
    <t>SA_TT113</t>
  </si>
  <si>
    <t>SA_TT114</t>
  </si>
  <si>
    <t>SA_TT115</t>
  </si>
  <si>
    <t>SA_TT116</t>
  </si>
  <si>
    <t>SA_TT117</t>
  </si>
  <si>
    <t>SA_TT118</t>
  </si>
  <si>
    <t>SA_TT119</t>
  </si>
  <si>
    <t>SA_TT120</t>
  </si>
  <si>
    <t>SA_TT121</t>
  </si>
  <si>
    <t>SA_TT122</t>
  </si>
  <si>
    <t>SB_TT101</t>
  </si>
  <si>
    <t>SB_TT102</t>
  </si>
  <si>
    <t>SB_TT104</t>
  </si>
  <si>
    <t>SB_TT105</t>
  </si>
  <si>
    <t>SB_TT107</t>
  </si>
  <si>
    <t>SB_TT109</t>
  </si>
  <si>
    <t>SB_TT111</t>
  </si>
  <si>
    <t>SB_TT113</t>
  </si>
  <si>
    <t>SB_TT114</t>
  </si>
  <si>
    <t>SB_TT115</t>
  </si>
  <si>
    <t>SB_TT116</t>
  </si>
  <si>
    <t>SB_TT117</t>
  </si>
  <si>
    <t>SB_TT118</t>
  </si>
  <si>
    <t>SB_TT119</t>
  </si>
  <si>
    <t>SB_TT121</t>
  </si>
  <si>
    <t>SB_TT122</t>
  </si>
  <si>
    <t>PA_TT101</t>
  </si>
  <si>
    <t>PA_TT102</t>
  </si>
  <si>
    <t>PB_TT101</t>
  </si>
  <si>
    <t>low</t>
  </si>
  <si>
    <t>high</t>
  </si>
  <si>
    <t>Part number</t>
  </si>
  <si>
    <t>PT100</t>
  </si>
  <si>
    <t>Thermocouple K</t>
  </si>
  <si>
    <t>TLR-PM101 pump.state head cooling</t>
  </si>
  <si>
    <t>TR-PM101 pump.state inlet</t>
  </si>
  <si>
    <t>TR-PM101 pump.state head oil side</t>
  </si>
  <si>
    <t>TR-PM101 pump.state head CO2 side</t>
  </si>
  <si>
    <t>TR-PM101 pump.state outlet</t>
  </si>
  <si>
    <t>TR-HT102 Control (pump.state oil heater)</t>
  </si>
  <si>
    <t>TR-HT103 Control</t>
  </si>
  <si>
    <t>TR-HT104 Control</t>
  </si>
  <si>
    <t>TR-HT105 Control (Accu heater)</t>
  </si>
  <si>
    <t>TLR-PM101 pump.state inlet</t>
  </si>
  <si>
    <t>TLR-PM101 pump.state head oil side</t>
  </si>
  <si>
    <t>TLR-PM101 pump.state head CO2 side</t>
  </si>
  <si>
    <t>TLR-PM101 pump.state outlet</t>
  </si>
  <si>
    <t>TLR-HT102 Control (pump.state oil heater)</t>
  </si>
  <si>
    <t>Discharge</t>
  </si>
  <si>
    <t>Condensor outlet</t>
  </si>
  <si>
    <t>Liquid vessel inlet</t>
  </si>
  <si>
    <t>Liquid vessel</t>
  </si>
  <si>
    <t>Liquid</t>
  </si>
  <si>
    <t>SA-HX103 subcooled liquid</t>
  </si>
  <si>
    <t>SA-HX103 evaporator inlet</t>
  </si>
  <si>
    <t>SA-HX103 evaporator outlet</t>
  </si>
  <si>
    <t>SA-HX103 superheat</t>
  </si>
  <si>
    <t>SA-HX105 subcooled liquid</t>
  </si>
  <si>
    <t>SA-HX105 evaporator inlet</t>
  </si>
  <si>
    <t>SA-HX105 evaporator outlet</t>
  </si>
  <si>
    <t>SA-HX105 superheat</t>
  </si>
  <si>
    <t>SA-HX107/108 subcooled liquid</t>
  </si>
  <si>
    <t>SA-HX107 evaporator inlet</t>
  </si>
  <si>
    <t>SA-HX107 superheat</t>
  </si>
  <si>
    <t>SA-HX108 evaporator inlet</t>
  </si>
  <si>
    <t>SA-HX108 superheat</t>
  </si>
  <si>
    <t>SA-HX107/108 cold gas</t>
  </si>
  <si>
    <t>SA-HX107/108 Suction</t>
  </si>
  <si>
    <t>Suction</t>
  </si>
  <si>
    <t>Compressor</t>
  </si>
  <si>
    <t>SB-HX103 evaporator inlet</t>
  </si>
  <si>
    <t>SB-HX103 superheat</t>
  </si>
  <si>
    <t>SB-HX105 evaporator inlet</t>
  </si>
  <si>
    <t>SB-HX105 superheat</t>
  </si>
  <si>
    <t>subcooled liquid</t>
  </si>
  <si>
    <t>SB-HX107 evaporator inlet</t>
  </si>
  <si>
    <t>SB-HX107 superheat</t>
  </si>
  <si>
    <t>SB-HX108 evaporator inlet</t>
  </si>
  <si>
    <t>SB-HX108 superheat</t>
  </si>
  <si>
    <t>Cold gas</t>
  </si>
  <si>
    <t>Cooling water inlet</t>
  </si>
  <si>
    <t>Cooling water outlet</t>
  </si>
  <si>
    <t>Air inlet</t>
  </si>
  <si>
    <t>Internal PT100 Rodax: PPA_PT100_SO_S_A1_D3_W4_130_6D</t>
  </si>
  <si>
    <t>New part</t>
  </si>
  <si>
    <t>Old Code</t>
  </si>
  <si>
    <t>TT1a02a</t>
  </si>
  <si>
    <t>TT1a02b</t>
  </si>
  <si>
    <t>TT1a02d</t>
  </si>
  <si>
    <t>TT1a04a</t>
  </si>
  <si>
    <t>TT1a24</t>
  </si>
  <si>
    <t>TT1a10</t>
  </si>
  <si>
    <t>TT4b54d</t>
  </si>
  <si>
    <t>TT1b02a</t>
  </si>
  <si>
    <t>TT1b02b</t>
  </si>
  <si>
    <t>TT1b02d</t>
  </si>
  <si>
    <t>TT1b04a</t>
  </si>
  <si>
    <t>TT1b04c</t>
  </si>
  <si>
    <t>TT1b10</t>
  </si>
  <si>
    <t>TT1b24</t>
  </si>
  <si>
    <t>TT1a16</t>
  </si>
  <si>
    <t>TT5002</t>
  </si>
  <si>
    <t>TT5004</t>
  </si>
  <si>
    <t>TT5006</t>
  </si>
  <si>
    <t>TT5a10</t>
  </si>
  <si>
    <t>TT5018</t>
  </si>
  <si>
    <t>TL_PT001</t>
  </si>
  <si>
    <t>TL_PT002</t>
  </si>
  <si>
    <t>TL_PT003</t>
  </si>
  <si>
    <t>TL_PT004</t>
  </si>
  <si>
    <t>Druck PTX7511-100bar</t>
  </si>
  <si>
    <t>Lewa pump integral</t>
  </si>
  <si>
    <t>Open/close</t>
  </si>
  <si>
    <t>TR_PT001</t>
  </si>
  <si>
    <t>TR_PT002</t>
  </si>
  <si>
    <t>TR_PT003</t>
  </si>
  <si>
    <t>TR_PT004</t>
  </si>
  <si>
    <t>TR_PT101</t>
  </si>
  <si>
    <t>TR_PT102</t>
  </si>
  <si>
    <t>TR_PT103</t>
  </si>
  <si>
    <t>TR_PT104</t>
  </si>
  <si>
    <t>TLR_PT103</t>
  </si>
  <si>
    <t>SA_PT101</t>
  </si>
  <si>
    <t>4-20mA</t>
  </si>
  <si>
    <t>SA_PT102</t>
  </si>
  <si>
    <t>SA_PT103</t>
  </si>
  <si>
    <t>SA_PT104</t>
  </si>
  <si>
    <t>SA_PT105</t>
  </si>
  <si>
    <t>SA_PT106</t>
  </si>
  <si>
    <t>SA_PT107</t>
  </si>
  <si>
    <t>SA_PT108</t>
  </si>
  <si>
    <t>Danfoss KP15 060-1261</t>
  </si>
  <si>
    <t>SB_PT102</t>
  </si>
  <si>
    <t>SB_PT103</t>
  </si>
  <si>
    <t>SB_PT104</t>
  </si>
  <si>
    <t>SB_PT105</t>
  </si>
  <si>
    <t>SB_PT106</t>
  </si>
  <si>
    <t>SB_PT108</t>
  </si>
  <si>
    <t>SB_PT109</t>
  </si>
  <si>
    <t>Condenser fan speed control</t>
  </si>
  <si>
    <t>Kulite HKM-375M- 100BAR-A</t>
  </si>
  <si>
    <t>Balzers Pirani TPR0118 (DN 16 CF-F) BGG15011</t>
  </si>
  <si>
    <t>TL-PM101 Membrane Pressure</t>
  </si>
  <si>
    <t>TR-PM101 Membrane Pressure</t>
  </si>
  <si>
    <t>TLR-PM101 Membrane Pressure</t>
  </si>
  <si>
    <t>Danfoss AKS 33 60G2051</t>
  </si>
  <si>
    <t>Danfoss AKS 33 60G2048</t>
  </si>
  <si>
    <t>Transfer tune outlet pressure</t>
  </si>
  <si>
    <t>M10x1 Male</t>
  </si>
  <si>
    <t>10Vdc</t>
  </si>
  <si>
    <t>100mV</t>
  </si>
  <si>
    <t>Evaporator inlet pressure</t>
  </si>
  <si>
    <t>Evaporator (outlet) pressure</t>
  </si>
  <si>
    <t>Tertiary vacuum monitoring</t>
  </si>
  <si>
    <t>CF16</t>
  </si>
  <si>
    <t>1.00E- 06</t>
  </si>
  <si>
    <t>Condenser pressure</t>
  </si>
  <si>
    <t>G1/4"Female</t>
  </si>
  <si>
    <t>9-30Vdc</t>
  </si>
  <si>
    <t>Accumulator pressure</t>
  </si>
  <si>
    <t>Pump outlet</t>
  </si>
  <si>
    <t>Discharge pressure</t>
  </si>
  <si>
    <t>1/4" Male Flare</t>
  </si>
  <si>
    <t>Liquid pressure</t>
  </si>
  <si>
    <t>Left evaporator pressure</t>
  </si>
  <si>
    <t>Rigth evaporator pressure</t>
  </si>
  <si>
    <t>Left accumulator pressure</t>
  </si>
  <si>
    <t>Right accumulator pressure</t>
  </si>
  <si>
    <t>Suction gas pressure</t>
  </si>
  <si>
    <t>Compressor protection</t>
  </si>
  <si>
    <t>Right evaporator pressure</t>
  </si>
  <si>
    <t>Part Number</t>
  </si>
  <si>
    <t>Connection</t>
  </si>
  <si>
    <t>Operating pressure (Bar)</t>
  </si>
  <si>
    <t>Max Design Pressure (Bar)</t>
  </si>
  <si>
    <t>Min Design Temperature (C)</t>
  </si>
  <si>
    <t>Max Design Temperature (C)</t>
  </si>
  <si>
    <t>Supply (V)</t>
  </si>
  <si>
    <t>Output signal</t>
  </si>
  <si>
    <t>Min measuring range (Bar)</t>
  </si>
  <si>
    <t>Max measuring range (Bar)</t>
  </si>
  <si>
    <t>New label</t>
  </si>
  <si>
    <t>Old label</t>
  </si>
  <si>
    <t>PT4a54</t>
  </si>
  <si>
    <t>PT1a04</t>
  </si>
  <si>
    <t>PT4b54</t>
  </si>
  <si>
    <t>PT1b04</t>
  </si>
  <si>
    <t>PT5004</t>
  </si>
  <si>
    <t>PT5018</t>
  </si>
  <si>
    <t>PT5a10</t>
  </si>
  <si>
    <t>PT1a16</t>
  </si>
  <si>
    <t>PT1b16</t>
  </si>
  <si>
    <t>TT4a54d</t>
  </si>
  <si>
    <t>Swagelok SS- 43GHLVCR4-42dc</t>
  </si>
  <si>
    <t>Left VTCS shut-off</t>
  </si>
  <si>
    <t>1/4"VCR male</t>
  </si>
  <si>
    <t>NA</t>
  </si>
  <si>
    <t>2.4</t>
  </si>
  <si>
    <t>4.8</t>
  </si>
  <si>
    <t>24Vdc</t>
  </si>
  <si>
    <t>motor/end switch</t>
  </si>
  <si>
    <t>Position switch</t>
  </si>
  <si>
    <t>TL_VL103</t>
  </si>
  <si>
    <t>Swagelok SS- 43GXVCR4-42dcx</t>
  </si>
  <si>
    <t>3-way Condenser selection</t>
  </si>
  <si>
    <t>0.9</t>
  </si>
  <si>
    <t>Accumulator shut-off</t>
  </si>
  <si>
    <t>By-pass</t>
  </si>
  <si>
    <t>Liquid vent</t>
  </si>
  <si>
    <t>TR_VL102</t>
  </si>
  <si>
    <t>TR_VL103</t>
  </si>
  <si>
    <t>TR_VL104</t>
  </si>
  <si>
    <t>TR_VL108</t>
  </si>
  <si>
    <t>Pump shut- off/TLR pump cooling</t>
  </si>
  <si>
    <t>TR_VL109</t>
  </si>
  <si>
    <t>TR_VL111</t>
  </si>
  <si>
    <t>TR_VL112</t>
  </si>
  <si>
    <t>TLR_VL101</t>
  </si>
  <si>
    <t>Spare pump</t>
  </si>
  <si>
    <t>TLR_VL109</t>
  </si>
  <si>
    <t>Left-right liquid inter connect</t>
  </si>
  <si>
    <t>Left-right vapor inter connect</t>
  </si>
  <si>
    <t>SA_VL106</t>
  </si>
  <si>
    <t>Danfoss AKV 10- 2/068F1164+018F6701</t>
  </si>
  <si>
    <t>Evaporator expansion valve and shut-off valve</t>
  </si>
  <si>
    <t>3/8"x1/2" solder</t>
  </si>
  <si>
    <t>0.6 5</t>
  </si>
  <si>
    <t>SA_VL110</t>
  </si>
  <si>
    <t>Expansion valve</t>
  </si>
  <si>
    <t>SA_VL114</t>
  </si>
  <si>
    <t>Danfoss AKV 10- 1/068F1161+018F6701</t>
  </si>
  <si>
    <t>0.5</t>
  </si>
  <si>
    <t>SA_VL119</t>
  </si>
  <si>
    <t>SB_VL106</t>
  </si>
  <si>
    <t>SB_VL110</t>
  </si>
  <si>
    <t>0.6</t>
  </si>
  <si>
    <t>SB_VL114</t>
  </si>
  <si>
    <t>SB_VL119</t>
  </si>
  <si>
    <t>TL_VL001</t>
  </si>
  <si>
    <t>Swagelok SS-4UW-TW</t>
  </si>
  <si>
    <t>Transfer tube shut-off</t>
  </si>
  <si>
    <t>1/4" socket weld</t>
  </si>
  <si>
    <t>0.36</t>
  </si>
  <si>
    <t>4.4</t>
  </si>
  <si>
    <t>Proportiona l</t>
  </si>
  <si>
    <t>TL_VL002</t>
  </si>
  <si>
    <t>Swagelok SS31RS4 (Modified)</t>
  </si>
  <si>
    <t>Liquid expansion</t>
  </si>
  <si>
    <t>1/4" Swagelok</t>
  </si>
  <si>
    <t>0.012 Nom / 0.04 max</t>
  </si>
  <si>
    <t>1.6</t>
  </si>
  <si>
    <t>TL_VL003</t>
  </si>
  <si>
    <t>Test evaporator inlet</t>
  </si>
  <si>
    <t>TL_VL004</t>
  </si>
  <si>
    <t>Evaporator inlet</t>
  </si>
  <si>
    <t>Proportiona</t>
  </si>
  <si>
    <t>TL_VL006</t>
  </si>
  <si>
    <t>Swagelok SS-6UW-TW</t>
  </si>
  <si>
    <t>Test evaporator outlet</t>
  </si>
  <si>
    <t>3/8" socket weld</t>
  </si>
  <si>
    <t>7.1</t>
  </si>
  <si>
    <t>TL_VL007</t>
  </si>
  <si>
    <t>Swagelok SS-58SW8T</t>
  </si>
  <si>
    <t>Check valve with modified poppet</t>
  </si>
  <si>
    <t>1/2" socket weld</t>
  </si>
  <si>
    <t>2.2</t>
  </si>
  <si>
    <t>11. 1</t>
  </si>
  <si>
    <t>TL_VL008</t>
  </si>
  <si>
    <t>TL_VL009</t>
  </si>
  <si>
    <t>TBV</t>
  </si>
  <si>
    <t>Tert. vacuum evacuation</t>
  </si>
  <si>
    <t>N A</t>
  </si>
  <si>
    <t>Swagelok SS- 43GHLVCR4</t>
  </si>
  <si>
    <t>Open/Close</t>
  </si>
  <si>
    <t>Filling port</t>
  </si>
  <si>
    <t>Pump shut-off</t>
  </si>
  <si>
    <t>Swagelok SS31RS4</t>
  </si>
  <si>
    <t>TR_VL001</t>
  </si>
  <si>
    <t>TR_VL002</t>
  </si>
  <si>
    <t>TR_VL003</t>
  </si>
  <si>
    <t>TR_VL004</t>
  </si>
  <si>
    <t>TR_VL006</t>
  </si>
  <si>
    <t>TR_VL007</t>
  </si>
  <si>
    <t>TR_VL008</t>
  </si>
  <si>
    <t>TR_VL009</t>
  </si>
  <si>
    <t>TR_VL101</t>
  </si>
  <si>
    <t>TR_VL105</t>
  </si>
  <si>
    <t>TR_VL106</t>
  </si>
  <si>
    <t>TR_VL107</t>
  </si>
  <si>
    <t>TR_VL110</t>
  </si>
  <si>
    <t>TR_VL113</t>
  </si>
  <si>
    <t>TLR_VL001</t>
  </si>
  <si>
    <t>Left right inter connect</t>
  </si>
  <si>
    <t>TLR_VL002</t>
  </si>
  <si>
    <t>TLR_VL107</t>
  </si>
  <si>
    <t>SA_VL101</t>
  </si>
  <si>
    <t>Danfoss GBC10S/009G7051</t>
  </si>
  <si>
    <t>Compressor section shut-off</t>
  </si>
  <si>
    <t>3/8" solder</t>
  </si>
  <si>
    <t>SA_VL102</t>
  </si>
  <si>
    <t>Danfoss NRD/020-1132</t>
  </si>
  <si>
    <t>Condenser control</t>
  </si>
  <si>
    <t>1/2" solder</t>
  </si>
  <si>
    <t>1.4 - 3</t>
  </si>
  <si>
    <t>SA_VL103</t>
  </si>
  <si>
    <t>Danfoss/KVR- 12/034L0093</t>
  </si>
  <si>
    <t>Condenser pressure control</t>
  </si>
  <si>
    <t>5 - 17.5</t>
  </si>
  <si>
    <t>SA_VL104</t>
  </si>
  <si>
    <t>Integral in SA-AC102</t>
  </si>
  <si>
    <t>Liquid line shut-off</t>
  </si>
  <si>
    <t>SA_VL107</t>
  </si>
  <si>
    <t>Integral in SA-VL108</t>
  </si>
  <si>
    <t>Schrader valve</t>
  </si>
  <si>
    <t>SA_VL108</t>
  </si>
  <si>
    <t>Danfoss GBC12S/009G7052</t>
  </si>
  <si>
    <t>Evaporator shut-off</t>
  </si>
  <si>
    <t>SA_VL111</t>
  </si>
  <si>
    <t>Integral in SA-VL112</t>
  </si>
  <si>
    <t>SA_VL112</t>
  </si>
  <si>
    <t>SA_VL115</t>
  </si>
  <si>
    <t>Integral in SA-VL116</t>
  </si>
  <si>
    <t>SA_VL116</t>
  </si>
  <si>
    <t>Accu evaporator shut- off</t>
  </si>
  <si>
    <t>SA_VL117</t>
  </si>
  <si>
    <t>Danfoss KVP-12</t>
  </si>
  <si>
    <t>0 - 7</t>
  </si>
  <si>
    <t>SA_VL120</t>
  </si>
  <si>
    <t>Integral in SA-VL121</t>
  </si>
  <si>
    <t>SA_VL121</t>
  </si>
  <si>
    <t>SA_VL122</t>
  </si>
  <si>
    <t>Accu evaporator pressure</t>
  </si>
  <si>
    <t>SA_VL123</t>
  </si>
  <si>
    <t>Danfoss GBC22s/009G7055</t>
  </si>
  <si>
    <t>Gas line shut- off</t>
  </si>
  <si>
    <t>7/8" solder</t>
  </si>
  <si>
    <t>SA_VL124</t>
  </si>
  <si>
    <t>Integral in SA-PM101</t>
  </si>
  <si>
    <t>Compressor Suction shut-off</t>
  </si>
  <si>
    <t>SA_VL125</t>
  </si>
  <si>
    <t>Compressor discharge shut- off</t>
  </si>
  <si>
    <t>SA_VL126</t>
  </si>
  <si>
    <t>Integral in SA-VL101</t>
  </si>
  <si>
    <t>SA_VL127</t>
  </si>
  <si>
    <t>Integral in SA-VL104</t>
  </si>
  <si>
    <t>SA_VL128</t>
  </si>
  <si>
    <t>Integral in SA-VL123</t>
  </si>
  <si>
    <t>SB_VL104</t>
  </si>
  <si>
    <t>Integral in SB-AC102</t>
  </si>
  <si>
    <t>Liquid shut-off line</t>
  </si>
  <si>
    <t>SB_VL107</t>
  </si>
  <si>
    <t>Integral in SB-VL108</t>
  </si>
  <si>
    <t>Schradervalve</t>
  </si>
  <si>
    <t>SB_VL108</t>
  </si>
  <si>
    <t>SB_VL111</t>
  </si>
  <si>
    <t>Integral in SB-VL112</t>
  </si>
  <si>
    <t>SB_VL112</t>
  </si>
  <si>
    <t>SB_VL115</t>
  </si>
  <si>
    <t>Integral in SB-VL116</t>
  </si>
  <si>
    <t>SB_VL116</t>
  </si>
  <si>
    <t>SB_VL117</t>
  </si>
  <si>
    <t>SB_VL120</t>
  </si>
  <si>
    <t>Integral in SB-VL121</t>
  </si>
  <si>
    <t>SB_VL121</t>
  </si>
  <si>
    <t>SB_VL122</t>
  </si>
  <si>
    <t>SB_VL124</t>
  </si>
  <si>
    <t>Integral in SB-PM101</t>
  </si>
  <si>
    <t>SB_VL125</t>
  </si>
  <si>
    <t>SB_VL127</t>
  </si>
  <si>
    <t>Integral in SB-VL104</t>
  </si>
  <si>
    <t>SB_VL128</t>
  </si>
  <si>
    <t>Integral in SB-VL123</t>
  </si>
  <si>
    <t>Code</t>
  </si>
  <si>
    <t>Part</t>
  </si>
  <si>
    <t>Max design pressure (Bar)</t>
  </si>
  <si>
    <t>Max design temperature (C)</t>
  </si>
  <si>
    <t>Min design temperature (C)</t>
  </si>
  <si>
    <t>Pressure setting range (Bar)</t>
  </si>
  <si>
    <t>Cv (-)</t>
  </si>
  <si>
    <t>Orifice (mm)</t>
  </si>
  <si>
    <t>Power (W)</t>
  </si>
  <si>
    <t>Electrical Control</t>
  </si>
  <si>
    <t>Manual Control</t>
  </si>
  <si>
    <t>Danfoss AKV 10-1/068F1161+018F6701</t>
  </si>
  <si>
    <t>Danfoss AKV 10-2/068F1164+018F6701</t>
  </si>
  <si>
    <t>New code</t>
  </si>
  <si>
    <t>MV4a54</t>
  </si>
  <si>
    <t>MV1a02</t>
  </si>
  <si>
    <t>MV1a04</t>
  </si>
  <si>
    <t>AV1a22</t>
  </si>
  <si>
    <t>MV1a12</t>
  </si>
  <si>
    <t>EV4a54</t>
  </si>
  <si>
    <t>EV1a21</t>
  </si>
  <si>
    <t>EV4b54</t>
  </si>
  <si>
    <t>EV1b21</t>
  </si>
  <si>
    <t>EV1b08</t>
  </si>
  <si>
    <t>EV1a08</t>
  </si>
  <si>
    <t>TL_HT001</t>
  </si>
  <si>
    <t>2 parallel / 3 serial Watlow K010030c500000</t>
  </si>
  <si>
    <t>Module base temperature control</t>
  </si>
  <si>
    <t>DC</t>
  </si>
  <si>
    <t>34.8</t>
  </si>
  <si>
    <t>52.3Ω/3*2 = 8.7Ω</t>
  </si>
  <si>
    <t>DC Voltage regulation</t>
  </si>
  <si>
    <t>19.4</t>
  </si>
  <si>
    <t>1.8</t>
  </si>
  <si>
    <t>TL_HT002</t>
  </si>
  <si>
    <t>TL_HT003</t>
  </si>
  <si>
    <t>TL_HT004</t>
  </si>
  <si>
    <t>Watlow: Silicon Heater pads</t>
  </si>
  <si>
    <t>Pump oil heater</t>
  </si>
  <si>
    <t>AC</t>
  </si>
  <si>
    <t>443.1</t>
  </si>
  <si>
    <t>PWM</t>
  </si>
  <si>
    <t>130.0</t>
  </si>
  <si>
    <t>1.0</t>
  </si>
  <si>
    <t>Watlow: KFRJ016DM003A</t>
  </si>
  <si>
    <t>Liquid line damper</t>
  </si>
  <si>
    <t>Internal Thermocouple K</t>
  </si>
  <si>
    <t>12.7</t>
  </si>
  <si>
    <t>23.9</t>
  </si>
  <si>
    <t>center</t>
  </si>
  <si>
    <t>2.1</t>
  </si>
  <si>
    <t>Watlow: KMFG1000M001A</t>
  </si>
  <si>
    <t>By pass heater</t>
  </si>
  <si>
    <t>24.2</t>
  </si>
  <si>
    <t>282.7</t>
  </si>
  <si>
    <t>Watlow: KFRJ015AM001A</t>
  </si>
  <si>
    <t>Accumulator heater</t>
  </si>
  <si>
    <t>48.4</t>
  </si>
  <si>
    <t>117.7</t>
  </si>
  <si>
    <t>8.5</t>
  </si>
  <si>
    <t>TR_HT001</t>
  </si>
  <si>
    <t>TR_HT002</t>
  </si>
  <si>
    <t>TR_HT003</t>
  </si>
  <si>
    <t>TR_HT004</t>
  </si>
  <si>
    <t>TR_HT102</t>
  </si>
  <si>
    <t>Watlow: TBD</t>
  </si>
  <si>
    <t>TR_HT103</t>
  </si>
  <si>
    <t>TR_HT104</t>
  </si>
  <si>
    <t>TR_HT105</t>
  </si>
  <si>
    <t>TLR_HT102</t>
  </si>
  <si>
    <t>Resistance (Ohm)</t>
  </si>
  <si>
    <t>Electrical control</t>
  </si>
  <si>
    <t>Diamater (mm)</t>
  </si>
  <si>
    <t>Length (mm)</t>
  </si>
  <si>
    <t>No-heat length (mm)</t>
  </si>
  <si>
    <t>Heated area (cm2)</t>
  </si>
  <si>
    <t>Thermocouple location</t>
  </si>
  <si>
    <t>Heat flux (W/cm2)</t>
  </si>
  <si>
    <t>EH1a02</t>
  </si>
  <si>
    <t>EH1a04</t>
  </si>
  <si>
    <t>EH1a24</t>
  </si>
  <si>
    <t>EH4a54</t>
  </si>
  <si>
    <t>EH1b02</t>
  </si>
  <si>
    <t>EH1b04</t>
  </si>
  <si>
    <t>EH1b24</t>
  </si>
  <si>
    <t>EH4b54</t>
  </si>
  <si>
    <t>Operating Pressure (Bar)</t>
  </si>
  <si>
    <t>American Magnetics Model 175 RF</t>
  </si>
  <si>
    <t>TL Accumulator liquid level</t>
  </si>
  <si>
    <t>1/2" male NPT</t>
  </si>
  <si>
    <t>TR_LT101</t>
  </si>
  <si>
    <t>TR Accumulator liquid level</t>
  </si>
  <si>
    <t>New Code</t>
  </si>
  <si>
    <t>LT4a54</t>
  </si>
  <si>
    <t>Lt4b54</t>
  </si>
  <si>
    <t>LEWA 475967- 010.001</t>
  </si>
  <si>
    <t>Liquid pump</t>
  </si>
  <si>
    <t>G 3/8 Fem</t>
  </si>
  <si>
    <t>99 max</t>
  </si>
  <si>
    <t>1 – 18 (4-65 l/h)</t>
  </si>
  <si>
    <t>380 VAC 3p 50Hz</t>
  </si>
  <si>
    <t>1500 max</t>
  </si>
  <si>
    <t>on/off</t>
  </si>
  <si>
    <t>Manual flow control</t>
  </si>
  <si>
    <t>Membrane leak detection switch</t>
  </si>
  <si>
    <t>TR_PM101</t>
  </si>
  <si>
    <t>1 - 18 (4-65 l/h)</t>
  </si>
  <si>
    <t>TLR_PM101</t>
  </si>
  <si>
    <t>SA_PM101</t>
  </si>
  <si>
    <t>Bitzer 2CC-3.2Y</t>
  </si>
  <si>
    <t>Gas Compressor</t>
  </si>
  <si>
    <t>7/8" in / 5/8" out</t>
  </si>
  <si>
    <t>28 max</t>
  </si>
  <si>
    <t>4511 (16.2 m3/h) @ 50Hz</t>
  </si>
  <si>
    <t>380 VAC 3p 25-70Hz</t>
  </si>
  <si>
    <t>Frequency regulation</t>
  </si>
  <si>
    <t>SB_PM101</t>
  </si>
  <si>
    <t>Bitzer 2KC- 05.2y</t>
  </si>
  <si>
    <t>5/8" in / 1/2" out</t>
  </si>
  <si>
    <t>1130 (4.06 m3/h @ 50 Hz)</t>
  </si>
  <si>
    <t>Integral in condensing aggregate: Bitzer LH32/2KC-05.2y</t>
  </si>
  <si>
    <t>Pressure head (Bar)</t>
  </si>
  <si>
    <t>Flow range (ml/s)</t>
  </si>
  <si>
    <t>Manual control</t>
  </si>
  <si>
    <t>Remarks</t>
  </si>
  <si>
    <t>LP1a02</t>
  </si>
  <si>
    <t>GP5020</t>
  </si>
  <si>
    <t>TVC51</t>
  </si>
  <si>
    <t>CO2 pressure control</t>
  </si>
  <si>
    <t>Multiple</t>
  </si>
  <si>
    <t>Nikhef engineered</t>
  </si>
  <si>
    <t>TR_AC101</t>
  </si>
  <si>
    <t>SA_AC101</t>
  </si>
  <si>
    <t>Danfoss UOB 1/040B0010/040B0142</t>
  </si>
  <si>
    <t>Oil separator</t>
  </si>
  <si>
    <t>1/2" Solder</t>
  </si>
  <si>
    <t>SA_AC102</t>
  </si>
  <si>
    <t>Bitzer: F56</t>
  </si>
  <si>
    <t>Liquid buffering</t>
  </si>
  <si>
    <t>SB_AC102</t>
  </si>
  <si>
    <t>Bitzer: FS36</t>
  </si>
  <si>
    <t>Maximum design pressure (Bar)</t>
  </si>
  <si>
    <t xml:space="preserve">Minimum design temperature (C) </t>
  </si>
  <si>
    <t>Maximum design temperature (C)</t>
  </si>
  <si>
    <t>Volume</t>
  </si>
  <si>
    <t>AC4a54</t>
  </si>
  <si>
    <t>AC4b54</t>
  </si>
  <si>
    <t>AC5004</t>
  </si>
  <si>
    <t>AC1a04</t>
  </si>
  <si>
    <t>AC1b04</t>
  </si>
  <si>
    <t>TL_HX001</t>
  </si>
  <si>
    <t>PU01_A</t>
  </si>
  <si>
    <t>TVD76</t>
  </si>
  <si>
    <t>Module cooling</t>
  </si>
  <si>
    <t>OD4mmx0.7mm weld</t>
  </si>
  <si>
    <t>TL_HX002</t>
  </si>
  <si>
    <t>PU02_A</t>
  </si>
  <si>
    <t>TL_HX003</t>
  </si>
  <si>
    <t>VL01_A</t>
  </si>
  <si>
    <t>TL_HX004</t>
  </si>
  <si>
    <t>VL02_A</t>
  </si>
  <si>
    <t>TL_HX005</t>
  </si>
  <si>
    <t>VL03_A</t>
  </si>
  <si>
    <t>TL_HX006</t>
  </si>
  <si>
    <t>VL04_A</t>
  </si>
  <si>
    <t>TL_HX007</t>
  </si>
  <si>
    <t>VL05_A</t>
  </si>
  <si>
    <t>TL_HX008</t>
  </si>
  <si>
    <t>VL06_A</t>
  </si>
  <si>
    <t>TL_HX009</t>
  </si>
  <si>
    <t>VL07_A</t>
  </si>
  <si>
    <t>TL_HX010</t>
  </si>
  <si>
    <t>VL08_A</t>
  </si>
  <si>
    <t>TL_HX011</t>
  </si>
  <si>
    <t>VL09_A</t>
  </si>
  <si>
    <t>TL_HX012</t>
  </si>
  <si>
    <t>VL10_A</t>
  </si>
  <si>
    <t>TL_HX013</t>
  </si>
  <si>
    <t>VL11_A</t>
  </si>
  <si>
    <t>TL_HX014</t>
  </si>
  <si>
    <t>VL12_A</t>
  </si>
  <si>
    <t>TL_HX015</t>
  </si>
  <si>
    <t>VL13_A</t>
  </si>
  <si>
    <t>TL_HX016</t>
  </si>
  <si>
    <t>VL14_A</t>
  </si>
  <si>
    <t>TL_HX017</t>
  </si>
  <si>
    <t>VL15_A</t>
  </si>
  <si>
    <t>TL_HX018</t>
  </si>
  <si>
    <t>VL16_A</t>
  </si>
  <si>
    <t>TL_HX021</t>
  </si>
  <si>
    <t>VL19_A</t>
  </si>
  <si>
    <t>TL_HX024</t>
  </si>
  <si>
    <t>VL22_A</t>
  </si>
  <si>
    <t>TL_HX025</t>
  </si>
  <si>
    <t>VL23_A</t>
  </si>
  <si>
    <t>TL_HX026</t>
  </si>
  <si>
    <t>VL24_A</t>
  </si>
  <si>
    <t>TL_HX027</t>
  </si>
  <si>
    <t>VL25_A</t>
  </si>
  <si>
    <t>TL_HX028</t>
  </si>
  <si>
    <t>TL_HX105</t>
  </si>
  <si>
    <t>TVC12</t>
  </si>
  <si>
    <t>Vapor transfer line</t>
  </si>
  <si>
    <t>1/2" VCR female</t>
  </si>
  <si>
    <t>TL_HX101</t>
  </si>
  <si>
    <t>SA_HX103</t>
  </si>
  <si>
    <t>TVC72 / SWEPB16DWHx12/1P-SC-H 4x1/2"INT.NPT</t>
  </si>
  <si>
    <t>Main condenser</t>
  </si>
  <si>
    <t>1/2"FNPT</t>
  </si>
  <si>
    <t>SB_HX103</t>
  </si>
  <si>
    <t>TVC72 / SWEPB16DWHx6/1P-SC-H 4x1/2"INT.NPT</t>
  </si>
  <si>
    <t>Back-up condenser</t>
  </si>
  <si>
    <t>SA_HX107</t>
  </si>
  <si>
    <t>3/8"x0.035"x10m SS Tube integral in TVC51</t>
  </si>
  <si>
    <t>Main accu vaporator spiral</t>
  </si>
  <si>
    <t>1/4HVCR male</t>
  </si>
  <si>
    <t>SB_HX107</t>
  </si>
  <si>
    <t>Back-up accu vaporator spiral</t>
  </si>
  <si>
    <t>TL_HX106</t>
  </si>
  <si>
    <t>Liquid transfer line</t>
  </si>
  <si>
    <t>TR_HX001</t>
  </si>
  <si>
    <t>PU01_C</t>
  </si>
  <si>
    <t>TR_HX002</t>
  </si>
  <si>
    <t>PU02_C</t>
  </si>
  <si>
    <t>TR_HX003</t>
  </si>
  <si>
    <t>VL01_C</t>
  </si>
  <si>
    <t>TR_HX004</t>
  </si>
  <si>
    <t>VL02_C</t>
  </si>
  <si>
    <t>TR_HX005</t>
  </si>
  <si>
    <t>VL03_C</t>
  </si>
  <si>
    <t>TR_HX006</t>
  </si>
  <si>
    <t>VL04_C</t>
  </si>
  <si>
    <t>TR_HX007</t>
  </si>
  <si>
    <t>VL05_C</t>
  </si>
  <si>
    <t>TR_HX008</t>
  </si>
  <si>
    <t>VL06_C</t>
  </si>
  <si>
    <t>TR_HX009</t>
  </si>
  <si>
    <t>VL07_C</t>
  </si>
  <si>
    <t>TR_HX010</t>
  </si>
  <si>
    <t>VL08_C</t>
  </si>
  <si>
    <t>TR_HX011</t>
  </si>
  <si>
    <t>VL09_C</t>
  </si>
  <si>
    <t>TR_HX012</t>
  </si>
  <si>
    <t>VL10_C</t>
  </si>
  <si>
    <t>TR_HX013</t>
  </si>
  <si>
    <t>VL11_C</t>
  </si>
  <si>
    <t>TR_HX014</t>
  </si>
  <si>
    <t>VL12_C</t>
  </si>
  <si>
    <t>TR_HX015</t>
  </si>
  <si>
    <t>VL13_C</t>
  </si>
  <si>
    <t>TR_HX016</t>
  </si>
  <si>
    <t>VL14_C</t>
  </si>
  <si>
    <t>TR_HX017</t>
  </si>
  <si>
    <t>VL15_C</t>
  </si>
  <si>
    <t>TR_HX018</t>
  </si>
  <si>
    <t>VL16_C</t>
  </si>
  <si>
    <t>TR_HX021</t>
  </si>
  <si>
    <t>VL19_C</t>
  </si>
  <si>
    <t>TR_HX024</t>
  </si>
  <si>
    <t>VL22_C</t>
  </si>
  <si>
    <t>TR_HX025</t>
  </si>
  <si>
    <t>VL23_C</t>
  </si>
  <si>
    <t>TR_HX026</t>
  </si>
  <si>
    <t>VL24_C</t>
  </si>
  <si>
    <t>TR_HX027</t>
  </si>
  <si>
    <t>VL25_C</t>
  </si>
  <si>
    <t>TR_HX028</t>
  </si>
  <si>
    <t>TR_HX105</t>
  </si>
  <si>
    <t>TR_HX101</t>
  </si>
  <si>
    <t>SA_HX105</t>
  </si>
  <si>
    <t>TR_HX102</t>
  </si>
  <si>
    <t>SB_HX105</t>
  </si>
  <si>
    <t>TR_HX103</t>
  </si>
  <si>
    <t>SA_HX108</t>
  </si>
  <si>
    <t>TR_HX104</t>
  </si>
  <si>
    <t>SB_HX108</t>
  </si>
  <si>
    <t>TLR_HX105</t>
  </si>
  <si>
    <t>TVC135 / 6x 1.5mm*0.25mm*2m</t>
  </si>
  <si>
    <t>TLR pump liquid inlet cooling</t>
  </si>
  <si>
    <t>1/4HVCR female</t>
  </si>
  <si>
    <t>TR_HX106</t>
  </si>
  <si>
    <t>orbital welding</t>
  </si>
  <si>
    <t>xxx</t>
  </si>
  <si>
    <t>SA_HX101</t>
  </si>
  <si>
    <t>CERN Cold water</t>
  </si>
  <si>
    <t>SWEP B15Hx14 / 1P-SC-S</t>
  </si>
  <si>
    <t>SA condenser</t>
  </si>
  <si>
    <t>Soldering</t>
  </si>
  <si>
    <t>SA_HX102</t>
  </si>
  <si>
    <t>SA_HX103 super heater</t>
  </si>
  <si>
    <t>SWEP B5Hx16 / 1P-SC-S</t>
  </si>
  <si>
    <t>SA superheater</t>
  </si>
  <si>
    <t>SA main evaporator</t>
  </si>
  <si>
    <t>SA_HX104</t>
  </si>
  <si>
    <t>SA_HX105 super heater</t>
  </si>
  <si>
    <t>SA_HX106</t>
  </si>
  <si>
    <t>Subcooler</t>
  </si>
  <si>
    <t>SA sub cooler</t>
  </si>
  <si>
    <t>SB_HX101</t>
  </si>
  <si>
    <t>Ambient air</t>
  </si>
  <si>
    <t>Bitzer LH32/2KC-05.2Y integral</t>
  </si>
  <si>
    <t>SB condenser</t>
  </si>
  <si>
    <t>SB main evaporator</t>
  </si>
  <si>
    <t>SB_HX106</t>
  </si>
  <si>
    <t>SB sub cooler</t>
  </si>
  <si>
    <t>1/4HVCRmale</t>
  </si>
  <si>
    <t>Contra HX</t>
  </si>
  <si>
    <t>Minimum design temperature (℃)</t>
  </si>
  <si>
    <t>Maximum design temperature (℃)</t>
  </si>
  <si>
    <t>Heat exchange area (mm2)</t>
  </si>
  <si>
    <t>Code 1</t>
  </si>
  <si>
    <t>Code 2</t>
  </si>
  <si>
    <t>HX5002</t>
  </si>
  <si>
    <t>HX5a08</t>
  </si>
  <si>
    <t>HX9a64</t>
  </si>
  <si>
    <t>HX5b08</t>
  </si>
  <si>
    <t>HX4a54a</t>
  </si>
  <si>
    <t>HX1a10</t>
  </si>
  <si>
    <t>HX4a54b</t>
  </si>
  <si>
    <t>TL</t>
  </si>
  <si>
    <t>HX5c08</t>
  </si>
  <si>
    <t>HX9b64</t>
  </si>
  <si>
    <t>HX5d08</t>
  </si>
  <si>
    <t>HX4b54a</t>
  </si>
  <si>
    <t>HX1b10</t>
  </si>
  <si>
    <t>HX4b54b</t>
  </si>
  <si>
    <t>Functionality</t>
  </si>
  <si>
    <t>Burst Pressure (Bar)</t>
  </si>
  <si>
    <t>TL_BD001</t>
  </si>
  <si>
    <t>Swagelok SS-RDK-16-1900</t>
  </si>
  <si>
    <t>Local control box liquid line safety</t>
  </si>
  <si>
    <t>130+/- 7 bar</t>
  </si>
  <si>
    <t>TL_BD002</t>
  </si>
  <si>
    <t>SwagelokSS-RDK-16-1900</t>
  </si>
  <si>
    <t>Local control box vapor line safety</t>
  </si>
  <si>
    <t>TL_BD004</t>
  </si>
  <si>
    <t>TBD</t>
  </si>
  <si>
    <t>Tertiary vacuum safety</t>
  </si>
  <si>
    <t>1.5</t>
  </si>
  <si>
    <t>TR_BD001</t>
  </si>
  <si>
    <t>TR_BD002</t>
  </si>
  <si>
    <t>TR_BD004</t>
  </si>
  <si>
    <t>Vapor line safety</t>
  </si>
  <si>
    <t>Condenser safety</t>
  </si>
  <si>
    <t>Accumulator safety</t>
  </si>
  <si>
    <t>Suction line safety</t>
  </si>
  <si>
    <t>SwagelokSS-4R3A-EP</t>
  </si>
  <si>
    <t>TL-PM101 safety</t>
  </si>
  <si>
    <t>130 bar</t>
  </si>
  <si>
    <t>Pump outlet safety</t>
  </si>
  <si>
    <t>Liquid line safety</t>
  </si>
  <si>
    <t>TR_BD101</t>
  </si>
  <si>
    <t>TR_BD102</t>
  </si>
  <si>
    <t>TR_BD103</t>
  </si>
  <si>
    <t>TR_BD104</t>
  </si>
  <si>
    <t>TR_BD105</t>
  </si>
  <si>
    <t>TR-PM101 safety</t>
  </si>
  <si>
    <t>TR_BD106</t>
  </si>
  <si>
    <t>TR_BD107</t>
  </si>
  <si>
    <t>TLR_BD105</t>
  </si>
  <si>
    <t>TRL-PM101 safety</t>
  </si>
  <si>
    <t>Maximum Design Pressure (Bar)</t>
  </si>
  <si>
    <t>Minimum design temperature (°C)</t>
  </si>
  <si>
    <t>Maximum design temperature (°C)</t>
  </si>
  <si>
    <t>Pories (micron)</t>
  </si>
  <si>
    <t>TL_FL001</t>
  </si>
  <si>
    <t>Swagelok SS-4FW-VCR-15</t>
  </si>
  <si>
    <t>TL-VL002 protection</t>
  </si>
  <si>
    <t>1/4" male VCR</t>
  </si>
  <si>
    <t>TL_FL002</t>
  </si>
  <si>
    <t>Swagelok element ss-4f-k4-15</t>
  </si>
  <si>
    <t>Evaporator Capillary protection</t>
  </si>
  <si>
    <t>TR_FL001</t>
  </si>
  <si>
    <t>TL-VR002 protection</t>
  </si>
  <si>
    <t>TR_FL002</t>
  </si>
  <si>
    <t>Swagelok ss-4TF-TW-15</t>
  </si>
  <si>
    <t>Transfer tube filter</t>
  </si>
  <si>
    <t>3/8" Weld</t>
  </si>
  <si>
    <t>TL-VL109 protection</t>
  </si>
  <si>
    <t>1/4" Weld</t>
  </si>
  <si>
    <t>TR_FL101</t>
  </si>
  <si>
    <t>TR_FL102</t>
  </si>
  <si>
    <t>TL-VR109 protection</t>
  </si>
  <si>
    <t>TR_FL103</t>
  </si>
  <si>
    <t>TLR pump culling capillary protection</t>
  </si>
  <si>
    <t>SA_FL101</t>
  </si>
  <si>
    <t>Danfoss DML 033s/023Z5050</t>
  </si>
  <si>
    <t>Liquid line filtering</t>
  </si>
  <si>
    <t>3/8 solder</t>
  </si>
  <si>
    <t>SB_FL101</t>
  </si>
  <si>
    <t>Danfoss DML032s/023Z5048</t>
  </si>
  <si>
    <t>1/4 solder</t>
  </si>
  <si>
    <t>TT9a52</t>
  </si>
  <si>
    <t>TT9a56</t>
  </si>
  <si>
    <t>TT9a68</t>
  </si>
  <si>
    <t>TT9b56</t>
  </si>
  <si>
    <t>TT9b68</t>
  </si>
  <si>
    <t>PT9a52</t>
  </si>
  <si>
    <t>PT9b52</t>
  </si>
  <si>
    <t>EV9a60</t>
  </si>
  <si>
    <t>EV9b60</t>
  </si>
  <si>
    <t>MV9a58</t>
  </si>
  <si>
    <t>MV9a68</t>
  </si>
  <si>
    <t>MV9b58</t>
  </si>
  <si>
    <t>MV4b54</t>
  </si>
  <si>
    <t>MV9b68</t>
  </si>
  <si>
    <t>MV1b02</t>
  </si>
  <si>
    <t>MV1b04</t>
  </si>
  <si>
    <t>AV1b22</t>
  </si>
  <si>
    <t>MV1b12</t>
  </si>
  <si>
    <t>LP1b02</t>
  </si>
  <si>
    <t>BD9a58</t>
  </si>
  <si>
    <t>BD9a60</t>
  </si>
  <si>
    <t>BD4a54</t>
  </si>
  <si>
    <t>BD9a66</t>
  </si>
  <si>
    <t>SV1a02</t>
  </si>
  <si>
    <t>BD1a04</t>
  </si>
  <si>
    <t>BD1a10</t>
  </si>
  <si>
    <t>BD9b60</t>
  </si>
  <si>
    <t>BD4b54</t>
  </si>
  <si>
    <t>BD9b66</t>
  </si>
  <si>
    <t>SV1b02</t>
  </si>
  <si>
    <t>BD1b04</t>
  </si>
  <si>
    <t>BD1b10</t>
  </si>
  <si>
    <t>BD9b58</t>
  </si>
  <si>
    <t>FL9a56</t>
  </si>
  <si>
    <t>FL1a20</t>
  </si>
  <si>
    <t>FL9b56</t>
  </si>
  <si>
    <t>FL1b20</t>
  </si>
  <si>
    <t>FL5006</t>
  </si>
  <si>
    <t xml:space="preserve"> </t>
  </si>
  <si>
    <t>EX5b08</t>
  </si>
  <si>
    <t>EX5a08</t>
  </si>
  <si>
    <t>EX5c08</t>
  </si>
  <si>
    <t>EX5d08</t>
  </si>
  <si>
    <t>TT5c16</t>
  </si>
  <si>
    <t>TT1a04c</t>
  </si>
  <si>
    <t>KFRJ016DM003A
Firerod cartridge heater
with pins and T/C in the center
Diameter: 1/2 "  -0.002"  -0.006"
Length: 410.00 mm (16 9/64")  +/-8,20 mm
no heat zone at lead end: 350.00 mm (13 25/32'')
220 V, 50 W
Watt density: 2.29 W/cm²
250 mm fiberglass insulated leads
pin length : 16.00, 16.00 mm
T/C K (NiCr-Ni),  DIN colour code
cavity, potted with epoxy resin</t>
  </si>
  <si>
    <t>KMFG1000M001A
Metric Firerod cartridge heater
with pins and T/C in the center
Diameter: 10 mm  -0,02 mm  -0,08 mm
Length: 1000.00 mm (39 3/8")  +/-20 mm
no heat zone at lead end: 100.00 mm (3 15/16'')
220 V, 2000 W
Watt density: 7.11 W/cm²
3000 mm fiberglass insulated leads
pin length : 8, 8 mm
T/C K (NiCr-Ni),  ANSI colour code
cavity, potted with epoxy resin</t>
  </si>
  <si>
    <t>KFRJ015AM001A
Firerod cartridge heater
with pins and T/C in the center
Diameter: 1/2 "  -0.002"  -0.006"
Length: 381.00 mm (15")  +/-7,62 mm
no heat zone at lead end: 85.00 mm (3 11/32'')
220 V, 1000 W
Watt density: 8.62 W/cm²
3000 mm fiberglass insulated leads
pin length : 8.00, 8.00 mm
T/C K (NiCr-Ni),  ANSI colour code
cavity, potted with epoxy resin
with 35 mm bushing at lead end</t>
  </si>
  <si>
    <t>Base plate</t>
  </si>
  <si>
    <t>Alarm</t>
  </si>
  <si>
    <t>Base plate freezing alarm</t>
  </si>
  <si>
    <t>Tx_base_fre ezing</t>
  </si>
  <si>
    <t>Tx_BA001--- base_freezing</t>
  </si>
  <si>
    <t>SA-Failure</t>
  </si>
  <si>
    <t>restart</t>
  </si>
  <si>
    <t>2 of TL_TT037, TL_TT038, TL_TT039, TL_TT040</t>
  </si>
  <si>
    <t>Tx_BL001--- BASEPLATE_ FREEZING</t>
  </si>
  <si>
    <t>Base plate too hot</t>
  </si>
  <si>
    <t>TLbase_too_ hot_TT037</t>
  </si>
  <si>
    <t>TL_BA002--- base_too_hot_ TT037</t>
  </si>
  <si>
    <t>heater process termination</t>
  </si>
  <si>
    <t>continue procedures</t>
  </si>
  <si>
    <t>MAX_TEMP_BASE PLATE</t>
  </si>
  <si>
    <t>TL_BL002--- MAX_TEMP_B ASEPLATE</t>
  </si>
  <si>
    <t>TLbase_too_ hot_TT039</t>
  </si>
  <si>
    <t>TL_BA004--- base_too_hot_ TT039</t>
  </si>
  <si>
    <t>TLbase_too_ hot_TT040</t>
  </si>
  <si>
    <t>TL_BA005--- base_too_hot_ TT040</t>
  </si>
  <si>
    <t>FM455 error per channel</t>
  </si>
  <si>
    <t>TLbase_TT0 37_error</t>
  </si>
  <si>
    <t>TL_BA006--- base_TT037_e rror</t>
  </si>
  <si>
    <t>Switch off TL_HT001</t>
  </si>
  <si>
    <t>TLbase_TT0 38_error</t>
  </si>
  <si>
    <t>TL_BA007--- base_TT038_e rror</t>
  </si>
  <si>
    <t>Switch off TL_HT002</t>
  </si>
  <si>
    <t>TLbase_TT0 39_error</t>
  </si>
  <si>
    <t>TL_BA008--- base_TT039_e rror</t>
  </si>
  <si>
    <t>Switch off TL_HT003</t>
  </si>
  <si>
    <t>TLbase_TT0 40_error</t>
  </si>
  <si>
    <t>TL_BA009--- base_TT040_e rror</t>
  </si>
  <si>
    <t>Switch off TL_HT004</t>
  </si>
  <si>
    <t>Warning</t>
  </si>
  <si>
    <t>Base plate too cold</t>
  </si>
  <si>
    <t>TLbase_too_ cold_TT037</t>
  </si>
  <si>
    <t>TL_BW002--- base_too_cold _TT037</t>
  </si>
  <si>
    <t>MIN_TEMP_BASE PLATE</t>
  </si>
  <si>
    <t>TL_BL003--- MIN_TEMP_B ASEPLATE</t>
  </si>
  <si>
    <t>TLbase_too_ cold_TT038</t>
  </si>
  <si>
    <t>TL_BW003--- base_too_cold _TT038</t>
  </si>
  <si>
    <t>TLbase_too_ cold_TT039</t>
  </si>
  <si>
    <t>TL_BW004--- base_too_cold _TT039</t>
  </si>
  <si>
    <t>TLbase_too_ cold_TT040</t>
  </si>
  <si>
    <t>TL_BW005--- base_too_cold _TT040</t>
  </si>
  <si>
    <t>TRbase_too_ hot_TT037</t>
  </si>
  <si>
    <t>TR_BA002--- base_too_hot_ TT037</t>
  </si>
  <si>
    <t>TR_BL002--- MAX_TEMP_B ASEPLATE</t>
  </si>
  <si>
    <t>TRbase_too_ hot_TT038</t>
  </si>
  <si>
    <t>TR_BA003--- base_too_hot_ TT038</t>
  </si>
  <si>
    <t>P</t>
  </si>
  <si>
    <t>age 142 o</t>
  </si>
  <si>
    <t>f 180</t>
  </si>
  <si>
    <t>TRbase_too_ hot_TT039</t>
  </si>
  <si>
    <t>TR_BA004--- base_too_hot_ TT039</t>
  </si>
  <si>
    <t>TRbase_too_ hot_TT040</t>
  </si>
  <si>
    <t>TR_BA005--- base_too_hot_ TT040</t>
  </si>
  <si>
    <t>TRbase_TT0 37_error</t>
  </si>
  <si>
    <t>TR_BA006--- base_TT037_e rror</t>
  </si>
  <si>
    <t>Switch off TR_HT001</t>
  </si>
  <si>
    <t>TRbase_TT0 38_error</t>
  </si>
  <si>
    <t>TR_BA007--- base_TT038_e rror</t>
  </si>
  <si>
    <t>Switch off TR_HT002</t>
  </si>
  <si>
    <t>TRbase_TT0 39_error</t>
  </si>
  <si>
    <t>TR_BA008--- base_TT039_e rror</t>
  </si>
  <si>
    <t>Switch off TR_HT003</t>
  </si>
  <si>
    <t>TRbase_TT0 40_error</t>
  </si>
  <si>
    <t>TR_BA009--- base_TT040_e rror</t>
  </si>
  <si>
    <t>Switch off TR_HT004</t>
  </si>
  <si>
    <t>TRbase_too_ cold_TT037</t>
  </si>
  <si>
    <t>TR_BW002--- base_too_cold _TT037</t>
  </si>
  <si>
    <t>TR_BL003--- MIN_TEMP_B ASEPLATE</t>
  </si>
  <si>
    <t>TRbase_too_ cold_TT038</t>
  </si>
  <si>
    <t>TR_BW003--- base_too_cold _TT038</t>
  </si>
  <si>
    <t>TRbase_too_ cold_TT039</t>
  </si>
  <si>
    <t>TR_BW004--- base_too_cold _TT039</t>
  </si>
  <si>
    <t>TRbase_too_ cold_TT040</t>
  </si>
  <si>
    <t>TR_BW005--- base_too_cold _TT040</t>
  </si>
  <si>
    <t>General FM455 alarm</t>
  </si>
  <si>
    <t>FM455_error</t>
  </si>
  <si>
    <t>Tx_BA002--- FM455_error</t>
  </si>
  <si>
    <t>Heater</t>
  </si>
  <si>
    <t>Tx Clixon alarm</t>
  </si>
  <si>
    <t>Clixon_alarm</t>
  </si>
  <si>
    <t>Tx_HA101--- Clixon_alarm</t>
  </si>
  <si>
    <t>Heater relais off</t>
  </si>
  <si>
    <t>Clixon_stat us</t>
  </si>
  <si>
    <t>TL Bridge heater too hot</t>
  </si>
  <si>
    <t>bridge_htr2_t oo_hot_TL</t>
  </si>
  <si>
    <t>TL_HA030--- bridge_htr2_to o_hot</t>
  </si>
  <si>
    <t>Bridge heater relais off</t>
  </si>
  <si>
    <t>TL_TT045, smoke sniffer</t>
  </si>
  <si>
    <t>BridgeHeater_max</t>
  </si>
  <si>
    <t>Tx_HL030--- BridgeHeater_ max</t>
  </si>
  <si>
    <t>TL pump oil too cold</t>
  </si>
  <si>
    <t>TL_HT102_t oo_cold</t>
  </si>
  <si>
    <t>TL_HA101--- HT102_too_col d</t>
  </si>
  <si>
    <t>TL pump failure</t>
  </si>
  <si>
    <t>TL_R_LR_HT102_ MIN</t>
  </si>
  <si>
    <t>Tx_HL101--- R_LR_HT102_ MIN</t>
  </si>
  <si>
    <t>TL pump oil too hot</t>
  </si>
  <si>
    <t>TL_HT102_t oo_hot</t>
  </si>
  <si>
    <t>TL_HA102--- HT102_too_ho t</t>
  </si>
  <si>
    <t>TL_HT102_MAX</t>
  </si>
  <si>
    <t>TL_HL102--- HT102_MAX</t>
  </si>
  <si>
    <t>TL damper heater too hot</t>
  </si>
  <si>
    <t>TL_HT103_t oo_hot</t>
  </si>
  <si>
    <t>TL_HA103--- HT103_too_ho t</t>
  </si>
  <si>
    <t>TL_HT103_MAX</t>
  </si>
  <si>
    <t>TL_HL103--- HT103_MAX</t>
  </si>
  <si>
    <t>TL by-pass heater too hot</t>
  </si>
  <si>
    <t>TL_HT104_t oo_hot</t>
  </si>
  <si>
    <t>TL_HA104--- HT104_too_ho t</t>
  </si>
  <si>
    <t>Heater relais off, SA-failure</t>
  </si>
  <si>
    <t>TL_HT104_MAX</t>
  </si>
  <si>
    <t>TL_HL104--- HT104_MAX</t>
  </si>
  <si>
    <t>TL accu heater too hot</t>
  </si>
  <si>
    <t>TL_HT105_t oo_hot</t>
  </si>
  <si>
    <t>TL_HA105--- HT105_too_ho t</t>
  </si>
  <si>
    <t>TL_HT105_MAX</t>
  </si>
  <si>
    <t>TL_HL105--- HT105_MAX</t>
  </si>
  <si>
    <t>TL_HT102 thermocouple error</t>
  </si>
  <si>
    <t>TL_TT122_er ror</t>
  </si>
  <si>
    <t>TL_HA112--- TT122_error</t>
  </si>
  <si>
    <t>TL_TT122_ error</t>
  </si>
  <si>
    <t>TL_HT103 thermocouple error</t>
  </si>
  <si>
    <t>TL_TT123_er ror</t>
  </si>
  <si>
    <t>TL_HA113--- TT123_error</t>
  </si>
  <si>
    <t>TL_TT123_ error</t>
  </si>
  <si>
    <t>TL_HT104 thermocouple error</t>
  </si>
  <si>
    <t>TL_TT124_er ror</t>
  </si>
  <si>
    <t>TL_HA114--- TT124_error</t>
  </si>
  <si>
    <t>TL_TT124_ error</t>
  </si>
  <si>
    <t>TL_HT105 thermocouple error</t>
  </si>
  <si>
    <t>TL_TT125_er ror</t>
  </si>
  <si>
    <t>TL_HA115--- TT125_error</t>
  </si>
  <si>
    <t>TL_TT125_ error</t>
  </si>
  <si>
    <t>TL pump oil too warm</t>
  </si>
  <si>
    <t>TL_HT102_h ot_warning</t>
  </si>
  <si>
    <t>TL_HW102--- HT102_hot_wa rning</t>
  </si>
  <si>
    <t>Switch off TL_HT102</t>
  </si>
  <si>
    <t>TL_HT102_MAX_ WARN</t>
  </si>
  <si>
    <t>TL_HL106--- HT102_MAX_ WARN</t>
  </si>
  <si>
    <t>TL damper heater too warm</t>
  </si>
  <si>
    <t>TL_HT103_h ot_warning</t>
  </si>
  <si>
    <t>TL_HW103--- HT103_hot_wa rning</t>
  </si>
  <si>
    <t>Switch off TL_HT103</t>
  </si>
  <si>
    <t>TL_HT103_MAX_ WARN</t>
  </si>
  <si>
    <t>TL_HL107--- HT103_MAX_ WARN</t>
  </si>
  <si>
    <t>TL by-pass heater</t>
  </si>
  <si>
    <t>TL_HT104_h</t>
  </si>
  <si>
    <t>TL_HW104--- HT104_hot_wa</t>
  </si>
  <si>
    <t>Switch off TL_HT104,</t>
  </si>
  <si>
    <t>TL_HT104_MAX_</t>
  </si>
  <si>
    <t>TL_HL108--- HT104_MAX_</t>
  </si>
  <si>
    <t>too warm</t>
  </si>
  <si>
    <t>ot_warning</t>
  </si>
  <si>
    <t>rning</t>
  </si>
  <si>
    <t>SA-failure</t>
  </si>
  <si>
    <t>WARN</t>
  </si>
  <si>
    <t>TL accu heater too warm</t>
  </si>
  <si>
    <t>TL_HT105_h ot_warning</t>
  </si>
  <si>
    <t>TL_HW105--- HT105_hot_wa rning</t>
  </si>
  <si>
    <t>Switch off TL_HT105</t>
  </si>
  <si>
    <t>TL_HT105_MAX_ WARN</t>
  </si>
  <si>
    <t>TL_HL109--- HT105_MAX_ WARN</t>
  </si>
  <si>
    <t>bridge_htr1_t oo_hot_TR</t>
  </si>
  <si>
    <t>TR_HA030--- bridge_htr1_to o_hot</t>
  </si>
  <si>
    <t>TR_TT045, smoke sniffer</t>
  </si>
  <si>
    <t>TR pump oil too cold</t>
  </si>
  <si>
    <t>TR_HT102_t oo_cold</t>
  </si>
  <si>
    <t>TR_HA101--- HT102_too_col d</t>
  </si>
  <si>
    <t>TR pump failure</t>
  </si>
  <si>
    <t>TR_R_LR_HT102_ MIN</t>
  </si>
  <si>
    <t>TR pump oil too hot</t>
  </si>
  <si>
    <t>TR_HT102_t oo_hot</t>
  </si>
  <si>
    <t>TR_HA102--- HT102_too_ho t</t>
  </si>
  <si>
    <t>TR_HT102_MAX</t>
  </si>
  <si>
    <t>TR_HL102--- HT102_MAX</t>
  </si>
  <si>
    <t>TR damper heater too hot</t>
  </si>
  <si>
    <t>TR_HT103_t oo_hot</t>
  </si>
  <si>
    <t>TR_HA103--- HT103_too_ho t</t>
  </si>
  <si>
    <t>TR_HT103_MAX</t>
  </si>
  <si>
    <t>TR_HL103--- HT103_MAX</t>
  </si>
  <si>
    <t>TR by-pass heater too hot</t>
  </si>
  <si>
    <t>TR_HT104_t oo_hot</t>
  </si>
  <si>
    <t>TR_HA104--- HT104_too_ho t</t>
  </si>
  <si>
    <t>TR_HT104_MAX</t>
  </si>
  <si>
    <t>TR_HL104--- HT104_MAX</t>
  </si>
  <si>
    <t>TR accu heater too hot</t>
  </si>
  <si>
    <t>TR_HT105_t oo_hot</t>
  </si>
  <si>
    <t>TR_HA105--- HT105_too_ho t</t>
  </si>
  <si>
    <t>TR_HT105_MAX</t>
  </si>
  <si>
    <t>TR_HL105--- HT105_MAX</t>
  </si>
  <si>
    <t>TR_HT102 thermocouple error</t>
  </si>
  <si>
    <t>TR_TT122_e rror</t>
  </si>
  <si>
    <t>TR_HA112--- TT122_error</t>
  </si>
  <si>
    <t>TR_TT122_ error</t>
  </si>
  <si>
    <t>TR_HT103 thermocouple error</t>
  </si>
  <si>
    <t>TR_TT123_e rror</t>
  </si>
  <si>
    <t>TR_HA113--- TT123_error</t>
  </si>
  <si>
    <t>TR_TT123_ error</t>
  </si>
  <si>
    <t>TR_HT104 thermocouple error</t>
  </si>
  <si>
    <t>TR_TT124_e rror</t>
  </si>
  <si>
    <t>TR_HA114--- TT124_error</t>
  </si>
  <si>
    <t>TR_TT124_ error</t>
  </si>
  <si>
    <t>TR_HT105 thermocouple error</t>
  </si>
  <si>
    <t>TR_TT125_e rror</t>
  </si>
  <si>
    <t>TR_HA115--- TT125_error</t>
  </si>
  <si>
    <t>TR_TT125_ error</t>
  </si>
  <si>
    <t>TR pump oil too warm</t>
  </si>
  <si>
    <t>TR_HT102_h ot_warning</t>
  </si>
  <si>
    <t>TR_HW102--- HT102_hot_wa rning</t>
  </si>
  <si>
    <t>Switch off TR_HT102</t>
  </si>
  <si>
    <t>TR_HT102_MAX_ WARN</t>
  </si>
  <si>
    <t>TR_HL106--- HT102_MAX_ WARN</t>
  </si>
  <si>
    <t>TR damper heater too warm</t>
  </si>
  <si>
    <t>TR_HT103_h ot_warning</t>
  </si>
  <si>
    <t>TR_HW103--- HT103_hot_wa rning</t>
  </si>
  <si>
    <t>Switch off TR_HT103</t>
  </si>
  <si>
    <t>TR_HT103_MAX_ WARN</t>
  </si>
  <si>
    <t>TR_HL107--- HT103_MAX_ WARN</t>
  </si>
  <si>
    <t>TR by-pass heater too warm</t>
  </si>
  <si>
    <t>TR_HT104_h ot_warning</t>
  </si>
  <si>
    <t>TR_HW104--- HT104_hot_wa rning</t>
  </si>
  <si>
    <t>Switch off TR_HT104, SA-failure</t>
  </si>
  <si>
    <t>TR_HT104_MAX_ WARN</t>
  </si>
  <si>
    <t>TR_HL108--- HT104_MAX_ WARN</t>
  </si>
  <si>
    <t>TR accu heater too warm</t>
  </si>
  <si>
    <t>TR_HT105_h ot_warning</t>
  </si>
  <si>
    <t>TR_HW105--- HT105_hot_wa rning</t>
  </si>
  <si>
    <t>Switch off TR_HT105</t>
  </si>
  <si>
    <t>TR_HT105_MAX_ WARN</t>
  </si>
  <si>
    <t>TR_HL109--- HT105_MAX_ WARN</t>
  </si>
  <si>
    <t>TLR pump oil too cold</t>
  </si>
  <si>
    <t>TLR_HT102_ too_cold</t>
  </si>
  <si>
    <t>TLR_HA101--- HT102_too_col d</t>
  </si>
  <si>
    <t>TLR pump failure</t>
  </si>
  <si>
    <t>TLR pump oil too hot</t>
  </si>
  <si>
    <t>TLR_HT102_ too_hot</t>
  </si>
  <si>
    <t>TLR_HA102--- HT102_too_ho t</t>
  </si>
  <si>
    <t>TLR_HT102_MAX</t>
  </si>
  <si>
    <t>TLR_HL102--- HT102_MAX</t>
  </si>
  <si>
    <t>TLR_HT102 thermocouple error</t>
  </si>
  <si>
    <t>TLR_TT122_ error</t>
  </si>
  <si>
    <t>TLR_HA112--- TT122_error</t>
  </si>
  <si>
    <t>TLR_TT122 _error</t>
  </si>
  <si>
    <t>TLR pump oil too warm</t>
  </si>
  <si>
    <t>TLR_HT102_ hot_warning</t>
  </si>
  <si>
    <t>TLR_HW102--- HT102_hot_wa rning</t>
  </si>
  <si>
    <t>Switch off TLR_HT102</t>
  </si>
  <si>
    <t>TLR_HT102_MAX_ WARN</t>
  </si>
  <si>
    <t>TLR_HL106--- HT102_MAX_ WARN</t>
  </si>
  <si>
    <t>Pressure</t>
  </si>
  <si>
    <t>TL Pump head pressure too high</t>
  </si>
  <si>
    <t>TL_PT104_T OO_HIGH</t>
  </si>
  <si>
    <t>TL_PA101--- PT104_TOO_ HIGH</t>
  </si>
  <si>
    <t>TL_PT104_MAX</t>
  </si>
  <si>
    <t>TL_PL101--- PT104_MAX</t>
  </si>
  <si>
    <t>TL Pump dP too high</t>
  </si>
  <si>
    <t>TL_PA102--- PT104_101_T OO_HIGH</t>
  </si>
  <si>
    <t>TL_PT104 - TL_PT101</t>
  </si>
  <si>
    <t>WAIT_DISA BLE_HIGHP _VL103</t>
  </si>
  <si>
    <t>Tx_SC102--- WAIT_DISAB LE_HIGHP_V L103</t>
  </si>
  <si>
    <t>20 sec</t>
  </si>
  <si>
    <t>TL_sw_vl103_ dis_high_p</t>
  </si>
  <si>
    <t>TL_PC102--- sw_vl103_dis _high_p</t>
  </si>
  <si>
    <t>TL Pump dP too low</t>
  </si>
  <si>
    <t>TL_PT104_1 01_TOO_LO W</t>
  </si>
  <si>
    <t>TL_PA103--- PT104_101_T OO_LOW</t>
  </si>
  <si>
    <t>5 min</t>
  </si>
  <si>
    <t>TL_PM101_st arttimer</t>
  </si>
  <si>
    <t>TL_PC103--- PM101_startt imer</t>
  </si>
  <si>
    <t>TL_PT104_101_MI NDIFF</t>
  </si>
  <si>
    <t>TL_PL103--- PT104_101_M INDIFF</t>
  </si>
  <si>
    <t>WAIT_DISA BLE_LOWP</t>
  </si>
  <si>
    <t>Tx_SC104--- WAIT_DISAB LE_LOWP</t>
  </si>
  <si>
    <t>1 min</t>
  </si>
  <si>
    <t>TL_sw_trans_ dis_low_p</t>
  </si>
  <si>
    <t>TL_PC104--- sw_trans_dis _low_p</t>
  </si>
  <si>
    <t>WAIT_DP_A LARM</t>
  </si>
  <si>
    <t>Tx_SC105--- WAIT_DP_AL ARM</t>
  </si>
  <si>
    <t>10 sec</t>
  </si>
  <si>
    <t>TL_pump_wait _timer</t>
  </si>
  <si>
    <t>TL_PC105--- pump_wait_ti mer</t>
  </si>
  <si>
    <t>TL Membrane alarm</t>
  </si>
  <si>
    <t>TL_PM101_ membr_alar m</t>
  </si>
  <si>
    <t>TL_PA106--- PM101_membr _alarm</t>
  </si>
  <si>
    <t>TL_PT103_ stat_membr</t>
  </si>
  <si>
    <t>TL Accu pressure too high</t>
  </si>
  <si>
    <t>TL_ACCU_P RES_TOO_H IGH</t>
  </si>
  <si>
    <t>TL_PA107--- ACCU_PRES_ TOO_HIGH</t>
  </si>
  <si>
    <t>TL_PT102_max</t>
  </si>
  <si>
    <t>TL_PL107--- PT102_max</t>
  </si>
  <si>
    <t>TL any PT too high (closed volumes)</t>
  </si>
  <si>
    <t>TL_ANY_PT _TOO_HIGH</t>
  </si>
  <si>
    <t>TL_PA108--- ANY_PT_TOO _HIGH</t>
  </si>
  <si>
    <t>open all internal TL valves</t>
  </si>
  <si>
    <t>reset procedures</t>
  </si>
  <si>
    <t>TL_PT101, TL_PT102, TL_PT104</t>
  </si>
  <si>
    <t>MAX_PRESS_CLO SED_VOLUME</t>
  </si>
  <si>
    <t>TL_PL108--- MAX_PRESS_ CLOSED_VOL UME</t>
  </si>
  <si>
    <t>TR Pump head pressure too high</t>
  </si>
  <si>
    <t>TR_PT104_T OO_HIGH</t>
  </si>
  <si>
    <t>TR_PA101--- PT104_TOO_ HIGH</t>
  </si>
  <si>
    <t>TR_PT104_MAX</t>
  </si>
  <si>
    <t>TR_PL101--- PT104_MAX</t>
  </si>
  <si>
    <t>TR Pump dP too high</t>
  </si>
  <si>
    <t>TR_PT104_1 01_TOO_HI GH</t>
  </si>
  <si>
    <t>TR_PA102--- PT104_101_T OO_HIGH</t>
  </si>
  <si>
    <t>TR_PT104 - TR_PT101</t>
  </si>
  <si>
    <t>TR_sw_vl103_ dis_high_p</t>
  </si>
  <si>
    <t>TR_PC102--- sw_vl103_dis _high_p</t>
  </si>
  <si>
    <t>TR_PT104_101_M AXDIFF</t>
  </si>
  <si>
    <t>TR_PL102--- PT104_101_M AXDIFF</t>
  </si>
  <si>
    <t>TR Pump dP too low</t>
  </si>
  <si>
    <t>TR_PT104_1 01_TOO_LO W</t>
  </si>
  <si>
    <t>TR_PA103--- PT104_101_T OO_LOW</t>
  </si>
  <si>
    <t>TR_MAX_S TARTTIME</t>
  </si>
  <si>
    <t>TR_SC103--- TR_MAX_ST ARTTIME</t>
  </si>
  <si>
    <t>TR_PM101_st arttimer</t>
  </si>
  <si>
    <t>TR_PC103--- PM101_startt imer</t>
  </si>
  <si>
    <t>TR_PT104_101_MI NDIFF</t>
  </si>
  <si>
    <t>TR_PL103--- PT104_101_M INDIFF</t>
  </si>
  <si>
    <t>TR_sw_trans_ dis_low_p</t>
  </si>
  <si>
    <t>TR_PC104--- sw_trans_dis _low_p</t>
  </si>
  <si>
    <t>TR_pump_wai t_timer</t>
  </si>
  <si>
    <t>TR_PC105--- pump_wait_ti mer</t>
  </si>
  <si>
    <t>TR Membrane alarm</t>
  </si>
  <si>
    <t>TR_PM101_ membr_alar m</t>
  </si>
  <si>
    <t>TR_PA106--- PM101_membr _alarm</t>
  </si>
  <si>
    <t>TR_PT103_ stat_membr</t>
  </si>
  <si>
    <t>TR Accu pressure too high</t>
  </si>
  <si>
    <t>TR_ACCU_P RES_TOO_H IGH</t>
  </si>
  <si>
    <t>TR_PA107--- ACCU_PRES_ TOO_HIGH</t>
  </si>
  <si>
    <t>TR_PT102_max</t>
  </si>
  <si>
    <t>TR_PL107--- PT102_max</t>
  </si>
  <si>
    <t>TR any PT too high (closed volumes)</t>
  </si>
  <si>
    <t>TR_ANY_PT _TOO_HIGH</t>
  </si>
  <si>
    <t>TR_PA108--- ANY_PT_TOO _HIGH</t>
  </si>
  <si>
    <t>open all internal TR valves</t>
  </si>
  <si>
    <t>TL_PT101 or TL_PT102 or TL_PT104</t>
  </si>
  <si>
    <t>TR_PL108--- MAX_PRESS_ CLOSED_VOL UME</t>
  </si>
  <si>
    <t>TLR Pump head pressure too high</t>
  </si>
  <si>
    <t>TLR_PT104_ TOO_HIGH</t>
  </si>
  <si>
    <t>TLR_PA101--- PT104_TOO_ HIGH</t>
  </si>
  <si>
    <t>Tx_PT104</t>
  </si>
  <si>
    <t>TLR_PT104_MAX</t>
  </si>
  <si>
    <t>TLR_PL101--- PT104_MAX</t>
  </si>
  <si>
    <t>age 145 o</t>
  </si>
  <si>
    <t>TLR Pump dP too high</t>
  </si>
  <si>
    <t>TLR_PT104_ 101_TOO_HI GH</t>
  </si>
  <si>
    <t>TLR_PA102--- PT104- 101_TOO_HIG H</t>
  </si>
  <si>
    <t>Tx_PT104 - Tx_PT101</t>
  </si>
  <si>
    <t>TLR_PT104_101_ MAXDIFF</t>
  </si>
  <si>
    <t>TLR_PL102--- Tx_PT104_10 1_MAXDIFF</t>
  </si>
  <si>
    <t>TLR Pump dP too low</t>
  </si>
  <si>
    <t>TLR_PT104_ 101_TOO_L OW</t>
  </si>
  <si>
    <t>TLR_PA103--- PT104- 101_TOO_LO W</t>
  </si>
  <si>
    <t>TLR_MAX_ STARTTIME</t>
  </si>
  <si>
    <t>TLR_SC103-- - TLR_MAX_S TARTTIME</t>
  </si>
  <si>
    <t>45 min</t>
  </si>
  <si>
    <t>TLR_PM101_ starttimer</t>
  </si>
  <si>
    <t>TLR_PC103- -- PM101_startt imer</t>
  </si>
  <si>
    <t>TLR_PT104_101_ MINDIFF</t>
  </si>
  <si>
    <t>TLR_PL103--- Tx_PT104_10 1_MINDIFF</t>
  </si>
  <si>
    <t>TLR Membrane alarm</t>
  </si>
  <si>
    <t>TLR_PM101 _membr_alar m</t>
  </si>
  <si>
    <t>TLR_PA106--- PM101_membr _alarm</t>
  </si>
  <si>
    <t>TLR_PT103 _stat_mem br</t>
  </si>
  <si>
    <t>SA Discharge pressure too high</t>
  </si>
  <si>
    <t>SA_PT108_T OO_HIGH</t>
  </si>
  <si>
    <t>SA_PA101--- SA_PT108_TO O_HIGH</t>
  </si>
  <si>
    <t>Hardwaresetting</t>
  </si>
  <si>
    <t>21.5</t>
  </si>
  <si>
    <t>SA Suction pressure too low</t>
  </si>
  <si>
    <t>SA_PT108_T OO_LOW</t>
  </si>
  <si>
    <t>SA_PA102--- SA_PT108_TO O_LOW</t>
  </si>
  <si>
    <t>0.55</t>
  </si>
  <si>
    <t>SA liquid in compressor</t>
  </si>
  <si>
    <t>SA_COMPR _LIQUID_IN</t>
  </si>
  <si>
    <t>SA_PA103--- SA_COMPR_L IQUID_IN</t>
  </si>
  <si>
    <t>SA_TT121 - SA_PT107_ TSAT</t>
  </si>
  <si>
    <t>SA_MAX_S TARTTIME</t>
  </si>
  <si>
    <t>SA_SC103--- SA_MAX_ST ARTTIME</t>
  </si>
  <si>
    <t>SA_PM101_st arttimer</t>
  </si>
  <si>
    <t>SA_PC103--- PM101_startt imer</t>
  </si>
  <si>
    <t>SA_WAIT_L IQUID_ALA RM</t>
  </si>
  <si>
    <t>SA_SC104--- SA_WAIT_LI QUID_ALAR M</t>
  </si>
  <si>
    <t>30 sec</t>
  </si>
  <si>
    <t>SA_wait_liquid _alarm</t>
  </si>
  <si>
    <t>SA_PC104--- wait_liquid_al arm</t>
  </si>
  <si>
    <t>DIFF_SA_TT121_P T107_TSAT</t>
  </si>
  <si>
    <t>SL_PL104--- DIFF_SA_TT1 21_PT107_TS AT</t>
  </si>
  <si>
    <t>SB Discharge pressure too high</t>
  </si>
  <si>
    <t>SB_PT108_T OO_HIGH</t>
  </si>
  <si>
    <t>SB_PA101--- SB_PT108_TO O_HIGH</t>
  </si>
  <si>
    <t>SB-failure</t>
  </si>
  <si>
    <t>Hardware setting</t>
  </si>
  <si>
    <t>19.5</t>
  </si>
  <si>
    <t>SB Suction pressure too low</t>
  </si>
  <si>
    <t>SB_PT108_T OO_LOW</t>
  </si>
  <si>
    <t>SB_PA102--- SB_PT108_TO O_LOW</t>
  </si>
  <si>
    <t>0.8</t>
  </si>
  <si>
    <t>SB liquid in compressor</t>
  </si>
  <si>
    <t>SB_COMPR _LIQUID_IN</t>
  </si>
  <si>
    <t>SB_PA103--- SB_COMPR_L IQUID_IN</t>
  </si>
  <si>
    <t>SB_TT121 - SB_PT107_ TSAT</t>
  </si>
  <si>
    <t>SB_MAX_S TARTTIME</t>
  </si>
  <si>
    <t>SB_SC103--- SB_MAX_ST ARTTIME</t>
  </si>
  <si>
    <t>SB_PM101_st arttimer</t>
  </si>
  <si>
    <t>SB_PC103--- PM101_startt imer</t>
  </si>
  <si>
    <t>SB_WAIT_L IQUID_ALA RM</t>
  </si>
  <si>
    <t>SB_SC104--- SB_WAIT_LI QUID_ALAR M</t>
  </si>
  <si>
    <t>SB_wait_liquid _alarm</t>
  </si>
  <si>
    <t>SB_PC104--- wait_liquid_al arm</t>
  </si>
  <si>
    <t>DIFF_SB_TT121_P T103_TSAT</t>
  </si>
  <si>
    <t>SB_PL104--- DIFF_SB_TT1 21_PT103_TS AT</t>
  </si>
  <si>
    <t>DIFF_SB_TT121_P T104_TSAT</t>
  </si>
  <si>
    <t>SB_PL105--- DIFF_SB_TT1 21_PT104_TS AT</t>
  </si>
  <si>
    <t>Miscalaneo us</t>
  </si>
  <si>
    <t>TL Maxium set point reached</t>
  </si>
  <si>
    <t>TL_accu_ma x_setpoint</t>
  </si>
  <si>
    <t>TL_MW101--- accu_max_set point</t>
  </si>
  <si>
    <t>Saturate set point</t>
  </si>
  <si>
    <t>TL_max_accu_setp</t>
  </si>
  <si>
    <t>TL_ML101--- max_accu_set p</t>
  </si>
  <si>
    <t>TL Accu timeout</t>
  </si>
  <si>
    <t>TL_accu_tim eout_alarm</t>
  </si>
  <si>
    <t>TL_MW102--- accu_timeout_ alarm</t>
  </si>
  <si>
    <t>none</t>
  </si>
  <si>
    <t>TIMEOUT_A CCU_HTR</t>
  </si>
  <si>
    <t>Tx_SC101--- TIMEOUT_A CCU_HTR</t>
  </si>
  <si>
    <t>30 min</t>
  </si>
  <si>
    <t>TL_ACCU_TI MER</t>
  </si>
  <si>
    <t>TL_MC102--- ACCU_TIME R</t>
  </si>
  <si>
    <t>TL CO2 frost alarm due to SA</t>
  </si>
  <si>
    <t>TL_MA101--- CO2_frost_alar m</t>
  </si>
  <si>
    <t>CO2_lowest_temp</t>
  </si>
  <si>
    <t>Tx_ML101--- CO2 _lowest_te mp</t>
  </si>
  <si>
    <t>age 146 o</t>
  </si>
  <si>
    <t>TL CO2 frost alarm due to SB</t>
  </si>
  <si>
    <t>TL_CO2_fros t_alarm_SB</t>
  </si>
  <si>
    <t>TL_MA102--- CO2_frost_alar m_SB</t>
  </si>
  <si>
    <t>SB_WAIT_F ROST_ALA RM</t>
  </si>
  <si>
    <t>SB_SC102--- SB_WAIT_FR OST_ALARM</t>
  </si>
  <si>
    <t>SB_wait_frost _alarm</t>
  </si>
  <si>
    <t>TL_MC103--- wait_frost_al arm</t>
  </si>
  <si>
    <t>TL pump thermal relay</t>
  </si>
  <si>
    <t>TL_PM101_t herm_relay_ on</t>
  </si>
  <si>
    <t>TL_MA103--- PM101_therm_ relay_on</t>
  </si>
  <si>
    <t>TL_PM101 _Th_rel_sta tus</t>
  </si>
  <si>
    <t>TL too warm</t>
  </si>
  <si>
    <t>TL_MA104--- too_warm_acc u</t>
  </si>
  <si>
    <t>TL- PT102_TS AT - TL_target_a ccu_setpoin t</t>
  </si>
  <si>
    <t>Too_Warm_Thresh old</t>
  </si>
  <si>
    <t>Tx_ML104--- Too_Warm_Th reshold</t>
  </si>
  <si>
    <t>TL_too_war m_cookie</t>
  </si>
  <si>
    <t>TL_MA105--- too_warm_coo kie</t>
  </si>
  <si>
    <t>Interlock cooling ready</t>
  </si>
  <si>
    <t>TL_mean_e vaporator - TL_target_a ccu_setpoin t</t>
  </si>
  <si>
    <t>TR Maxium set point reached</t>
  </si>
  <si>
    <t>TR_accu_ma x_setpoint</t>
  </si>
  <si>
    <t>TR_MW101--- accu_max_set point</t>
  </si>
  <si>
    <t>TR_max_accu_set p</t>
  </si>
  <si>
    <t>TR_ML101--- max_accu_set p</t>
  </si>
  <si>
    <t>TR Accu timeout</t>
  </si>
  <si>
    <t>TR_accu_tim eout_alarm1</t>
  </si>
  <si>
    <t>TR_MW102--- accu_timeout_ alarm1</t>
  </si>
  <si>
    <t>TR_ACCU_TI MER</t>
  </si>
  <si>
    <t>TR CO2 frost alarm due to SA</t>
  </si>
  <si>
    <t>TR_CO2_fros t_alarm</t>
  </si>
  <si>
    <t>TR_MA101--- CO2_frost_alar m</t>
  </si>
  <si>
    <t>TR CO2 frost alarm due to SB</t>
  </si>
  <si>
    <t>TR_CO2_fros t_alarm_SB</t>
  </si>
  <si>
    <t>TR_MA102--- CO2_frost_alar m_SB</t>
  </si>
  <si>
    <t>TR_MC103-- - wait_frost_al arm</t>
  </si>
  <si>
    <t>TR pump thermal relay</t>
  </si>
  <si>
    <t>TR_PM101_t herm_relay_ on</t>
  </si>
  <si>
    <t>TR_MA103--- PM101_therm_ relay_on</t>
  </si>
  <si>
    <t>TR_PM101 _Th_rel_sta tus</t>
  </si>
  <si>
    <t>TR too warm</t>
  </si>
  <si>
    <t>TR_too_war m_accu</t>
  </si>
  <si>
    <t>TR_MA104--- too_warm_acc u</t>
  </si>
  <si>
    <t>TR- PT102_TS AT - TR_target_ accu_setpoi nt</t>
  </si>
  <si>
    <t>TR_too_war m_cookie</t>
  </si>
  <si>
    <t>TR_MA105--- too_warm_coo kie</t>
  </si>
  <si>
    <t>TR_mean_ evaporator - TR_target_ accu_setpoi nt</t>
  </si>
  <si>
    <t>TLR pump thermal relay</t>
  </si>
  <si>
    <t>TLR_PM101 _therm_relay _on</t>
  </si>
  <si>
    <t>TLR_MA103--- PM101_therm_ relay_on</t>
  </si>
  <si>
    <t>TLRpump failure</t>
  </si>
  <si>
    <t>TLR_PM10 1_Th_rel_st atus</t>
  </si>
  <si>
    <t>SA compressor drive fault</t>
  </si>
  <si>
    <t>SA_drive_fau lt</t>
  </si>
  <si>
    <t>SA_MA101--- SA_drive_fault</t>
  </si>
  <si>
    <t>SA compressor drive alarm</t>
  </si>
  <si>
    <t>SA_drive_ala rm</t>
  </si>
  <si>
    <t>SA_MA102--- SA_drive_alar m</t>
  </si>
  <si>
    <t>SA compresor motor protection</t>
  </si>
  <si>
    <t>SA_PM101_ motorprotecti on</t>
  </si>
  <si>
    <t>SA_MA103--- SA_PM101_m otorprotection</t>
  </si>
  <si>
    <t>SA failure</t>
  </si>
  <si>
    <t>SA_motor_ protect_ok</t>
  </si>
  <si>
    <t>Cooling water too warm</t>
  </si>
  <si>
    <t>PA_coolingw ater_too_hot</t>
  </si>
  <si>
    <t>SA_MA104--- PA_coolingwat er_too_hot</t>
  </si>
  <si>
    <t>PA_TT101_MAX</t>
  </si>
  <si>
    <t>PA_ML101--- PA_TT101_M AX</t>
  </si>
  <si>
    <t>SB compresor thermal relay</t>
  </si>
  <si>
    <t>SB_PM101_t herm_relay_ on</t>
  </si>
  <si>
    <t>SB_MA103--- SB_PM101_th erm_relay_on</t>
  </si>
  <si>
    <t>SB failure</t>
  </si>
  <si>
    <t>SB_PM101 _threlay_no rmope</t>
  </si>
  <si>
    <t>age 147 o</t>
  </si>
  <si>
    <t>SA power group failure</t>
  </si>
  <si>
    <t>exd1311_pwr (SA)_alarm</t>
  </si>
  <si>
    <t>xx_MA101--- exd1311_pwr( SA)_alarm</t>
  </si>
  <si>
    <t>exd1311_p wrd(SA), exd1311_n otpwrd(SA)</t>
  </si>
  <si>
    <t>By-pass heater power failure</t>
  </si>
  <si>
    <t>exd1306_pwr (htr)_alarm</t>
  </si>
  <si>
    <t>xx_MA102--- exd1306_pwr( htr)_alarm</t>
  </si>
  <si>
    <t>If used then SA-failure</t>
  </si>
  <si>
    <t>If used then restart</t>
  </si>
  <si>
    <t>exd1306_p wrd(heaters ), exd1306_n otpwrd(heat ers), tl_cooldown _power_by pass, tr_cooldown _power_by pass</t>
  </si>
  <si>
    <t>Diesel group power failure</t>
  </si>
  <si>
    <t>esd205_pwr( diesel)_alarm</t>
  </si>
  <si>
    <t>xx_MA103--- esd205_pwr(di esel)_alarm</t>
  </si>
  <si>
    <t>esd205_pw rd(diesel), esd205_not pwrd(diesel )</t>
  </si>
  <si>
    <t>xx-SC103--- WAIT_POWE R_RETURN</t>
  </si>
  <si>
    <t>xx_MC103--- PowerReturn TIimer</t>
  </si>
  <si>
    <t>CO2 vent alarm</t>
  </si>
  <si>
    <t>venting_alar m</t>
  </si>
  <si>
    <t>xx_MA104--- venting_alarm</t>
  </si>
  <si>
    <t>Global enable off</t>
  </si>
  <si>
    <t>Vacuum system</t>
  </si>
  <si>
    <t>1150 mbar</t>
  </si>
  <si>
    <t>General Haptas alarm</t>
  </si>
  <si>
    <t>haptas_alarm</t>
  </si>
  <si>
    <t>xx_MA105--- haptas_alarm</t>
  </si>
  <si>
    <t>TL Haptas alarm</t>
  </si>
  <si>
    <t>TL_haptas_e rror_vector</t>
  </si>
  <si>
    <t>TL_MA105--- haptas_error_v ector</t>
  </si>
  <si>
    <t>TL_haptas_tim er</t>
  </si>
  <si>
    <t>TL_MC105--- haptas_timer</t>
  </si>
  <si>
    <t>TR Haptas alarm</t>
  </si>
  <si>
    <t>TR_haptas_e rror_vector</t>
  </si>
  <si>
    <t>TR_MA105--- haptas_error_v ector</t>
  </si>
  <si>
    <t>TR_haptas_ti mer</t>
  </si>
  <si>
    <t>TR_MC105-- - haptas_timer</t>
  </si>
  <si>
    <t>TLR Haptas alarm</t>
  </si>
  <si>
    <t>TLR_haptas_ error_vector</t>
  </si>
  <si>
    <t>TLR_MA105--- haptas_error_v ector</t>
  </si>
  <si>
    <t>TLR_haptas_ti mer</t>
  </si>
  <si>
    <t>TLR_MC105- -- haptas_timer</t>
  </si>
  <si>
    <t>Valve</t>
  </si>
  <si>
    <t>TL_VL102 timeout</t>
  </si>
  <si>
    <t>TL_VL102_al arm</t>
  </si>
  <si>
    <t>TL_VA102--- VL102_alarm</t>
  </si>
  <si>
    <t>continue, procedure maybe get stucked</t>
  </si>
  <si>
    <t>TIMEOUT_2 WAY_VALV E</t>
  </si>
  <si>
    <t>Tx_SC106--- TIMEOUT_2 WAY_VALVE</t>
  </si>
  <si>
    <t>5 sec</t>
  </si>
  <si>
    <t>TL_VL102_tim er</t>
  </si>
  <si>
    <t>TL_VC102--- VL102_timer</t>
  </si>
  <si>
    <t>TL_VL103 timeout</t>
  </si>
  <si>
    <t>TL_VL103_al arm</t>
  </si>
  <si>
    <t>TL_VA103--- VL103_alarm</t>
  </si>
  <si>
    <t>TIMEOUT_3 WAY_VALV E</t>
  </si>
  <si>
    <t>Tx_SC107--- TIMEOUT_3 WAY_VALVE</t>
  </si>
  <si>
    <t>TL_VL103_tim er</t>
  </si>
  <si>
    <t>TL_VC103--- VL103_timer</t>
  </si>
  <si>
    <t>TL_VL104 timeout</t>
  </si>
  <si>
    <t>TL_VL104_al arm</t>
  </si>
  <si>
    <t>TL_VA104--- VL104_alarm</t>
  </si>
  <si>
    <t>TL_VL104_tim er</t>
  </si>
  <si>
    <t>TL_VC104--- VL104_timer</t>
  </si>
  <si>
    <t>TL_VL109 timeout</t>
  </si>
  <si>
    <t>TL_VL109_al arm</t>
  </si>
  <si>
    <t>TL_VA109--- VL109_alarm</t>
  </si>
  <si>
    <t>TL_VL109_tim er</t>
  </si>
  <si>
    <t>TL_VC109--- VL109_timer</t>
  </si>
  <si>
    <t>TL_VL111 timeout</t>
  </si>
  <si>
    <t>TL_VL111_al arm</t>
  </si>
  <si>
    <t>TL_VA111--- VL111_alarm</t>
  </si>
  <si>
    <t>TL_VL111_tim er</t>
  </si>
  <si>
    <t>TL_VC111--- VL111_timer</t>
  </si>
  <si>
    <t>TL_VL112 timeout</t>
  </si>
  <si>
    <t>TL_VL112_al arm</t>
  </si>
  <si>
    <t>TL_VA112--- VL112_alarm</t>
  </si>
  <si>
    <t>TL_VL112_tim er</t>
  </si>
  <si>
    <t>TL_VC112--- VL112_timer</t>
  </si>
  <si>
    <t>age 148 o</t>
  </si>
  <si>
    <t>TR_VL102 timeout</t>
  </si>
  <si>
    <t>TR_VL102_a larm</t>
  </si>
  <si>
    <t>TR_VA102--- VL102_alarm</t>
  </si>
  <si>
    <t>TR_VL102_ti mer</t>
  </si>
  <si>
    <t>TR_VC102--- VL102_timer</t>
  </si>
  <si>
    <t>TR_VL103 timeout</t>
  </si>
  <si>
    <t>TR_VL103_a larm</t>
  </si>
  <si>
    <t>TR_VA103--- VL103_alarm</t>
  </si>
  <si>
    <t>TR_VL103_ti mer</t>
  </si>
  <si>
    <t>TR_VC103--- VL103_timer</t>
  </si>
  <si>
    <t>TR_VL104 timeout</t>
  </si>
  <si>
    <t>TR_VL104_a larm</t>
  </si>
  <si>
    <t>TR_VA104--- VL104_alarm</t>
  </si>
  <si>
    <t>TR_VL104_ti mer</t>
  </si>
  <si>
    <t>TR_VC104--- VL104_timer</t>
  </si>
  <si>
    <t>TR_VL108 timeout</t>
  </si>
  <si>
    <t>TR_VL108_a larm</t>
  </si>
  <si>
    <t>TR_VA108--- VL108_alarm</t>
  </si>
  <si>
    <t>TR_VL108_ti mer</t>
  </si>
  <si>
    <t>TR_VC108--- VL108_timer</t>
  </si>
  <si>
    <t>TR_VL109 timeout</t>
  </si>
  <si>
    <t>TR_VL109_a larm</t>
  </si>
  <si>
    <t>TR_VA109--- VL109_alarm</t>
  </si>
  <si>
    <t>TR_VL109_ti mer</t>
  </si>
  <si>
    <t>TR_VC109--- VL109_timer</t>
  </si>
  <si>
    <t>TR_VL111 timeout</t>
  </si>
  <si>
    <t>TR_VL111_a larm</t>
  </si>
  <si>
    <t>TR_VA111--- VL111_alarm</t>
  </si>
  <si>
    <t>TR_VL111_ti mer</t>
  </si>
  <si>
    <t>TR_VC111--- VL111_timer</t>
  </si>
  <si>
    <t>TR_VL112 timeout</t>
  </si>
  <si>
    <t>TR_VL112_a larm</t>
  </si>
  <si>
    <t>TR_VA112--- VL112_alarm</t>
  </si>
  <si>
    <t>TR_VL112_ti mer</t>
  </si>
  <si>
    <t>TR_VC112--- VL112_timer</t>
  </si>
  <si>
    <t>TLR_VL101 timeout</t>
  </si>
  <si>
    <t>TLR_VL101_ alarm</t>
  </si>
  <si>
    <t>TLR_VA101--- VL101_alarm</t>
  </si>
  <si>
    <t>TLR_VL101_ti mer</t>
  </si>
  <si>
    <t>TLR_VC101- -- VL101_timer</t>
  </si>
  <si>
    <t>TLR_VL109 timeout</t>
  </si>
  <si>
    <t>TLR_VL109_ alarm</t>
  </si>
  <si>
    <t>TLR_VA109--- VL109_alarm</t>
  </si>
  <si>
    <t>TLR_VL109_ti mer</t>
  </si>
  <si>
    <t>TLR_VC109- -- VL109_timer</t>
  </si>
  <si>
    <t>TLR_VL110 timeout</t>
  </si>
  <si>
    <t>TLR_VL110_ alarm</t>
  </si>
  <si>
    <t>TLR_VA110--- VL110_alarm</t>
  </si>
  <si>
    <t>TLR_VL110_ti mer</t>
  </si>
  <si>
    <t>TLR_VC110- -- VL110_timer</t>
  </si>
  <si>
    <t>TLR_VL111 timeout</t>
  </si>
  <si>
    <t>TLR_VL111_ alarm</t>
  </si>
  <si>
    <t>TLR_VA111--- VL111_alarm</t>
  </si>
  <si>
    <t>TLR_VL111_ti mer</t>
  </si>
  <si>
    <t>TLR_VC111- -- VL111_timer</t>
  </si>
  <si>
    <t>Category</t>
  </si>
  <si>
    <t>Type</t>
  </si>
  <si>
    <t>Cause</t>
  </si>
  <si>
    <t>PLC label</t>
  </si>
  <si>
    <t>PVSS label</t>
  </si>
  <si>
    <t>General actions / Failure category</t>
  </si>
  <si>
    <t>Procedign</t>
  </si>
  <si>
    <t>Triggered by</t>
  </si>
  <si>
    <t>Timer setting PVSS label</t>
  </si>
  <si>
    <t>Timer value</t>
  </si>
  <si>
    <t>Running timer</t>
  </si>
  <si>
    <t>Timer involved</t>
  </si>
  <si>
    <t>Running timer PVSS label</t>
  </si>
  <si>
    <t>Threshold PLC variable</t>
  </si>
  <si>
    <t>Threshold PVSS label</t>
  </si>
  <si>
    <t>Threshold value</t>
  </si>
  <si>
    <t>BASEPLATE_FREEZING</t>
  </si>
  <si>
    <t>TL_BA003---base_too_hot_TT038</t>
  </si>
  <si>
    <t>TLbase_too_hot_TT038</t>
  </si>
  <si>
    <t>TL_BL002---MAX_TEMP_BASEPLATE</t>
  </si>
  <si>
    <t>TL_too_warm_accu</t>
  </si>
  <si>
    <t>TL_CO2_frost_alarm</t>
  </si>
  <si>
    <t>TL_PT104_101_TOO_HI GH</t>
  </si>
  <si>
    <t>WAIT_DISABLE_HIGHP_VL103</t>
  </si>
  <si>
    <t>Tx_SC102--- WAIT_DISABLE_HIGHP_VL103</t>
  </si>
  <si>
    <t>WAIT_DISABLE_LOWP</t>
  </si>
  <si>
    <t>WAIT_DP_ALARM</t>
  </si>
  <si>
    <t>TL_MAX_STARTTIME</t>
  </si>
  <si>
    <t>Tx_SC104--- WAIT_DISABLE_LOWP</t>
  </si>
  <si>
    <t>TL_SC103--- TL_MAX_STARTTIME</t>
  </si>
  <si>
    <t>Tx_SC105--- WAIT_DP_ALARM</t>
  </si>
  <si>
    <t>TL_PT104_101_MAXDIFF</t>
  </si>
  <si>
    <t>TL_PL102--- PT104_101_MAXDIFF</t>
  </si>
  <si>
    <t>PS5020_H</t>
  </si>
  <si>
    <t>PS5020_L</t>
  </si>
  <si>
    <t>Compressor high pressure switch</t>
  </si>
  <si>
    <t>Compressor low pressure switch</t>
  </si>
  <si>
    <t>Card</t>
  </si>
  <si>
    <t>Old</t>
  </si>
  <si>
    <t>B7</t>
  </si>
  <si>
    <t>Number</t>
  </si>
  <si>
    <t>B8</t>
  </si>
  <si>
    <t>B9</t>
  </si>
  <si>
    <t>B10</t>
  </si>
  <si>
    <t>Curr.TL_HT02</t>
  </si>
  <si>
    <t>Curr.TL_HT03</t>
  </si>
  <si>
    <t>Curr.TL_HT04</t>
  </si>
  <si>
    <t>Curr.TR_HT02</t>
  </si>
  <si>
    <t>Curr.TR_HT03</t>
  </si>
  <si>
    <t>Curr.TR_HT04</t>
  </si>
  <si>
    <t>Temp Rack</t>
  </si>
  <si>
    <t>PIW 730</t>
  </si>
  <si>
    <t>PT100 Haptas</t>
  </si>
  <si>
    <t>??</t>
  </si>
  <si>
    <t>LT4b54</t>
  </si>
  <si>
    <t>AI</t>
  </si>
  <si>
    <t>B1</t>
  </si>
  <si>
    <t>B2</t>
  </si>
  <si>
    <t>B3</t>
  </si>
  <si>
    <t>DI</t>
  </si>
  <si>
    <t>1.1</t>
  </si>
  <si>
    <t>1.2</t>
  </si>
  <si>
    <t>1.3</t>
  </si>
  <si>
    <t>1.4</t>
  </si>
  <si>
    <t>1.7</t>
  </si>
  <si>
    <t>2.0</t>
  </si>
  <si>
    <t>2.3</t>
  </si>
  <si>
    <t>2.5</t>
  </si>
  <si>
    <t>2.6</t>
  </si>
  <si>
    <t>2.7</t>
  </si>
  <si>
    <t>3.0</t>
  </si>
  <si>
    <t>3.1</t>
  </si>
  <si>
    <t>3.2</t>
  </si>
  <si>
    <t>3.3</t>
  </si>
  <si>
    <t>3.4</t>
  </si>
  <si>
    <t>3.5</t>
  </si>
  <si>
    <t>3.6</t>
  </si>
  <si>
    <t>3.7</t>
  </si>
  <si>
    <t>0.0</t>
  </si>
  <si>
    <t>4.0</t>
  </si>
  <si>
    <t>4.1</t>
  </si>
  <si>
    <t>4.2</t>
  </si>
  <si>
    <t>4.3</t>
  </si>
  <si>
    <t>4.5</t>
  </si>
  <si>
    <t>4.6</t>
  </si>
  <si>
    <t>4.7</t>
  </si>
  <si>
    <t>5.0</t>
  </si>
  <si>
    <t>5.1</t>
  </si>
  <si>
    <t>5.2</t>
  </si>
  <si>
    <t>5.3</t>
  </si>
  <si>
    <t>5.5</t>
  </si>
  <si>
    <t>5.6</t>
  </si>
  <si>
    <t>5.7</t>
  </si>
  <si>
    <t>6.0</t>
  </si>
  <si>
    <t>6.1</t>
  </si>
  <si>
    <t>6.2</t>
  </si>
  <si>
    <t>6.3</t>
  </si>
  <si>
    <t>6.5</t>
  </si>
  <si>
    <t>6.6</t>
  </si>
  <si>
    <t>6.7</t>
  </si>
  <si>
    <t>7.0</t>
  </si>
  <si>
    <t>5.4</t>
  </si>
  <si>
    <t>64</t>
  </si>
  <si>
    <t>7.2</t>
  </si>
  <si>
    <t>7.3</t>
  </si>
  <si>
    <t>7.4</t>
  </si>
  <si>
    <t>7.5</t>
  </si>
  <si>
    <t>7.6</t>
  </si>
  <si>
    <t>7.7</t>
  </si>
  <si>
    <t>8.0</t>
  </si>
  <si>
    <t>8.1</t>
  </si>
  <si>
    <t>8.2</t>
  </si>
  <si>
    <t>8.3</t>
  </si>
  <si>
    <t>8.4</t>
  </si>
  <si>
    <t>8.6</t>
  </si>
  <si>
    <t>8.7</t>
  </si>
  <si>
    <t>9.0</t>
  </si>
  <si>
    <t>9.1</t>
  </si>
  <si>
    <t>9.2</t>
  </si>
  <si>
    <t>9.3</t>
  </si>
  <si>
    <t>9.4</t>
  </si>
  <si>
    <t>9.5</t>
  </si>
  <si>
    <t>9.6</t>
  </si>
  <si>
    <t>9.7</t>
  </si>
  <si>
    <t>10.0</t>
  </si>
  <si>
    <t>10.2</t>
  </si>
  <si>
    <t>10.3</t>
  </si>
  <si>
    <t>10.4</t>
  </si>
  <si>
    <t>10.5</t>
  </si>
  <si>
    <t>10.6</t>
  </si>
  <si>
    <t>10.7</t>
  </si>
  <si>
    <t>10.1</t>
  </si>
  <si>
    <t>11.0</t>
  </si>
  <si>
    <t>11.1</t>
  </si>
  <si>
    <t>11.2</t>
  </si>
  <si>
    <t>11.3</t>
  </si>
  <si>
    <t>11.4</t>
  </si>
  <si>
    <t>11.5</t>
  </si>
  <si>
    <t>11.6</t>
  </si>
  <si>
    <t>11.7</t>
  </si>
  <si>
    <t>TL-VL102 open</t>
  </si>
  <si>
    <t>TL-VL102 close</t>
  </si>
  <si>
    <t>TL-VL102move</t>
  </si>
  <si>
    <t>TL-VL103 prt 2</t>
  </si>
  <si>
    <t>TL-VL103 close</t>
  </si>
  <si>
    <t>TL-VL103 prt 3</t>
  </si>
  <si>
    <t>TL-VL103move</t>
  </si>
  <si>
    <t>TL-VL104 open</t>
  </si>
  <si>
    <t>Column1</t>
  </si>
  <si>
    <t>Column2</t>
  </si>
  <si>
    <t>Curr.TL_HT01 (NOT CONNECTED)</t>
  </si>
  <si>
    <t>Curr.TR_HT01 (NOT CONNECTED)</t>
  </si>
  <si>
    <t>TL-VL104close</t>
  </si>
  <si>
    <t>TL-VL104 move</t>
  </si>
  <si>
    <t>TL-VL109 open</t>
  </si>
  <si>
    <t>TL-VL109 close</t>
  </si>
  <si>
    <t>TL-VL109 move</t>
  </si>
  <si>
    <t>TL-VL111open</t>
  </si>
  <si>
    <t>TL-VL111 close</t>
  </si>
  <si>
    <t>TL-VL111 move</t>
  </si>
  <si>
    <t>TL-VL112 open</t>
  </si>
  <si>
    <t>TL-VL112 close</t>
  </si>
  <si>
    <t>TL-VL112 move</t>
  </si>
  <si>
    <t>TR-VL102open</t>
  </si>
  <si>
    <t>TR-VL102 close</t>
  </si>
  <si>
    <t>TR-VL102 move</t>
  </si>
  <si>
    <t>TR-VL103 prt 2</t>
  </si>
  <si>
    <t>TR-VL103 close</t>
  </si>
  <si>
    <t>TR-VL103 prt 3</t>
  </si>
  <si>
    <t>TR-VL103 move</t>
  </si>
  <si>
    <t>TR-VL104open</t>
  </si>
  <si>
    <t>TR-VL104 close</t>
  </si>
  <si>
    <t>TR-VL104 move</t>
  </si>
  <si>
    <t>TR-VL108 prt 2</t>
  </si>
  <si>
    <t>TR-VL108 close</t>
  </si>
  <si>
    <t>TR-VL108 prt 3</t>
  </si>
  <si>
    <t>TR-VL108move</t>
  </si>
  <si>
    <t>TR-VL109 open</t>
  </si>
  <si>
    <t>TR-VL109close</t>
  </si>
  <si>
    <t>TR-VL109 move</t>
  </si>
  <si>
    <t>TR-VL111 open</t>
  </si>
  <si>
    <t>TR-VL111 close</t>
  </si>
  <si>
    <t>TR-VL111 move</t>
  </si>
  <si>
    <t>TR-VL112 open</t>
  </si>
  <si>
    <t>TR-VL112 close</t>
  </si>
  <si>
    <t>TR-VL112move</t>
  </si>
  <si>
    <t>TLR-VL101 prt 2</t>
  </si>
  <si>
    <t>TLR-VL101 close</t>
  </si>
  <si>
    <t>TLR-VL101 prt 3</t>
  </si>
  <si>
    <t>TLR-VL101 move</t>
  </si>
  <si>
    <t>TLR-VL109 prt 2</t>
  </si>
  <si>
    <t>TLR-VL109 close</t>
  </si>
  <si>
    <t>TLR-VL109 prt 3</t>
  </si>
  <si>
    <t>TLR-VL109 move</t>
  </si>
  <si>
    <t>TLR-VL110 open</t>
  </si>
  <si>
    <t>TLR-VL110 close</t>
  </si>
  <si>
    <t>TLR-VL110 move</t>
  </si>
  <si>
    <t>TLR-VL111 open</t>
  </si>
  <si>
    <t>TLR-VL111close</t>
  </si>
  <si>
    <t>TLR-VL111 move</t>
  </si>
  <si>
    <t>ESD205</t>
  </si>
  <si>
    <t>EXD1311</t>
  </si>
  <si>
    <t>EXD1306</t>
  </si>
  <si>
    <t>TL-PM101 on</t>
  </si>
  <si>
    <t>TL-PT103 mem</t>
  </si>
  <si>
    <t>TR-PM101 on</t>
  </si>
  <si>
    <t>TR-PT103 mem</t>
  </si>
  <si>
    <t>TLR-PM101 on</t>
  </si>
  <si>
    <t>TLR-PT103 mem</t>
  </si>
  <si>
    <t>SA-PM101 Status</t>
  </si>
  <si>
    <t>SA-PT108 L</t>
  </si>
  <si>
    <t>SA-PT108 H</t>
  </si>
  <si>
    <t>SB-PM101 on</t>
  </si>
  <si>
    <t>SB-PT108 L</t>
  </si>
  <si>
    <t>SB-PT108 H</t>
  </si>
  <si>
    <t>Clixon status</t>
  </si>
  <si>
    <t>Th C1 status</t>
  </si>
  <si>
    <t>Th C2 status</t>
  </si>
  <si>
    <t>Th C3 status</t>
  </si>
  <si>
    <t>SB Pm101 th rel.</t>
  </si>
  <si>
    <t>SA Motor Protec</t>
  </si>
  <si>
    <t>Rack C02 leak</t>
  </si>
  <si>
    <t>Rack A-B leak</t>
  </si>
  <si>
    <t>Heater status</t>
  </si>
  <si>
    <t>I10.5Vac.Stat.</t>
  </si>
  <si>
    <t>I 10.6 Vac. Stat.</t>
  </si>
  <si>
    <t>I 10.7 Vac. Stat</t>
  </si>
  <si>
    <t>Alow A</t>
  </si>
  <si>
    <t>Alow C</t>
  </si>
  <si>
    <t>Smoke</t>
  </si>
  <si>
    <t>Chilled</t>
  </si>
  <si>
    <t>UPSbatt</t>
  </si>
  <si>
    <t>UPS main</t>
  </si>
  <si>
    <t>DO</t>
  </si>
  <si>
    <t>B4</t>
  </si>
  <si>
    <t>B5</t>
  </si>
  <si>
    <t>B6</t>
  </si>
  <si>
    <t>TL-VL104 close</t>
  </si>
  <si>
    <t>TL-VL111 open</t>
  </si>
  <si>
    <t>TR-VL102 open</t>
  </si>
  <si>
    <t>TR-VL104 open</t>
  </si>
  <si>
    <t>TR-VL109 close</t>
  </si>
  <si>
    <t>Q 3.5</t>
  </si>
  <si>
    <t>Q 3.6</t>
  </si>
  <si>
    <t>Q 3.7</t>
  </si>
  <si>
    <t>TLR-VL111 close</t>
  </si>
  <si>
    <t>Q 5.2 Ready A</t>
  </si>
  <si>
    <t>Q 5.3 Ready C</t>
  </si>
  <si>
    <t>Q 5.4 Vent Inhib.</t>
  </si>
  <si>
    <t>Q 5.5</t>
  </si>
  <si>
    <t>Q 5.6</t>
  </si>
  <si>
    <t>Q 5.7</t>
  </si>
  <si>
    <t>SB1-PM101on</t>
  </si>
  <si>
    <t>SB2-Fan on</t>
  </si>
  <si>
    <t>Heater Power Off</t>
  </si>
  <si>
    <t>Q 6.6</t>
  </si>
  <si>
    <t>Q 6.7</t>
  </si>
  <si>
    <t>Q7.0Br.HTR1</t>
  </si>
  <si>
    <t>Q 7.1 Br. HTR2</t>
  </si>
  <si>
    <t>Q 7.2</t>
  </si>
  <si>
    <t>Q 7.4</t>
  </si>
  <si>
    <t>Q 7.5</t>
  </si>
  <si>
    <t>Q 7.6</t>
  </si>
  <si>
    <t>Q 7.7</t>
  </si>
  <si>
    <t>Q 7.3</t>
  </si>
  <si>
    <t>TL-HT101</t>
  </si>
  <si>
    <t>TL-HT102</t>
  </si>
  <si>
    <t>TL-HT103</t>
  </si>
  <si>
    <t>TL-HT104</t>
  </si>
  <si>
    <t>TL-HT105</t>
  </si>
  <si>
    <t>TR-HT101</t>
  </si>
  <si>
    <t>TR-HT102</t>
  </si>
  <si>
    <t>TR-HT103</t>
  </si>
  <si>
    <t>TR-HT104</t>
  </si>
  <si>
    <t>TR-HT105</t>
  </si>
  <si>
    <t>TLR-HT102</t>
  </si>
  <si>
    <t>Q 9.3</t>
  </si>
  <si>
    <t>Q 9.4</t>
  </si>
  <si>
    <t>Q 9.5</t>
  </si>
  <si>
    <t>Q 9.6</t>
  </si>
  <si>
    <t>Q 9.7</t>
  </si>
  <si>
    <t>SA-VL106</t>
  </si>
  <si>
    <t>SA-VL110</t>
  </si>
  <si>
    <t>SA-VL114</t>
  </si>
  <si>
    <t>SA-VL119</t>
  </si>
  <si>
    <t>SB-VL106</t>
  </si>
  <si>
    <t>SB-VL110</t>
  </si>
  <si>
    <t>SB-VL114</t>
  </si>
  <si>
    <t>SB-VL119</t>
  </si>
  <si>
    <t>Q 11.0</t>
  </si>
  <si>
    <t>Q 11.1</t>
  </si>
  <si>
    <t>Q 11.2</t>
  </si>
  <si>
    <t>Q 11.3</t>
  </si>
  <si>
    <t>Q 11.4</t>
  </si>
  <si>
    <t>Q 11.5</t>
  </si>
  <si>
    <t>Q 11.6</t>
  </si>
  <si>
    <t>Q 11.7</t>
  </si>
  <si>
    <t>PT9a66</t>
  </si>
  <si>
    <t>PT9b66</t>
  </si>
  <si>
    <t>Comments</t>
  </si>
  <si>
    <t>PS1a02</t>
  </si>
  <si>
    <t>PS1b02</t>
  </si>
  <si>
    <t>Only heater and damper temperatures are directly measured.</t>
  </si>
  <si>
    <t>PB_TT102</t>
  </si>
  <si>
    <t>SB_TT020</t>
  </si>
  <si>
    <t>Haptas sensors were used for monitoring freon temperatures in the chiller evaporators and condensors</t>
  </si>
  <si>
    <t>In motion</t>
  </si>
  <si>
    <t>Position indicator</t>
  </si>
  <si>
    <t>Diesel power group</t>
  </si>
  <si>
    <t>SA power group</t>
  </si>
  <si>
    <t>Bypass heater power group</t>
  </si>
  <si>
    <t>Heater thermal switches</t>
  </si>
  <si>
    <t>?</t>
  </si>
  <si>
    <t>Floats in bottom of tray?</t>
  </si>
  <si>
    <t>Control (distribution) box pressure sensors</t>
  </si>
  <si>
    <t>Don't know what this is</t>
  </si>
  <si>
    <t>Thermocouples</t>
  </si>
  <si>
    <t>TT1a04</t>
  </si>
  <si>
    <t>TT1b04</t>
  </si>
  <si>
    <t>TT4a54</t>
  </si>
  <si>
    <t>TT4b54</t>
  </si>
  <si>
    <t>IO calcs</t>
  </si>
  <si>
    <t>PT</t>
  </si>
  <si>
    <t>TT</t>
  </si>
  <si>
    <t>Thermocouple</t>
  </si>
  <si>
    <t>4 - 20</t>
  </si>
  <si>
    <t>Each side</t>
  </si>
  <si>
    <t>Chiller</t>
  </si>
  <si>
    <t>AI channels needed</t>
  </si>
  <si>
    <t>Expansion valves</t>
  </si>
  <si>
    <t>Connect EV1a08 here because it is three way</t>
  </si>
  <si>
    <t>Connected to TL_VL103</t>
  </si>
  <si>
    <t>Left thermal circuit breaker</t>
  </si>
  <si>
    <t>Backup thermal circuit breaker</t>
  </si>
  <si>
    <t>Right thermal circuit breaker</t>
  </si>
  <si>
    <t>Bridge heater 1</t>
  </si>
  <si>
    <t>Bridge heater 2</t>
  </si>
  <si>
    <t>Signal from vacuum cabinet</t>
  </si>
  <si>
    <t>B11</t>
  </si>
  <si>
    <t>1</t>
  </si>
  <si>
    <t>2</t>
  </si>
  <si>
    <t>3</t>
  </si>
  <si>
    <t>4</t>
  </si>
  <si>
    <t>5</t>
  </si>
  <si>
    <t>6</t>
  </si>
  <si>
    <t>7</t>
  </si>
  <si>
    <t>8</t>
  </si>
  <si>
    <t>AO</t>
  </si>
  <si>
    <t>9</t>
  </si>
  <si>
    <t>10</t>
  </si>
  <si>
    <t>11</t>
  </si>
  <si>
    <t>12</t>
  </si>
  <si>
    <t>13</t>
  </si>
  <si>
    <t>14</t>
  </si>
  <si>
    <t>15</t>
  </si>
  <si>
    <t>16</t>
  </si>
  <si>
    <t>B12</t>
  </si>
  <si>
    <t>Total IO:</t>
  </si>
  <si>
    <t>CV5e12</t>
  </si>
  <si>
    <t>CV5f14</t>
  </si>
  <si>
    <t>MV1010</t>
  </si>
  <si>
    <t>MV1004</t>
  </si>
  <si>
    <t>MV9066</t>
  </si>
  <si>
    <t>Device</t>
  </si>
  <si>
    <t>TT5b10</t>
  </si>
  <si>
    <t>TT5c10</t>
  </si>
  <si>
    <t>TT5d10</t>
  </si>
  <si>
    <t>TT9b52</t>
  </si>
  <si>
    <t>TT1b16</t>
  </si>
  <si>
    <t>Compressor outlet temperature</t>
  </si>
  <si>
    <t>Condensor outlet temperature</t>
  </si>
  <si>
    <t>Liquid freon temperature</t>
  </si>
  <si>
    <t>Compressor inlet temperature</t>
  </si>
  <si>
    <t>Evaporator outlet temperature</t>
  </si>
  <si>
    <t>Feedback line temperature</t>
  </si>
  <si>
    <t>CO2 return temperature</t>
  </si>
  <si>
    <t>CO2 liquid temperature</t>
  </si>
  <si>
    <t>PT5b10</t>
  </si>
  <si>
    <t>PT5c10</t>
  </si>
  <si>
    <t>PT5d10</t>
  </si>
  <si>
    <t>EV9a60_GH</t>
  </si>
  <si>
    <t>EV9a60_GL</t>
  </si>
  <si>
    <t>EV9a60_RUN</t>
  </si>
  <si>
    <t>EV1a08_GL</t>
  </si>
  <si>
    <t>EV1a08_GM</t>
  </si>
  <si>
    <t>EV1a08_GH</t>
  </si>
  <si>
    <t>EV1a08_RUN</t>
  </si>
  <si>
    <t>EV4a54_GH</t>
  </si>
  <si>
    <t>EV4a54_GL</t>
  </si>
  <si>
    <t>EV4a54_RUN</t>
  </si>
  <si>
    <t>EV1a21_GH</t>
  </si>
  <si>
    <t>EV1a21_GL</t>
  </si>
  <si>
    <t>EV1a21_RUN</t>
  </si>
  <si>
    <t>EV9b60_GH</t>
  </si>
  <si>
    <t>EV9b60_GL</t>
  </si>
  <si>
    <t>EV9b60_RUN</t>
  </si>
  <si>
    <t>EV1b08_GH</t>
  </si>
  <si>
    <t>EV1b08_GM</t>
  </si>
  <si>
    <t>EV1b08_GL</t>
  </si>
  <si>
    <t>EV1b08_RUN</t>
  </si>
  <si>
    <t>EV4b54_GH</t>
  </si>
  <si>
    <t>EV4b54_GL</t>
  </si>
  <si>
    <t>EV4b54_RUN</t>
  </si>
  <si>
    <t>EV1b21_GH</t>
  </si>
  <si>
    <t>EV1b21_GL</t>
  </si>
  <si>
    <t>EV1b21_RUN</t>
  </si>
  <si>
    <t>GP5020_CB_OK</t>
  </si>
  <si>
    <t>GP5020_CB_F</t>
  </si>
  <si>
    <t>HX5002_CB_OK</t>
  </si>
  <si>
    <t>24VDC_5A_CB_OK</t>
  </si>
  <si>
    <t>24VDC_10A_CB_OK</t>
  </si>
  <si>
    <t>LP1a02_CB_OK</t>
  </si>
  <si>
    <t>LP1b02_CB_OK</t>
  </si>
  <si>
    <t>24VAC_CB_OK</t>
  </si>
  <si>
    <t>EHA_CB_OK</t>
  </si>
  <si>
    <t>EHB_CB_OK</t>
  </si>
  <si>
    <t>Misc_CB_OK</t>
  </si>
  <si>
    <t>HX5002_CB_F</t>
  </si>
  <si>
    <t>24VDC_5A_CB_F</t>
  </si>
  <si>
    <t>24VDC_10A_CB_F</t>
  </si>
  <si>
    <t>LP1a02_CB_F</t>
  </si>
  <si>
    <t>LP1b02_CB_F</t>
  </si>
  <si>
    <t>24VAC_CB_F</t>
  </si>
  <si>
    <t>EHA_CB_F</t>
  </si>
  <si>
    <t>EHB_CB_F</t>
  </si>
  <si>
    <t>Misc_CB_F</t>
  </si>
  <si>
    <t>EHA_ON_DI</t>
  </si>
  <si>
    <t>EHA_ON_DO</t>
  </si>
  <si>
    <t>EHB_ON_DI</t>
  </si>
  <si>
    <t>LP1a02_ON_DI</t>
  </si>
  <si>
    <t>LP1b02_ON_DI</t>
  </si>
  <si>
    <t>GP5020_ON_DI</t>
  </si>
  <si>
    <t>EHB_ON_DO</t>
  </si>
  <si>
    <t>HX5002_ON_DI</t>
  </si>
  <si>
    <t>24VDC_10A_OK</t>
  </si>
  <si>
    <t>24VDC_5A_OK</t>
  </si>
  <si>
    <t>PS5020_OK</t>
  </si>
  <si>
    <t>CV5e12_OK</t>
  </si>
  <si>
    <t>CV5f14_OK</t>
  </si>
  <si>
    <t>TSA_OK</t>
  </si>
  <si>
    <t>TSB_OK</t>
  </si>
  <si>
    <t>LP1a02_TS</t>
  </si>
  <si>
    <t>LP1b02_TS</t>
  </si>
  <si>
    <t>GP5020_TS</t>
  </si>
  <si>
    <t>HX5002_TS</t>
  </si>
  <si>
    <t>EV9a60_OPEN_DO</t>
  </si>
  <si>
    <t>EV9a60_CLOSE_DO</t>
  </si>
  <si>
    <t>EV1a08_PRT1_DO</t>
  </si>
  <si>
    <t>EV1a08_PRT2_DO</t>
  </si>
  <si>
    <t>EV1a08_CLOSE_DO</t>
  </si>
  <si>
    <t>EV4a54_OPEN_DO</t>
  </si>
  <si>
    <t>EV4a54_CLOSE_DO</t>
  </si>
  <si>
    <t>EV1a21_OPEN_DO</t>
  </si>
  <si>
    <t>EV1a21_CLOSE_DO</t>
  </si>
  <si>
    <t>EV9b60_OPEN_DO</t>
  </si>
  <si>
    <t>EV9b60_CLOSE_DO</t>
  </si>
  <si>
    <t>EV1b08_PRT1_DO</t>
  </si>
  <si>
    <t>EV1b08_PRT2_DO</t>
  </si>
  <si>
    <t>EV1b08_CLOSE_DO</t>
  </si>
  <si>
    <t>EV4b54_OPEN_DO</t>
  </si>
  <si>
    <t>EV4b54_CLOSE_DO</t>
  </si>
  <si>
    <t>EV1b21_OPEN_DO</t>
  </si>
  <si>
    <t>EV1b21_CLOSE_DO</t>
  </si>
  <si>
    <t>EH1a02_DO</t>
  </si>
  <si>
    <t>EH1a04_DO</t>
  </si>
  <si>
    <t>EH1a24_DO</t>
  </si>
  <si>
    <t>EH4a54_DO</t>
  </si>
  <si>
    <t>EH1b02_DO</t>
  </si>
  <si>
    <t>EH1b04_DO</t>
  </si>
  <si>
    <t>EH1b24_DO</t>
  </si>
  <si>
    <t>EH4b54_DO</t>
  </si>
  <si>
    <t>LP1a02_DO</t>
  </si>
  <si>
    <t>LP1b02_DO</t>
  </si>
  <si>
    <t>GP5020_ON_DO</t>
  </si>
  <si>
    <t>HX5002_ON_DO</t>
  </si>
  <si>
    <t>EX5a08_DO</t>
  </si>
  <si>
    <t>EX5b08_DO</t>
  </si>
  <si>
    <t>EX5c08_DO</t>
  </si>
  <si>
    <t>EX5d08_DO</t>
  </si>
  <si>
    <t>Cabinet SSRs</t>
  </si>
  <si>
    <t>CV5e12_AO</t>
  </si>
  <si>
    <t>CV5f14_AO</t>
  </si>
  <si>
    <t>1(24),2(di)</t>
  </si>
  <si>
    <t>xd1</t>
  </si>
  <si>
    <t>XDI1</t>
  </si>
  <si>
    <t>XDI2</t>
  </si>
  <si>
    <t>XDI3</t>
  </si>
  <si>
    <t>XDO1</t>
  </si>
  <si>
    <t>XDO2</t>
  </si>
  <si>
    <t>XDO3</t>
  </si>
  <si>
    <t>XDO4</t>
  </si>
  <si>
    <t>XDO5</t>
  </si>
  <si>
    <t>6.4</t>
  </si>
  <si>
    <t>XAI1</t>
  </si>
  <si>
    <t>XAI2</t>
  </si>
  <si>
    <t>XAI3</t>
  </si>
  <si>
    <t>XAI4</t>
  </si>
  <si>
    <t>Pin number</t>
  </si>
  <si>
    <t>Channel Number</t>
  </si>
  <si>
    <t>Phoenix contact pin number</t>
  </si>
  <si>
    <t>B0.0</t>
  </si>
  <si>
    <t>B0.1</t>
  </si>
  <si>
    <t>B0.2</t>
  </si>
  <si>
    <t>B0.3</t>
  </si>
  <si>
    <t>B0.4</t>
  </si>
  <si>
    <t>B0.5</t>
  </si>
  <si>
    <t>B0.6</t>
  </si>
  <si>
    <t>B0.7</t>
  </si>
  <si>
    <t>B1.0</t>
  </si>
  <si>
    <t>B1.1</t>
  </si>
  <si>
    <t>B1.2</t>
  </si>
  <si>
    <t>B1.3</t>
  </si>
  <si>
    <t>B1.4</t>
  </si>
  <si>
    <t>B1.5</t>
  </si>
  <si>
    <t>B1.6</t>
  </si>
  <si>
    <t>B1.7</t>
  </si>
  <si>
    <t>B2.0</t>
  </si>
  <si>
    <t>B2.1</t>
  </si>
  <si>
    <t>B2.2</t>
  </si>
  <si>
    <t>B2.3</t>
  </si>
  <si>
    <t>B2.4</t>
  </si>
  <si>
    <t>B2.5</t>
  </si>
  <si>
    <t>B2.6</t>
  </si>
  <si>
    <t>B2.7</t>
  </si>
  <si>
    <t>B3.0</t>
  </si>
  <si>
    <t>B3.1</t>
  </si>
  <si>
    <t>B3.2</t>
  </si>
  <si>
    <t>B3.3</t>
  </si>
  <si>
    <t>B3.4</t>
  </si>
  <si>
    <t>B3.5</t>
  </si>
  <si>
    <t>B3.6</t>
  </si>
  <si>
    <t>B3.7</t>
  </si>
  <si>
    <t>Pin</t>
  </si>
  <si>
    <t>colour</t>
  </si>
  <si>
    <t>Connector pin</t>
  </si>
  <si>
    <t>Brown</t>
  </si>
  <si>
    <t>Red</t>
  </si>
  <si>
    <t>Orange</t>
  </si>
  <si>
    <t>Yellow</t>
  </si>
  <si>
    <t>Green</t>
  </si>
  <si>
    <t>Blue</t>
  </si>
  <si>
    <t>Purple</t>
  </si>
  <si>
    <t>Grey</t>
  </si>
  <si>
    <t>White</t>
  </si>
  <si>
    <t>Black</t>
  </si>
  <si>
    <t>Pink</t>
  </si>
  <si>
    <t>Blue/Brown</t>
  </si>
  <si>
    <t>NC</t>
  </si>
  <si>
    <t>Ground</t>
  </si>
  <si>
    <t>2 way valve pin</t>
  </si>
  <si>
    <t>Open</t>
  </si>
  <si>
    <t>Open feedback</t>
  </si>
  <si>
    <t>Close</t>
  </si>
  <si>
    <t>Close feedback</t>
  </si>
  <si>
    <t>Motor running</t>
  </si>
  <si>
    <t>Common</t>
  </si>
  <si>
    <t>3 way valve pin</t>
  </si>
  <si>
    <t>Port 1</t>
  </si>
  <si>
    <t>Port 2</t>
  </si>
  <si>
    <t>Port 1 FB</t>
  </si>
  <si>
    <t>Centre/closed</t>
  </si>
  <si>
    <t>Centre/closed FB</t>
  </si>
  <si>
    <t>Port 2 FB</t>
  </si>
  <si>
    <t>Motor run FB</t>
  </si>
  <si>
    <t>Electrical patch panel</t>
  </si>
  <si>
    <t>Rack patch panel</t>
  </si>
  <si>
    <t>Pin2</t>
  </si>
  <si>
    <t>Electrical panel</t>
  </si>
  <si>
    <t>Live</t>
  </si>
  <si>
    <t>Neutral</t>
  </si>
  <si>
    <t>XR20</t>
  </si>
  <si>
    <t>XR21</t>
  </si>
  <si>
    <t>XR22</t>
  </si>
  <si>
    <t>XR23</t>
  </si>
  <si>
    <t>XR24</t>
  </si>
  <si>
    <t>XR25</t>
  </si>
  <si>
    <t>XR26</t>
  </si>
  <si>
    <t>XR27</t>
  </si>
  <si>
    <t>LP1a02_ON_DO</t>
  </si>
  <si>
    <t>LP1b02_ON_DO</t>
  </si>
  <si>
    <t>Name-old</t>
  </si>
  <si>
    <t>Name</t>
  </si>
  <si>
    <t>Terminal ref</t>
  </si>
  <si>
    <t>Terminal number</t>
  </si>
  <si>
    <t>XP1</t>
  </si>
  <si>
    <t>XP2</t>
  </si>
  <si>
    <t>XP3</t>
  </si>
  <si>
    <t>PE</t>
  </si>
  <si>
    <t>Spare</t>
  </si>
  <si>
    <t>EHA</t>
  </si>
  <si>
    <t>EHB</t>
  </si>
  <si>
    <t>1.101</t>
  </si>
  <si>
    <t>1.102</t>
  </si>
  <si>
    <t>2.111</t>
  </si>
  <si>
    <t>2.112</t>
  </si>
  <si>
    <t>3.121</t>
  </si>
  <si>
    <t>3.122</t>
  </si>
  <si>
    <t>4.131</t>
  </si>
  <si>
    <t>4.132</t>
  </si>
  <si>
    <t>5.141</t>
  </si>
  <si>
    <t>5.142</t>
  </si>
  <si>
    <t>6.151</t>
  </si>
  <si>
    <t>6.152</t>
  </si>
  <si>
    <t>7.161</t>
  </si>
  <si>
    <t>7.162</t>
  </si>
  <si>
    <t>0.171</t>
  </si>
  <si>
    <t>0.172</t>
  </si>
  <si>
    <t>1.181</t>
  </si>
  <si>
    <t>1.182</t>
  </si>
  <si>
    <t>2.191</t>
  </si>
  <si>
    <t>2.192</t>
  </si>
  <si>
    <t>3.201</t>
  </si>
  <si>
    <t>3.202</t>
  </si>
  <si>
    <t>4.211</t>
  </si>
  <si>
    <t>4.212</t>
  </si>
  <si>
    <t>5.221</t>
  </si>
  <si>
    <t>5.222</t>
  </si>
  <si>
    <t>6.231</t>
  </si>
  <si>
    <t>6.232</t>
  </si>
  <si>
    <t>7.241</t>
  </si>
  <si>
    <t>7.242</t>
  </si>
  <si>
    <t>0.251</t>
  </si>
  <si>
    <t>0.252</t>
  </si>
  <si>
    <t>1.261</t>
  </si>
  <si>
    <t>1.262</t>
  </si>
  <si>
    <t>2.271</t>
  </si>
  <si>
    <t>2.272</t>
  </si>
  <si>
    <t>3.282</t>
  </si>
  <si>
    <t>3.281</t>
  </si>
  <si>
    <t>4.291</t>
  </si>
  <si>
    <t>4.292</t>
  </si>
  <si>
    <t>5.301</t>
  </si>
  <si>
    <t>5.302</t>
  </si>
  <si>
    <t>6.311</t>
  </si>
  <si>
    <t>6.312</t>
  </si>
  <si>
    <t>7.321</t>
  </si>
  <si>
    <t>7.322</t>
  </si>
  <si>
    <t>XS1</t>
  </si>
  <si>
    <t>17</t>
  </si>
  <si>
    <t>18</t>
  </si>
  <si>
    <t>19</t>
  </si>
  <si>
    <t>20</t>
  </si>
  <si>
    <t>21</t>
  </si>
  <si>
    <t>22</t>
  </si>
  <si>
    <t>27</t>
  </si>
  <si>
    <t>28</t>
  </si>
  <si>
    <t>29</t>
  </si>
  <si>
    <t>30</t>
  </si>
  <si>
    <t>31</t>
  </si>
  <si>
    <t>32</t>
  </si>
  <si>
    <t>33</t>
  </si>
  <si>
    <t>34</t>
  </si>
  <si>
    <t>39</t>
  </si>
  <si>
    <t>40</t>
  </si>
  <si>
    <t>41</t>
  </si>
  <si>
    <t>42</t>
  </si>
  <si>
    <t>43</t>
  </si>
  <si>
    <t>44</t>
  </si>
  <si>
    <t>45</t>
  </si>
  <si>
    <t>46</t>
  </si>
  <si>
    <t>23</t>
  </si>
  <si>
    <t>24</t>
  </si>
  <si>
    <t>25</t>
  </si>
  <si>
    <t>26</t>
  </si>
  <si>
    <t>35</t>
  </si>
  <si>
    <t>36</t>
  </si>
  <si>
    <t>37</t>
  </si>
  <si>
    <t>38</t>
  </si>
  <si>
    <t>TLR-TT122</t>
  </si>
  <si>
    <t>24V</t>
  </si>
  <si>
    <t>TempRack (PT100)</t>
  </si>
  <si>
    <t>47</t>
  </si>
  <si>
    <t>0V</t>
  </si>
  <si>
    <t>48</t>
  </si>
  <si>
    <t>49</t>
  </si>
  <si>
    <t>50</t>
  </si>
  <si>
    <t>Shorted</t>
  </si>
  <si>
    <t>XFM1 (DI and AO)</t>
  </si>
  <si>
    <t>XFM2 (DI and AI)</t>
  </si>
  <si>
    <t>IC</t>
  </si>
  <si>
    <t>Comp</t>
  </si>
  <si>
    <t>Reference Junction</t>
  </si>
  <si>
    <t>28 pin outputs</t>
  </si>
  <si>
    <t>28 pin inputs</t>
  </si>
  <si>
    <t>14 pin outputs</t>
  </si>
  <si>
    <t>14 pin inputs</t>
  </si>
  <si>
    <t>Avaliable patch panel connectors:</t>
  </si>
  <si>
    <t>Chiller TT cable 2</t>
  </si>
  <si>
    <t>EV9a60 cable</t>
  </si>
  <si>
    <t>0.14</t>
  </si>
  <si>
    <t>1.24</t>
  </si>
  <si>
    <t>2.34</t>
  </si>
  <si>
    <t>3.44</t>
  </si>
  <si>
    <t>4.54</t>
  </si>
  <si>
    <t>5.64</t>
  </si>
  <si>
    <t>6.74</t>
  </si>
  <si>
    <t>7.84</t>
  </si>
  <si>
    <t>0.94</t>
  </si>
  <si>
    <t>1.104</t>
  </si>
  <si>
    <t>2.114</t>
  </si>
  <si>
    <t>3.124</t>
  </si>
  <si>
    <t>4.134</t>
  </si>
  <si>
    <t>5.144</t>
  </si>
  <si>
    <t>6.154</t>
  </si>
  <si>
    <t>7.164</t>
  </si>
  <si>
    <t>0.174</t>
  </si>
  <si>
    <t>1.184</t>
  </si>
  <si>
    <t>2.194</t>
  </si>
  <si>
    <t>3.204</t>
  </si>
  <si>
    <t>4.214</t>
  </si>
  <si>
    <t>5.224</t>
  </si>
  <si>
    <t>6.234</t>
  </si>
  <si>
    <t>7.244</t>
  </si>
  <si>
    <t>0.254</t>
  </si>
  <si>
    <t>1.267</t>
  </si>
  <si>
    <t>2.274</t>
  </si>
  <si>
    <t>3.284</t>
  </si>
  <si>
    <t>4.294</t>
  </si>
  <si>
    <t>5.304</t>
  </si>
  <si>
    <t>6.314</t>
  </si>
  <si>
    <t>7.324</t>
  </si>
  <si>
    <t>Expansion valve cable</t>
  </si>
  <si>
    <t>CO2 safety chain</t>
  </si>
  <si>
    <t>Internal cabinet signals</t>
  </si>
  <si>
    <t>CO2A_DC_CB_OK</t>
  </si>
  <si>
    <t>CO2B_DC_CB_OK</t>
  </si>
  <si>
    <t>Chill_DC_CB_OK</t>
  </si>
  <si>
    <t>Cabinet_DC_CB_OK</t>
  </si>
  <si>
    <t>Carel valve cable</t>
  </si>
  <si>
    <t>Each heater has its own cable. I need to take one apart to confirm the details.</t>
  </si>
  <si>
    <t>LP1a02 cable</t>
  </si>
  <si>
    <t>LP1b02 cable</t>
  </si>
  <si>
    <t>GP5020 cable</t>
  </si>
  <si>
    <t>HX5002 cable</t>
  </si>
  <si>
    <t>5x1.5mm2</t>
  </si>
  <si>
    <t>5x1.5mm3</t>
  </si>
  <si>
    <t>5x4mm2</t>
  </si>
  <si>
    <t>3x1.5mm2</t>
  </si>
  <si>
    <t>TC</t>
  </si>
  <si>
    <t>PT100s use 2 channels in 4 wire mode</t>
  </si>
  <si>
    <t>EMS_DC_CB_OK</t>
  </si>
  <si>
    <t>LT_CB_OK</t>
  </si>
  <si>
    <t>24VDC_OK</t>
  </si>
  <si>
    <t>24VDC_CB_OK</t>
  </si>
  <si>
    <t>GH9a60</t>
  </si>
  <si>
    <t>GL9a60</t>
  </si>
  <si>
    <t>GH1a08</t>
  </si>
  <si>
    <t>GM1a08</t>
  </si>
  <si>
    <t>GL1a08</t>
  </si>
  <si>
    <t>GH4a54</t>
  </si>
  <si>
    <t>GL4a54</t>
  </si>
  <si>
    <t>GH1a21</t>
  </si>
  <si>
    <t>GL1a21</t>
  </si>
  <si>
    <t>GH4b54</t>
  </si>
  <si>
    <t>GL4b54</t>
  </si>
  <si>
    <t>GH1b21</t>
  </si>
  <si>
    <t>GL1b21</t>
  </si>
  <si>
    <t>GH9b60</t>
  </si>
  <si>
    <t>GL9b60</t>
  </si>
  <si>
    <t>GH1b08</t>
  </si>
  <si>
    <t>GM1b08</t>
  </si>
  <si>
    <t>GL1b08</t>
  </si>
  <si>
    <t>EMS_OK</t>
  </si>
  <si>
    <t>Cab_CB_OK</t>
  </si>
  <si>
    <t>EV9a60_ODO</t>
  </si>
  <si>
    <t>EV4a54_ODO</t>
  </si>
  <si>
    <t>EV1a21_ODO</t>
  </si>
  <si>
    <t>EV1b21_ODO</t>
  </si>
  <si>
    <t>EV4b54_ODO</t>
  </si>
  <si>
    <t>EV9b60_ODO</t>
  </si>
  <si>
    <t>EV9a60_CDO</t>
  </si>
  <si>
    <t>EV1a08_CDO</t>
  </si>
  <si>
    <t>EV4a54_CDO</t>
  </si>
  <si>
    <t>EV1a21_CDO</t>
  </si>
  <si>
    <t>EV1b21_CDO</t>
  </si>
  <si>
    <t>EV4b54_CDO</t>
  </si>
  <si>
    <t>EV9b60_CDO</t>
  </si>
  <si>
    <t>EV1b08_CDO</t>
  </si>
  <si>
    <t>CO2A_DC_CB_DO</t>
  </si>
  <si>
    <t>CO2B_DC_CB_DO</t>
  </si>
  <si>
    <t>Chill_DC_CB_DO</t>
  </si>
  <si>
    <t>EMS_DC_CB_DO</t>
  </si>
  <si>
    <t>Cabinet_DC_CB_DO</t>
  </si>
  <si>
    <t>Phase_CB_OK</t>
  </si>
  <si>
    <t>3P_Volt_OK</t>
  </si>
  <si>
    <t>N12</t>
  </si>
  <si>
    <t>CO2 safety</t>
  </si>
  <si>
    <t>TS_A_OK</t>
  </si>
  <si>
    <t>TS_B_OK</t>
  </si>
  <si>
    <t>EHA_DI</t>
  </si>
  <si>
    <t>EHB_DI</t>
  </si>
  <si>
    <t>LP1a02_DI</t>
  </si>
  <si>
    <t>LP1b02_DI</t>
  </si>
  <si>
    <t>GP5020_DI</t>
  </si>
  <si>
    <t>HX5002_DI</t>
  </si>
  <si>
    <t>GP5020_DO</t>
  </si>
  <si>
    <t>HX5002_DO</t>
  </si>
  <si>
    <t>EHA_DO</t>
  </si>
  <si>
    <t>EHB_DO</t>
  </si>
  <si>
    <t>Chiller PT (32W1)</t>
  </si>
  <si>
    <t>Cable number</t>
  </si>
  <si>
    <t>Description</t>
  </si>
  <si>
    <t>cabinet fan</t>
  </si>
  <si>
    <t>Sensor_DC_CB_OK</t>
  </si>
  <si>
    <t>Sensor_DC_CB_DO</t>
  </si>
  <si>
    <t>TT1a02</t>
  </si>
  <si>
    <t>TT1b02</t>
  </si>
  <si>
    <t>Chiller TT</t>
  </si>
  <si>
    <t>Chiller PT</t>
  </si>
  <si>
    <t>Carel Valves</t>
  </si>
  <si>
    <t>TS_A</t>
  </si>
  <si>
    <t>LP1a02_PS</t>
  </si>
  <si>
    <t>LP1b02_PS</t>
  </si>
  <si>
    <t>GP5020_PS</t>
  </si>
  <si>
    <t>CV5a08</t>
  </si>
  <si>
    <t>CV5b08</t>
  </si>
  <si>
    <t>CV5c08</t>
  </si>
  <si>
    <t>CV5d08</t>
  </si>
  <si>
    <t>Compressor pressure switch</t>
  </si>
  <si>
    <t>5x1.5</t>
  </si>
  <si>
    <t>TC - CO2</t>
  </si>
  <si>
    <t>6x TC wire</t>
  </si>
  <si>
    <t>TC - Chiller</t>
  </si>
  <si>
    <t>2x TC wire</t>
  </si>
  <si>
    <t>Power cables</t>
  </si>
  <si>
    <t>4x4m2</t>
  </si>
  <si>
    <t>Fan</t>
  </si>
  <si>
    <t>Pumps</t>
  </si>
  <si>
    <t>4x1.5mm2</t>
  </si>
  <si>
    <t>Heaters</t>
  </si>
  <si>
    <t>3x2.5mm2</t>
  </si>
  <si>
    <t>CO2 Safety</t>
  </si>
  <si>
    <t>TT2a02</t>
  </si>
  <si>
    <t>TT2b02</t>
  </si>
  <si>
    <t>PT1A16</t>
  </si>
  <si>
    <t>PT9A52</t>
  </si>
  <si>
    <t>PT9A66</t>
  </si>
  <si>
    <t>PT1B04</t>
  </si>
  <si>
    <t>PT1B16</t>
  </si>
  <si>
    <t>PT9B52</t>
  </si>
  <si>
    <t>PT9B66</t>
  </si>
  <si>
    <t>PT4B54</t>
  </si>
  <si>
    <t>PT5A10</t>
  </si>
  <si>
    <t>CO2 PT</t>
  </si>
  <si>
    <t>Side A TT</t>
  </si>
  <si>
    <t>Side B TT</t>
  </si>
  <si>
    <t>TS_C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</si>
</sst>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0" borderId="0" xfId="0" quotePrefix="1" applyNumberFormat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/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4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0" fontId="0" fillId="0" borderId="10" xfId="0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Border="1"/>
    <xf numFmtId="0" fontId="0" fillId="0" borderId="7" xfId="0" applyBorder="1" applyAlignment="1">
      <alignment vertical="center"/>
    </xf>
    <xf numFmtId="49" fontId="0" fillId="0" borderId="20" xfId="0" applyNumberFormat="1" applyBorder="1"/>
    <xf numFmtId="0" fontId="0" fillId="0" borderId="1" xfId="0" applyFill="1" applyBorder="1"/>
    <xf numFmtId="0" fontId="0" fillId="0" borderId="8" xfId="0" applyBorder="1"/>
    <xf numFmtId="0" fontId="0" fillId="0" borderId="11" xfId="0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7" xfId="0" applyBorder="1"/>
    <xf numFmtId="0" fontId="0" fillId="0" borderId="18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vertical="center"/>
    </xf>
    <xf numFmtId="49" fontId="0" fillId="0" borderId="0" xfId="0" applyNumberFormat="1" applyFill="1" applyBorder="1"/>
    <xf numFmtId="49" fontId="0" fillId="0" borderId="22" xfId="0" applyNumberFormat="1" applyFill="1" applyBorder="1"/>
    <xf numFmtId="0" fontId="0" fillId="0" borderId="16" xfId="0" applyBorder="1"/>
    <xf numFmtId="0" fontId="0" fillId="0" borderId="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2" borderId="1" xfId="0" applyFill="1" applyBorder="1"/>
    <xf numFmtId="0" fontId="0" fillId="2" borderId="18" xfId="0" applyFill="1" applyBorder="1"/>
    <xf numFmtId="0" fontId="0" fillId="0" borderId="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/>
    <xf numFmtId="49" fontId="0" fillId="5" borderId="0" xfId="0" applyNumberFormat="1" applyFill="1" applyAlignment="1">
      <alignment horizontal="center"/>
    </xf>
    <xf numFmtId="0" fontId="0" fillId="5" borderId="1" xfId="0" applyFill="1" applyBorder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6" borderId="1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9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86EC57-582E-4E73-A903-7BA6471B7485}" name="IO" displayName="IO" ref="A1:G466" totalsRowShown="0" dataDxfId="94">
  <autoFilter ref="A1:G466" xr:uid="{4AC84CBD-E7C6-4448-B985-CCF3EE65889D}"/>
  <tableColumns count="7">
    <tableColumn id="1" xr3:uid="{93BEBDBE-9D91-464E-9711-17B23CB36E5C}" name="Type" dataDxfId="93"/>
    <tableColumn id="2" xr3:uid="{33D272B7-3CF6-40D2-AE6C-DC61ABA0118D}" name="Card" dataDxfId="92"/>
    <tableColumn id="3" xr3:uid="{91261AF4-F0B2-4628-AB7B-8B1A06F92459}" name="Channel Number" dataDxfId="91"/>
    <tableColumn id="4" xr3:uid="{56DF48D3-9EC8-4F2B-B083-55FCBFBB2017}" name="Old" dataDxfId="90"/>
    <tableColumn id="5" xr3:uid="{E12A8381-75FA-49A3-B716-781C11DDA79E}" name="New"/>
    <tableColumn id="6" xr3:uid="{35D06809-CE36-461A-BEC3-0285F7966578}" name="Comments" dataDxfId="89"/>
    <tableColumn id="7" xr3:uid="{53CC2DAE-2234-41DA-B860-726D4094B453}" name="Column1" dataDxfId="8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84325-0EF6-4111-BC9D-EFB96EEC2E24}" name="Table1" displayName="Table1" ref="A1:F206" totalsRowShown="0" headerRowCellStyle="Normal" dataCellStyle="Normal">
  <autoFilter ref="A1:F206" xr:uid="{A1A1E199-3D61-4054-9B00-78D5CB001AAE}"/>
  <sortState xmlns:xlrd2="http://schemas.microsoft.com/office/spreadsheetml/2017/richdata2" ref="A2:F206">
    <sortCondition ref="A1:A206"/>
  </sortState>
  <tableColumns count="6">
    <tableColumn id="1" xr3:uid="{977B13FA-E591-4593-BB2F-3C70376582C1}" name="New part" dataCellStyle="Normal"/>
    <tableColumn id="2" xr3:uid="{873DD0C4-E999-483E-B6C1-D98788938E44}" name="Old Code" dataCellStyle="Normal"/>
    <tableColumn id="3" xr3:uid="{BDB82353-B996-4AD3-A679-BE9A46FD5743}" name="low" dataCellStyle="Normal"/>
    <tableColumn id="4" xr3:uid="{DE22152F-28C1-4334-AFB0-326AB964B883}" name="high" dataCellStyle="Normal"/>
    <tableColumn id="5" xr3:uid="{8C786906-539B-4488-8A9C-DC13A1F98074}" name="Part number" dataCellStyle="Normal"/>
    <tableColumn id="6" xr3:uid="{CDF99B88-15BB-425D-9C78-44B33E3EFA21}" name="Function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554F92-5316-42F7-8CEF-21266ADE73E2}" name="Table5" displayName="Table5" ref="A1:M45" totalsRowShown="0" headerRowDxfId="81" dataDxfId="80">
  <autoFilter ref="A1:M45" xr:uid="{471C7A24-28AA-445C-8652-C56B12405A54}"/>
  <sortState xmlns:xlrd2="http://schemas.microsoft.com/office/spreadsheetml/2017/richdata2" ref="A2:M45">
    <sortCondition ref="A1:A45"/>
  </sortState>
  <tableColumns count="13">
    <tableColumn id="1" xr3:uid="{81050EAD-CFFA-40EF-9AAD-E3A44CAF83AA}" name="New label"/>
    <tableColumn id="2" xr3:uid="{5A9EC804-9266-4786-899A-8AC827FA08D8}" name="Old label" dataDxfId="79"/>
    <tableColumn id="3" xr3:uid="{DB89CB9D-6447-4A47-B0A8-0CE16E83B4EE}" name="Part Number" dataDxfId="78"/>
    <tableColumn id="4" xr3:uid="{6E47B071-2F01-461E-9516-D29BBA506FC7}" name="Function" dataDxfId="77"/>
    <tableColumn id="5" xr3:uid="{165929B5-24FE-493B-A3EA-11BC58DC8D78}" name="Connection" dataDxfId="76"/>
    <tableColumn id="6" xr3:uid="{8981A4CD-B281-4496-9FBF-E3FA982E0DED}" name="Operating pressure (Bar)" dataDxfId="75"/>
    <tableColumn id="7" xr3:uid="{27B56390-1204-4DDC-8B81-0634CF1496A2}" name="Max Design Pressure (Bar)" dataDxfId="74"/>
    <tableColumn id="8" xr3:uid="{B5D5E98D-C3F3-468D-AF54-4259F567AEC6}" name="Min Design Temperature (C)" dataDxfId="73"/>
    <tableColumn id="9" xr3:uid="{E3883528-B2D3-41C0-AB4A-554C0DC1A283}" name="Max Design Temperature (C)" dataDxfId="72"/>
    <tableColumn id="10" xr3:uid="{00C4A7B2-1581-4DF0-9F94-79BF6E7D0C5E}" name="Min measuring range (Bar)" dataDxfId="71"/>
    <tableColumn id="11" xr3:uid="{EDB51C4E-1BA8-462D-8BF7-57C171F6C03A}" name="Max measuring range (Bar)" dataDxfId="70"/>
    <tableColumn id="12" xr3:uid="{7439166F-F54A-4C8D-980D-D10C5D135B77}" name="Supply (V)" dataDxfId="69"/>
    <tableColumn id="13" xr3:uid="{4392CA0D-FF1E-4BE5-9328-C8DE8777BE6A}" name="Output signal" dataDxfId="6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9A7F59-2CCB-42F7-B209-41BB90433F6F}" name="Table3" displayName="Table3" ref="A1:Q106" totalsRowShown="0" headerRowDxfId="65" dataDxfId="64">
  <autoFilter ref="A1:Q106" xr:uid="{7BCFF465-FC6E-485D-8E4F-F7BE9A75394B}"/>
  <sortState xmlns:xlrd2="http://schemas.microsoft.com/office/spreadsheetml/2017/richdata2" ref="A2:Q106">
    <sortCondition ref="A1:A106"/>
  </sortState>
  <tableColumns count="17">
    <tableColumn id="1" xr3:uid="{BE38A8AD-E491-41B8-B136-81FD84ED1D31}" name="New code"/>
    <tableColumn id="2" xr3:uid="{AB4A4306-66A8-4087-B52C-90A7429EA0CD}" name="Code" dataDxfId="63"/>
    <tableColumn id="3" xr3:uid="{E47721D0-C3DC-4BE4-B371-4AAFB316D150}" name="Part" dataDxfId="62"/>
    <tableColumn id="4" xr3:uid="{FA764C31-4E74-4B72-8756-64BA2FC59CB6}" name="Function" dataDxfId="61"/>
    <tableColumn id="5" xr3:uid="{DA2029BE-47B5-4D7A-8D49-06C29B59978D}" name="Connection" dataDxfId="60"/>
    <tableColumn id="6" xr3:uid="{1F131A3C-663C-4742-938B-694A5C61B64C}" name="Operating pressure (Bar)" dataDxfId="59"/>
    <tableColumn id="7" xr3:uid="{5F5C2DCF-8068-45E2-8748-4A1356CC0D6D}" name="Max design pressure (Bar)" dataDxfId="58"/>
    <tableColumn id="8" xr3:uid="{5CDCC977-F351-4F1C-96CC-653BF54721E8}" name="Min design temperature (C)" dataDxfId="57"/>
    <tableColumn id="9" xr3:uid="{EDA2AC1A-2B4F-4D47-A9DE-4E2DA196D07E}" name="Max design temperature (C)" dataDxfId="56"/>
    <tableColumn id="10" xr3:uid="{454D87AD-000D-4570-A8C1-6AE6448E9784}" name="Pressure setting range (Bar)" dataDxfId="55"/>
    <tableColumn id="11" xr3:uid="{003D5345-8F43-4540-9971-FAB80DECA62B}" name="Cv (-)" dataDxfId="54"/>
    <tableColumn id="12" xr3:uid="{92B60068-026D-4A83-8169-5A93EE9A1A7F}" name="Orifice (mm)" dataDxfId="53"/>
    <tableColumn id="13" xr3:uid="{E475DC6E-2FE9-43FA-9B81-BC862ED8CCF0}" name="Supply (V)" dataDxfId="52"/>
    <tableColumn id="14" xr3:uid="{14778110-3AF0-440A-91CF-93A5867B280E}" name="Power (W)" dataDxfId="51"/>
    <tableColumn id="15" xr3:uid="{4D1473BF-AE92-43E6-B84C-7106DFBDBB7B}" name="Electrical Control" dataDxfId="50"/>
    <tableColumn id="16" xr3:uid="{877F1245-4670-434D-97CF-0DF6E6954D4A}" name="Manual Control" dataDxfId="49"/>
    <tableColumn id="17" xr3:uid="{FF4D323B-41E6-4745-9A8C-90345909C96E}" name="Output signal" dataDxfId="4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97161B-5333-498B-B92E-9D4FBA4BB572}" name="Table4" displayName="Table4" ref="A1:Q18" totalsRowShown="0" headerRowDxfId="45" dataDxfId="44">
  <autoFilter ref="A1:Q18" xr:uid="{285C9C98-DBF0-4AD3-A94D-24B3B52C0424}">
    <filterColumn colId="0">
      <customFilters>
        <customFilter operator="notEqual" val=" "/>
      </customFilters>
    </filterColumn>
  </autoFilter>
  <sortState xmlns:xlrd2="http://schemas.microsoft.com/office/spreadsheetml/2017/richdata2" ref="A2:Q18">
    <sortCondition ref="B1:B18"/>
  </sortState>
  <tableColumns count="17">
    <tableColumn id="1" xr3:uid="{A3E72B20-FB9F-431A-88F9-5533600C3DCA}" name="New code"/>
    <tableColumn id="2" xr3:uid="{581DA768-6D15-4451-8FEB-F0686D4FC81C}" name="Code" dataDxfId="43"/>
    <tableColumn id="3" xr3:uid="{583D0699-A2BE-4767-83B7-5F0C45C3E61D}" name="Part" dataDxfId="42"/>
    <tableColumn id="4" xr3:uid="{B4FCC46B-B695-490A-A1E9-EA7D15C3EADB}" name="Function" dataDxfId="41"/>
    <tableColumn id="5" xr3:uid="{E500A8ED-69BF-4AD7-B4F7-AC918600641F}" name="Supply (V)" dataDxfId="40"/>
    <tableColumn id="6" xr3:uid="{AC3DEAB4-72F7-49EC-B54D-037EFD0953BF}" name="Column1" dataDxfId="39"/>
    <tableColumn id="7" xr3:uid="{872EFD7C-C0F4-4057-8ECD-A3765A3BF76C}" name="Power (W)" dataDxfId="38"/>
    <tableColumn id="8" xr3:uid="{E3A6B5ED-6216-40E3-96FC-721CBB95B424}" name="Resistance (Ohm)" dataDxfId="37"/>
    <tableColumn id="9" xr3:uid="{CFC30E6C-7FF4-4D3E-B33F-7215E399360C}" name="Electrical control" dataDxfId="36"/>
    <tableColumn id="10" xr3:uid="{37A7E46C-55F3-447B-9045-FDEC67804E4A}" name="Output signal" dataDxfId="35"/>
    <tableColumn id="11" xr3:uid="{2CA00FE4-23DB-4A75-9D3B-32872E0318C3}" name="Diamater (mm)" dataDxfId="34"/>
    <tableColumn id="12" xr3:uid="{B7DFFDE1-B921-4141-856E-C01A5D4247BF}" name="Length (mm)" dataDxfId="33"/>
    <tableColumn id="13" xr3:uid="{2CCBD0D0-97CB-45A7-A176-235881F71715}" name="No-heat length (mm)" dataDxfId="32"/>
    <tableColumn id="14" xr3:uid="{FE1D3CFA-7870-4598-B893-E8AB0FEAD63A}" name="Heated area (cm2)" dataDxfId="31"/>
    <tableColumn id="15" xr3:uid="{8131E7E0-05A6-4F66-B010-575DA845904D}" name="Thermocouple location" dataDxfId="30"/>
    <tableColumn id="16" xr3:uid="{42B618B2-2DAF-4BCF-9B11-AF19D5F7059E}" name="Heat flux (W/cm2)" dataDxfId="29"/>
    <tableColumn id="17" xr3:uid="{C122E2F8-8182-433B-AF2F-7F9A010AB5C9}" name="Column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1859F-018B-43F3-8C54-0805CF959186}" name="IO_7" displayName="IO_7" ref="A2:L467" totalsRowShown="0" dataDxfId="15">
  <autoFilter ref="A2:L467" xr:uid="{597F2652-801E-423B-9A84-A07CBC818719}"/>
  <tableColumns count="12">
    <tableColumn id="1" xr3:uid="{55905314-13CD-438B-835C-AE7B6AEF9061}" name="Type" dataDxfId="14"/>
    <tableColumn id="2" xr3:uid="{3ADEE5F4-4B1E-4488-94FE-8E9BE9765E9B}" name="Card" dataDxfId="13"/>
    <tableColumn id="3" xr3:uid="{66CD41B8-F573-4AE5-B0AC-FB2EA60FBA4F}" name="Channel Number" dataDxfId="12"/>
    <tableColumn id="4" xr3:uid="{407FCC90-AC4A-44C8-977A-2D2F2949B142}" name="Old" dataDxfId="11"/>
    <tableColumn id="5" xr3:uid="{36F441AE-F99A-443A-A76F-3AECF4C0358F}" name="New"/>
    <tableColumn id="9" xr3:uid="{F4BC3DDC-E83C-42D2-9D3C-14090944E494}" name="Phoenix contact pin number" dataDxfId="10"/>
    <tableColumn id="10" xr3:uid="{9F062C47-55DC-4353-BF08-1457AC1471BA}" name="Electrical patch panel"/>
    <tableColumn id="11" xr3:uid="{68864B8E-67C3-4D67-A2EC-FA0A185268BE}" name="Pin"/>
    <tableColumn id="12" xr3:uid="{B0948CE7-81B3-4DAC-9358-ED4504A43089}" name="Rack patch panel"/>
    <tableColumn id="13" xr3:uid="{5DAFC97C-FC6F-4973-874C-88A7A6D7E156}" name="Pin2"/>
    <tableColumn id="6" xr3:uid="{6041DA39-DADA-4519-BED7-1CDFB0A6AB4E}" name="Comments" dataDxfId="9"/>
    <tableColumn id="7" xr3:uid="{E248BFB2-01F9-4576-8C3B-935BFA4C752F}" name="Column1" dataDxfId="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FF5C4D-3F9D-4581-A605-84F0E1D70C6E}" name="IO_8" displayName="IO_8" ref="A1:G466" totalsRowShown="0" dataDxfId="6">
  <autoFilter ref="A1:G466" xr:uid="{4AC84CBD-E7C6-4448-B985-CCF3EE65889D}"/>
  <tableColumns count="7">
    <tableColumn id="1" xr3:uid="{84FE843C-DEB8-45E3-A342-BCD24F11367B}" name="Type" dataDxfId="5"/>
    <tableColumn id="2" xr3:uid="{4464E3A9-885F-432F-94F8-88373E093122}" name="Card" dataDxfId="4"/>
    <tableColumn id="3" xr3:uid="{DADF6D4C-3792-4E0A-A70C-5659A0E4192C}" name="Number" dataDxfId="3"/>
    <tableColumn id="4" xr3:uid="{0B24F6A1-DCE8-4D6F-9077-BE92E2FC3823}" name="Old" dataDxfId="2"/>
    <tableColumn id="5" xr3:uid="{A99B9569-23D6-4857-9685-2275356ED591}" name="New"/>
    <tableColumn id="6" xr3:uid="{196D9666-4A55-43AC-94DB-24F74D51B97E}" name="Comments" dataDxfId="1"/>
    <tableColumn id="7" xr3:uid="{0B211456-2E53-4552-A7DF-E3D7B34BC556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D3FA-E3B9-4EA3-8BB5-31C4BFA5152D}">
  <dimension ref="A1:O466"/>
  <sheetViews>
    <sheetView workbookViewId="0">
      <selection activeCell="E15" sqref="E15"/>
    </sheetView>
  </sheetViews>
  <sheetFormatPr defaultRowHeight="15" x14ac:dyDescent="0.25"/>
  <cols>
    <col min="3" max="3" width="10.42578125" style="10" customWidth="1"/>
    <col min="4" max="4" width="38.140625" customWidth="1"/>
    <col min="5" max="5" width="17.140625" customWidth="1"/>
    <col min="6" max="6" width="41.42578125" customWidth="1"/>
    <col min="21" max="21" width="14" bestFit="1" customWidth="1"/>
  </cols>
  <sheetData>
    <row r="1" spans="1:15" x14ac:dyDescent="0.25">
      <c r="A1" t="s">
        <v>1815</v>
      </c>
      <c r="B1" t="s">
        <v>1851</v>
      </c>
      <c r="C1" s="10" t="s">
        <v>2312</v>
      </c>
      <c r="D1" t="s">
        <v>1852</v>
      </c>
      <c r="E1" t="s">
        <v>3</v>
      </c>
      <c r="F1" t="s">
        <v>2113</v>
      </c>
      <c r="G1" t="s">
        <v>1962</v>
      </c>
      <c r="I1" t="s">
        <v>2171</v>
      </c>
    </row>
    <row r="2" spans="1:15" x14ac:dyDescent="0.25">
      <c r="A2" s="9" t="s">
        <v>1873</v>
      </c>
      <c r="B2" s="9" t="s">
        <v>1870</v>
      </c>
      <c r="C2" s="10" t="s">
        <v>1892</v>
      </c>
      <c r="D2" s="3" t="s">
        <v>1954</v>
      </c>
      <c r="E2" s="74" t="s">
        <v>2558</v>
      </c>
      <c r="F2" s="9" t="s">
        <v>2121</v>
      </c>
      <c r="G2" s="9" t="s">
        <v>2296</v>
      </c>
      <c r="I2" t="s">
        <v>1873</v>
      </c>
      <c r="J2">
        <f>COUNTIF(A$2:A$305,"DI")</f>
        <v>112</v>
      </c>
      <c r="M2" s="83" t="s">
        <v>2297</v>
      </c>
      <c r="N2">
        <v>1</v>
      </c>
      <c r="O2">
        <v>2</v>
      </c>
    </row>
    <row r="3" spans="1:15" x14ac:dyDescent="0.25">
      <c r="A3" s="9" t="s">
        <v>1873</v>
      </c>
      <c r="B3" s="9" t="s">
        <v>1870</v>
      </c>
      <c r="C3" s="10">
        <v>0.1</v>
      </c>
      <c r="D3" s="3" t="s">
        <v>1955</v>
      </c>
      <c r="E3" s="74" t="s">
        <v>2559</v>
      </c>
      <c r="F3" s="9" t="s">
        <v>2121</v>
      </c>
      <c r="G3" s="9"/>
      <c r="I3" t="s">
        <v>2047</v>
      </c>
      <c r="J3">
        <f>COUNTIF(A$2:A$305,"DO")</f>
        <v>96</v>
      </c>
      <c r="M3" s="83"/>
      <c r="N3">
        <v>3</v>
      </c>
      <c r="O3">
        <v>4</v>
      </c>
    </row>
    <row r="4" spans="1:15" x14ac:dyDescent="0.25">
      <c r="A4" s="9" t="s">
        <v>1873</v>
      </c>
      <c r="B4" s="9" t="s">
        <v>1870</v>
      </c>
      <c r="C4" s="10">
        <v>0.2</v>
      </c>
      <c r="D4" s="3" t="s">
        <v>1956</v>
      </c>
      <c r="E4" s="74" t="s">
        <v>2196</v>
      </c>
      <c r="F4" s="9" t="s">
        <v>2120</v>
      </c>
      <c r="G4" s="9"/>
      <c r="I4" t="s">
        <v>1869</v>
      </c>
      <c r="J4">
        <f>COUNTIF(A$2:A$305,"AI")</f>
        <v>80</v>
      </c>
      <c r="M4" s="83"/>
      <c r="N4">
        <v>5</v>
      </c>
      <c r="O4">
        <v>6</v>
      </c>
    </row>
    <row r="5" spans="1:15" x14ac:dyDescent="0.25">
      <c r="A5" s="9" t="s">
        <v>1873</v>
      </c>
      <c r="B5" s="9" t="s">
        <v>1870</v>
      </c>
      <c r="C5" s="10">
        <v>0.3</v>
      </c>
      <c r="D5" s="12" t="s">
        <v>1957</v>
      </c>
      <c r="E5" s="75" t="s">
        <v>2560</v>
      </c>
      <c r="F5" s="9" t="s">
        <v>2144</v>
      </c>
      <c r="G5" s="9"/>
      <c r="I5" t="s">
        <v>2161</v>
      </c>
      <c r="J5">
        <f>COUNTIF(A$2:A$305,"AO")</f>
        <v>16</v>
      </c>
      <c r="M5" s="83"/>
      <c r="N5">
        <v>7</v>
      </c>
      <c r="O5">
        <v>8</v>
      </c>
    </row>
    <row r="6" spans="1:15" x14ac:dyDescent="0.25">
      <c r="A6" s="9" t="s">
        <v>1873</v>
      </c>
      <c r="B6" s="9" t="s">
        <v>1870</v>
      </c>
      <c r="C6" s="10">
        <v>0.4</v>
      </c>
      <c r="D6" s="12" t="s">
        <v>1958</v>
      </c>
      <c r="E6" s="75" t="s">
        <v>2561</v>
      </c>
      <c r="F6" s="9"/>
      <c r="G6" s="9"/>
      <c r="M6" s="83"/>
      <c r="N6">
        <v>9</v>
      </c>
      <c r="O6">
        <v>10</v>
      </c>
    </row>
    <row r="7" spans="1:15" x14ac:dyDescent="0.25">
      <c r="A7" s="9" t="s">
        <v>1873</v>
      </c>
      <c r="B7" s="9" t="s">
        <v>1870</v>
      </c>
      <c r="C7" s="10">
        <v>0.5</v>
      </c>
      <c r="D7" s="12" t="s">
        <v>1959</v>
      </c>
      <c r="E7" s="75" t="s">
        <v>2562</v>
      </c>
      <c r="F7" s="9"/>
      <c r="G7" s="9"/>
      <c r="M7" s="83"/>
      <c r="N7">
        <v>11</v>
      </c>
      <c r="O7">
        <v>12</v>
      </c>
    </row>
    <row r="8" spans="1:15" x14ac:dyDescent="0.25">
      <c r="A8" s="9" t="s">
        <v>1873</v>
      </c>
      <c r="B8" s="9" t="s">
        <v>1870</v>
      </c>
      <c r="C8" s="10">
        <v>0.6</v>
      </c>
      <c r="D8" s="12" t="s">
        <v>1960</v>
      </c>
      <c r="E8" s="75" t="s">
        <v>2200</v>
      </c>
      <c r="F8" s="9"/>
      <c r="G8" s="9"/>
      <c r="M8" s="83"/>
      <c r="N8">
        <v>13</v>
      </c>
      <c r="O8">
        <v>14</v>
      </c>
    </row>
    <row r="9" spans="1:15" x14ac:dyDescent="0.25">
      <c r="A9" s="9" t="s">
        <v>1873</v>
      </c>
      <c r="B9" s="9" t="s">
        <v>1870</v>
      </c>
      <c r="C9" s="10">
        <v>0.7</v>
      </c>
      <c r="D9" s="3" t="s">
        <v>1961</v>
      </c>
      <c r="E9" s="74" t="s">
        <v>2563</v>
      </c>
      <c r="F9" s="9"/>
      <c r="G9" s="9"/>
      <c r="M9" s="83"/>
      <c r="N9">
        <v>15</v>
      </c>
      <c r="O9">
        <v>16</v>
      </c>
    </row>
    <row r="10" spans="1:15" x14ac:dyDescent="0.25">
      <c r="A10" s="9" t="s">
        <v>1873</v>
      </c>
      <c r="B10" s="9" t="s">
        <v>1870</v>
      </c>
      <c r="C10" s="10" t="s">
        <v>769</v>
      </c>
      <c r="D10" s="3" t="s">
        <v>1966</v>
      </c>
      <c r="E10" s="74" t="s">
        <v>2564</v>
      </c>
      <c r="F10" s="9"/>
      <c r="G10" s="9"/>
      <c r="M10" s="83"/>
      <c r="N10">
        <v>17</v>
      </c>
      <c r="O10">
        <v>18</v>
      </c>
    </row>
    <row r="11" spans="1:15" x14ac:dyDescent="0.25">
      <c r="A11" s="9" t="s">
        <v>1873</v>
      </c>
      <c r="B11" s="9" t="s">
        <v>1870</v>
      </c>
      <c r="C11" s="10" t="s">
        <v>1874</v>
      </c>
      <c r="D11" s="3" t="s">
        <v>1967</v>
      </c>
      <c r="E11" s="74" t="s">
        <v>2203</v>
      </c>
      <c r="F11" s="9"/>
      <c r="G11" s="9"/>
      <c r="M11" s="83"/>
      <c r="N11">
        <v>17</v>
      </c>
      <c r="O11">
        <v>18</v>
      </c>
    </row>
    <row r="12" spans="1:15" x14ac:dyDescent="0.25">
      <c r="A12" s="9" t="s">
        <v>1873</v>
      </c>
      <c r="B12" s="9" t="s">
        <v>1870</v>
      </c>
      <c r="C12" s="10" t="s">
        <v>1875</v>
      </c>
      <c r="D12" s="3" t="s">
        <v>1968</v>
      </c>
      <c r="E12" s="75" t="s">
        <v>2565</v>
      </c>
      <c r="F12" s="9"/>
      <c r="G12" s="9"/>
      <c r="M12" s="83"/>
      <c r="N12">
        <v>1</v>
      </c>
      <c r="O12">
        <v>1</v>
      </c>
    </row>
    <row r="13" spans="1:15" x14ac:dyDescent="0.25">
      <c r="A13" s="9" t="s">
        <v>1873</v>
      </c>
      <c r="B13" s="9" t="s">
        <v>1870</v>
      </c>
      <c r="C13" s="10" t="s">
        <v>1876</v>
      </c>
      <c r="D13" s="3" t="s">
        <v>1969</v>
      </c>
      <c r="E13" s="75" t="s">
        <v>2566</v>
      </c>
      <c r="F13" s="9"/>
      <c r="G13" s="9"/>
      <c r="M13" s="83"/>
      <c r="N13">
        <v>21</v>
      </c>
      <c r="O13">
        <v>22</v>
      </c>
    </row>
    <row r="14" spans="1:15" x14ac:dyDescent="0.25">
      <c r="A14" s="9" t="s">
        <v>1873</v>
      </c>
      <c r="B14" s="9" t="s">
        <v>1870</v>
      </c>
      <c r="C14" s="10" t="s">
        <v>1877</v>
      </c>
      <c r="D14" s="3" t="s">
        <v>1970</v>
      </c>
      <c r="E14" s="75" t="s">
        <v>2206</v>
      </c>
      <c r="F14" s="9"/>
      <c r="G14" s="9"/>
      <c r="M14" s="83"/>
      <c r="N14">
        <v>23</v>
      </c>
      <c r="O14">
        <v>24</v>
      </c>
    </row>
    <row r="15" spans="1:15" x14ac:dyDescent="0.25">
      <c r="A15" s="9" t="s">
        <v>1873</v>
      </c>
      <c r="B15" s="9" t="s">
        <v>1870</v>
      </c>
      <c r="C15" s="10" t="s">
        <v>1064</v>
      </c>
      <c r="D15" s="3" t="s">
        <v>1971</v>
      </c>
      <c r="E15" s="74" t="s">
        <v>2567</v>
      </c>
      <c r="F15" s="9" t="s">
        <v>2145</v>
      </c>
      <c r="G15" s="9"/>
      <c r="M15" s="83"/>
      <c r="N15">
        <v>25</v>
      </c>
      <c r="O15">
        <v>26</v>
      </c>
    </row>
    <row r="16" spans="1:15" x14ac:dyDescent="0.25">
      <c r="A16" s="9" t="s">
        <v>1873</v>
      </c>
      <c r="B16" s="9" t="s">
        <v>1870</v>
      </c>
      <c r="C16" s="10" t="s">
        <v>604</v>
      </c>
      <c r="D16" s="3" t="s">
        <v>1972</v>
      </c>
      <c r="E16" s="74" t="s">
        <v>2568</v>
      </c>
      <c r="F16" s="9"/>
      <c r="G16" s="9"/>
    </row>
    <row r="17" spans="1:7" x14ac:dyDescent="0.25">
      <c r="A17" s="9" t="s">
        <v>1873</v>
      </c>
      <c r="B17" s="9" t="s">
        <v>1870</v>
      </c>
      <c r="C17" s="10" t="s">
        <v>1878</v>
      </c>
      <c r="D17" s="3" t="s">
        <v>1973</v>
      </c>
      <c r="E17" s="74" t="s">
        <v>2216</v>
      </c>
      <c r="F17" s="9"/>
      <c r="G17" s="9"/>
    </row>
    <row r="18" spans="1:7" x14ac:dyDescent="0.25">
      <c r="A18" s="9" t="s">
        <v>1873</v>
      </c>
      <c r="B18" s="9" t="s">
        <v>1870</v>
      </c>
      <c r="C18" s="10" t="s">
        <v>1879</v>
      </c>
      <c r="D18" s="3" t="s">
        <v>1974</v>
      </c>
      <c r="E18" s="75" t="s">
        <v>2569</v>
      </c>
      <c r="F18" s="9"/>
      <c r="G18" s="9"/>
    </row>
    <row r="19" spans="1:7" x14ac:dyDescent="0.25">
      <c r="A19" s="9" t="s">
        <v>1873</v>
      </c>
      <c r="B19" s="9" t="s">
        <v>1870</v>
      </c>
      <c r="C19" s="10" t="s">
        <v>776</v>
      </c>
      <c r="D19" s="3" t="s">
        <v>1975</v>
      </c>
      <c r="E19" s="75" t="s">
        <v>2570</v>
      </c>
      <c r="F19" s="9"/>
      <c r="G19" s="9"/>
    </row>
    <row r="20" spans="1:7" x14ac:dyDescent="0.25">
      <c r="A20" s="9" t="s">
        <v>1873</v>
      </c>
      <c r="B20" s="9" t="s">
        <v>1870</v>
      </c>
      <c r="C20" s="10" t="s">
        <v>619</v>
      </c>
      <c r="D20" s="3" t="s">
        <v>1976</v>
      </c>
      <c r="E20" s="75" t="s">
        <v>2219</v>
      </c>
      <c r="F20" s="9"/>
      <c r="G20" s="9"/>
    </row>
    <row r="21" spans="1:7" x14ac:dyDescent="0.25">
      <c r="A21" s="9" t="s">
        <v>1873</v>
      </c>
      <c r="B21" s="9" t="s">
        <v>1870</v>
      </c>
      <c r="C21" s="10" t="s">
        <v>1880</v>
      </c>
      <c r="D21" s="3" t="s">
        <v>1977</v>
      </c>
      <c r="E21" s="74" t="s">
        <v>2571</v>
      </c>
      <c r="F21" s="9"/>
      <c r="G21" s="9"/>
    </row>
    <row r="22" spans="1:7" x14ac:dyDescent="0.25">
      <c r="A22" s="9" t="s">
        <v>1873</v>
      </c>
      <c r="B22" s="9" t="s">
        <v>1870</v>
      </c>
      <c r="C22" s="10" t="s">
        <v>551</v>
      </c>
      <c r="D22" s="3" t="s">
        <v>1978</v>
      </c>
      <c r="E22" s="74" t="s">
        <v>2572</v>
      </c>
      <c r="F22" s="9"/>
      <c r="G22" s="9"/>
    </row>
    <row r="23" spans="1:7" x14ac:dyDescent="0.25">
      <c r="A23" s="9" t="s">
        <v>1873</v>
      </c>
      <c r="B23" s="9" t="s">
        <v>1870</v>
      </c>
      <c r="C23" s="10" t="s">
        <v>1881</v>
      </c>
      <c r="D23" s="3" t="s">
        <v>1979</v>
      </c>
      <c r="E23" s="74" t="s">
        <v>2209</v>
      </c>
      <c r="F23" s="9"/>
      <c r="G23" s="9"/>
    </row>
    <row r="24" spans="1:7" x14ac:dyDescent="0.25">
      <c r="A24" s="9" t="s">
        <v>1873</v>
      </c>
      <c r="B24" s="9" t="s">
        <v>1870</v>
      </c>
      <c r="C24" s="10" t="s">
        <v>1882</v>
      </c>
      <c r="D24" s="12" t="s">
        <v>1980</v>
      </c>
      <c r="E24" s="75" t="s">
        <v>2573</v>
      </c>
      <c r="F24" s="9"/>
      <c r="G24" s="9"/>
    </row>
    <row r="25" spans="1:7" x14ac:dyDescent="0.25">
      <c r="A25" s="9" t="s">
        <v>1873</v>
      </c>
      <c r="B25" s="9" t="s">
        <v>1870</v>
      </c>
      <c r="C25" s="10" t="s">
        <v>1883</v>
      </c>
      <c r="D25" s="12" t="s">
        <v>1981</v>
      </c>
      <c r="E25" s="75" t="s">
        <v>2574</v>
      </c>
      <c r="F25" s="9"/>
      <c r="G25" s="9"/>
    </row>
    <row r="26" spans="1:7" x14ac:dyDescent="0.25">
      <c r="A26" s="9" t="s">
        <v>1873</v>
      </c>
      <c r="B26" s="9" t="s">
        <v>1870</v>
      </c>
      <c r="C26" s="10" t="s">
        <v>1884</v>
      </c>
      <c r="D26" s="12" t="s">
        <v>1982</v>
      </c>
      <c r="E26" s="75" t="s">
        <v>2575</v>
      </c>
      <c r="F26" s="9"/>
      <c r="G26" s="9"/>
    </row>
    <row r="27" spans="1:7" x14ac:dyDescent="0.25">
      <c r="A27" s="9" t="s">
        <v>1873</v>
      </c>
      <c r="B27" s="9" t="s">
        <v>1870</v>
      </c>
      <c r="C27" s="10" t="s">
        <v>1885</v>
      </c>
      <c r="D27" s="12" t="s">
        <v>1983</v>
      </c>
      <c r="E27" s="75" t="s">
        <v>2213</v>
      </c>
      <c r="F27" s="9"/>
      <c r="G27" s="9"/>
    </row>
    <row r="28" spans="1:7" x14ac:dyDescent="0.25">
      <c r="A28" s="9" t="s">
        <v>1873</v>
      </c>
      <c r="B28" s="9" t="s">
        <v>1870</v>
      </c>
      <c r="C28" s="10" t="s">
        <v>1886</v>
      </c>
      <c r="D28" s="3" t="s">
        <v>1984</v>
      </c>
      <c r="F28" s="9"/>
      <c r="G28" s="9"/>
    </row>
    <row r="29" spans="1:7" x14ac:dyDescent="0.25">
      <c r="A29" s="9" t="s">
        <v>1873</v>
      </c>
      <c r="B29" s="9" t="s">
        <v>1870</v>
      </c>
      <c r="C29" s="10" t="s">
        <v>1887</v>
      </c>
      <c r="D29" s="3" t="s">
        <v>1985</v>
      </c>
      <c r="F29" s="9"/>
      <c r="G29" s="9"/>
    </row>
    <row r="30" spans="1:7" x14ac:dyDescent="0.25">
      <c r="A30" s="9" t="s">
        <v>1873</v>
      </c>
      <c r="B30" s="9" t="s">
        <v>1870</v>
      </c>
      <c r="C30" s="10" t="s">
        <v>1888</v>
      </c>
      <c r="D30" s="3" t="s">
        <v>1986</v>
      </c>
      <c r="F30" s="9"/>
      <c r="G30" s="9"/>
    </row>
    <row r="31" spans="1:7" x14ac:dyDescent="0.25">
      <c r="A31" s="9" t="s">
        <v>1873</v>
      </c>
      <c r="B31" s="9" t="s">
        <v>1870</v>
      </c>
      <c r="C31" s="10" t="s">
        <v>1889</v>
      </c>
      <c r="D31" s="12" t="s">
        <v>1987</v>
      </c>
      <c r="F31" s="9"/>
      <c r="G31" s="9"/>
    </row>
    <row r="32" spans="1:7" x14ac:dyDescent="0.25">
      <c r="A32" s="9" t="s">
        <v>1873</v>
      </c>
      <c r="B32" s="9" t="s">
        <v>1870</v>
      </c>
      <c r="C32" s="10" t="s">
        <v>1890</v>
      </c>
      <c r="D32" s="12" t="s">
        <v>1988</v>
      </c>
      <c r="F32" s="9"/>
      <c r="G32" s="9"/>
    </row>
    <row r="33" spans="1:7" ht="15.75" thickBot="1" x14ac:dyDescent="0.3">
      <c r="A33" s="9" t="s">
        <v>1873</v>
      </c>
      <c r="B33" s="9" t="s">
        <v>1870</v>
      </c>
      <c r="C33" s="10" t="s">
        <v>1891</v>
      </c>
      <c r="D33" s="12" t="s">
        <v>1989</v>
      </c>
      <c r="F33" s="9"/>
      <c r="G33" s="9"/>
    </row>
    <row r="34" spans="1:7" x14ac:dyDescent="0.25">
      <c r="A34" s="9" t="s">
        <v>1873</v>
      </c>
      <c r="B34" s="9" t="s">
        <v>1871</v>
      </c>
      <c r="C34" s="10" t="s">
        <v>1893</v>
      </c>
      <c r="D34" s="12" t="s">
        <v>1990</v>
      </c>
      <c r="E34" s="31" t="s">
        <v>2253</v>
      </c>
      <c r="F34" s="9"/>
      <c r="G34" s="9"/>
    </row>
    <row r="35" spans="1:7" x14ac:dyDescent="0.25">
      <c r="A35" s="9" t="s">
        <v>1873</v>
      </c>
      <c r="B35" s="9" t="s">
        <v>1871</v>
      </c>
      <c r="C35" s="10" t="s">
        <v>1894</v>
      </c>
      <c r="D35" s="3" t="s">
        <v>1991</v>
      </c>
      <c r="E35" s="24" t="s">
        <v>2254</v>
      </c>
      <c r="F35" s="9"/>
      <c r="G35" s="9"/>
    </row>
    <row r="36" spans="1:7" x14ac:dyDescent="0.25">
      <c r="A36" s="9" t="s">
        <v>1873</v>
      </c>
      <c r="B36" s="9" t="s">
        <v>1871</v>
      </c>
      <c r="C36" s="10" t="s">
        <v>1895</v>
      </c>
      <c r="D36" s="3" t="s">
        <v>1992</v>
      </c>
      <c r="E36" s="67" t="s">
        <v>2255</v>
      </c>
      <c r="F36" s="9"/>
      <c r="G36" s="9"/>
    </row>
    <row r="37" spans="1:7" x14ac:dyDescent="0.25">
      <c r="A37" s="9" t="s">
        <v>1873</v>
      </c>
      <c r="B37" s="9" t="s">
        <v>1871</v>
      </c>
      <c r="C37" s="10" t="s">
        <v>1896</v>
      </c>
      <c r="D37" s="3" t="s">
        <v>1993</v>
      </c>
      <c r="E37" s="67" t="s">
        <v>2256</v>
      </c>
      <c r="F37" s="9"/>
      <c r="G37" s="9"/>
    </row>
    <row r="38" spans="1:7" x14ac:dyDescent="0.25">
      <c r="A38" s="9" t="s">
        <v>1873</v>
      </c>
      <c r="B38" s="9" t="s">
        <v>1871</v>
      </c>
      <c r="C38" s="10" t="s">
        <v>597</v>
      </c>
      <c r="D38" s="3" t="s">
        <v>1994</v>
      </c>
      <c r="E38" s="67" t="s">
        <v>2257</v>
      </c>
      <c r="F38" s="9"/>
      <c r="G38" s="9"/>
    </row>
    <row r="39" spans="1:7" x14ac:dyDescent="0.25">
      <c r="A39" s="9" t="s">
        <v>1873</v>
      </c>
      <c r="B39" s="9" t="s">
        <v>1871</v>
      </c>
      <c r="C39" s="10" t="s">
        <v>1897</v>
      </c>
      <c r="D39" s="3" t="s">
        <v>1995</v>
      </c>
      <c r="E39" s="24" t="s">
        <v>2114</v>
      </c>
      <c r="F39" s="9"/>
      <c r="G39" s="9"/>
    </row>
    <row r="40" spans="1:7" x14ac:dyDescent="0.25">
      <c r="A40" s="9" t="s">
        <v>1873</v>
      </c>
      <c r="B40" s="9" t="s">
        <v>1871</v>
      </c>
      <c r="C40" s="10" t="s">
        <v>1898</v>
      </c>
      <c r="D40" s="3" t="s">
        <v>1996</v>
      </c>
      <c r="E40" s="24" t="s">
        <v>2115</v>
      </c>
      <c r="F40" s="71"/>
      <c r="G40" s="9"/>
    </row>
    <row r="41" spans="1:7" x14ac:dyDescent="0.25">
      <c r="A41" s="9" t="s">
        <v>1873</v>
      </c>
      <c r="B41" s="9" t="s">
        <v>1871</v>
      </c>
      <c r="C41" s="10" t="s">
        <v>1899</v>
      </c>
      <c r="D41" s="3" t="s">
        <v>1997</v>
      </c>
      <c r="E41" s="68" t="s">
        <v>2576</v>
      </c>
      <c r="F41" s="9"/>
      <c r="G41" s="9"/>
    </row>
    <row r="42" spans="1:7" x14ac:dyDescent="0.25">
      <c r="A42" s="9" t="s">
        <v>1873</v>
      </c>
      <c r="B42" s="9" t="s">
        <v>1871</v>
      </c>
      <c r="C42" s="10" t="s">
        <v>1900</v>
      </c>
      <c r="D42" s="3" t="s">
        <v>1998</v>
      </c>
      <c r="E42" s="68" t="s">
        <v>2598</v>
      </c>
      <c r="F42" s="9"/>
      <c r="G42" s="9"/>
    </row>
    <row r="43" spans="1:7" x14ac:dyDescent="0.25">
      <c r="A43" s="9" t="s">
        <v>1873</v>
      </c>
      <c r="B43" s="9" t="s">
        <v>1871</v>
      </c>
      <c r="C43" s="10" t="s">
        <v>1901</v>
      </c>
      <c r="D43" s="3" t="s">
        <v>1999</v>
      </c>
      <c r="F43" s="9"/>
      <c r="G43" s="9"/>
    </row>
    <row r="44" spans="1:7" x14ac:dyDescent="0.25">
      <c r="A44" s="9" t="s">
        <v>1873</v>
      </c>
      <c r="B44" s="9" t="s">
        <v>1871</v>
      </c>
      <c r="C44" s="10" t="s">
        <v>1902</v>
      </c>
      <c r="D44" s="12" t="s">
        <v>2000</v>
      </c>
      <c r="F44" s="9"/>
      <c r="G44" s="9"/>
    </row>
    <row r="45" spans="1:7" x14ac:dyDescent="0.25">
      <c r="A45" s="9" t="s">
        <v>1873</v>
      </c>
      <c r="B45" s="9" t="s">
        <v>1871</v>
      </c>
      <c r="C45" s="10" t="s">
        <v>1903</v>
      </c>
      <c r="D45" s="12" t="s">
        <v>2001</v>
      </c>
      <c r="F45" s="9"/>
      <c r="G45" s="9"/>
    </row>
    <row r="46" spans="1:7" x14ac:dyDescent="0.25">
      <c r="A46" s="9" t="s">
        <v>1873</v>
      </c>
      <c r="B46" s="9" t="s">
        <v>1871</v>
      </c>
      <c r="C46" s="10" t="s">
        <v>1915</v>
      </c>
      <c r="D46" s="12" t="s">
        <v>2002</v>
      </c>
      <c r="F46" s="9"/>
      <c r="G46" s="9"/>
    </row>
    <row r="47" spans="1:7" x14ac:dyDescent="0.25">
      <c r="A47" s="9" t="s">
        <v>1873</v>
      </c>
      <c r="B47" s="9" t="s">
        <v>1871</v>
      </c>
      <c r="C47" s="10" t="s">
        <v>1904</v>
      </c>
      <c r="D47" s="12" t="s">
        <v>2003</v>
      </c>
      <c r="F47" s="9"/>
      <c r="G47" s="9"/>
    </row>
    <row r="48" spans="1:7" x14ac:dyDescent="0.25">
      <c r="A48" s="9" t="s">
        <v>1873</v>
      </c>
      <c r="B48" s="9" t="s">
        <v>1871</v>
      </c>
      <c r="C48" s="10" t="s">
        <v>1905</v>
      </c>
      <c r="D48" s="12" t="s">
        <v>2004</v>
      </c>
      <c r="F48" s="9"/>
      <c r="G48" s="9"/>
    </row>
    <row r="49" spans="1:7" x14ac:dyDescent="0.25">
      <c r="A49" s="9" t="s">
        <v>1873</v>
      </c>
      <c r="B49" s="9" t="s">
        <v>1871</v>
      </c>
      <c r="C49" s="10" t="s">
        <v>1906</v>
      </c>
      <c r="D49" s="12" t="s">
        <v>2005</v>
      </c>
      <c r="F49" s="9"/>
      <c r="G49" s="9"/>
    </row>
    <row r="50" spans="1:7" x14ac:dyDescent="0.25">
      <c r="A50" s="9" t="s">
        <v>1873</v>
      </c>
      <c r="B50" s="9" t="s">
        <v>1871</v>
      </c>
      <c r="C50" s="10" t="s">
        <v>1907</v>
      </c>
      <c r="D50" s="12" t="s">
        <v>2006</v>
      </c>
      <c r="F50" s="9"/>
      <c r="G50" s="9"/>
    </row>
    <row r="51" spans="1:7" x14ac:dyDescent="0.25">
      <c r="A51" s="9" t="s">
        <v>1873</v>
      </c>
      <c r="B51" s="9" t="s">
        <v>1871</v>
      </c>
      <c r="C51" s="10" t="s">
        <v>1908</v>
      </c>
      <c r="D51" s="12" t="s">
        <v>2007</v>
      </c>
      <c r="F51" s="9"/>
      <c r="G51" s="9"/>
    </row>
    <row r="52" spans="1:7" x14ac:dyDescent="0.25">
      <c r="A52" s="9" t="s">
        <v>1873</v>
      </c>
      <c r="B52" s="9" t="s">
        <v>1871</v>
      </c>
      <c r="C52" s="10" t="s">
        <v>1909</v>
      </c>
      <c r="D52" s="12" t="s">
        <v>2008</v>
      </c>
      <c r="F52" s="9"/>
      <c r="G52" s="9"/>
    </row>
    <row r="53" spans="1:7" x14ac:dyDescent="0.25">
      <c r="A53" s="9" t="s">
        <v>1873</v>
      </c>
      <c r="B53" s="9" t="s">
        <v>1871</v>
      </c>
      <c r="C53" s="10" t="s">
        <v>1910</v>
      </c>
      <c r="D53" s="12" t="s">
        <v>2009</v>
      </c>
      <c r="F53" s="9"/>
      <c r="G53" s="9"/>
    </row>
    <row r="54" spans="1:7" x14ac:dyDescent="0.25">
      <c r="A54" s="9" t="s">
        <v>1873</v>
      </c>
      <c r="B54" s="9" t="s">
        <v>1871</v>
      </c>
      <c r="C54" s="10" t="s">
        <v>1916</v>
      </c>
      <c r="D54" s="12" t="s">
        <v>2010</v>
      </c>
      <c r="F54" s="9"/>
      <c r="G54" s="9"/>
    </row>
    <row r="55" spans="1:7" x14ac:dyDescent="0.25">
      <c r="A55" s="9" t="s">
        <v>1873</v>
      </c>
      <c r="B55" s="9" t="s">
        <v>1871</v>
      </c>
      <c r="C55" s="10" t="s">
        <v>1911</v>
      </c>
      <c r="D55" s="12" t="s">
        <v>2011</v>
      </c>
      <c r="F55" s="9"/>
      <c r="G55" s="9"/>
    </row>
    <row r="56" spans="1:7" x14ac:dyDescent="0.25">
      <c r="A56" s="9" t="s">
        <v>1873</v>
      </c>
      <c r="B56" s="9" t="s">
        <v>1871</v>
      </c>
      <c r="C56" s="10" t="s">
        <v>1912</v>
      </c>
      <c r="D56" s="12" t="s">
        <v>2012</v>
      </c>
      <c r="F56" s="9"/>
      <c r="G56" s="9"/>
    </row>
    <row r="57" spans="1:7" x14ac:dyDescent="0.25">
      <c r="A57" s="9" t="s">
        <v>1873</v>
      </c>
      <c r="B57" s="9" t="s">
        <v>1871</v>
      </c>
      <c r="C57" s="10" t="s">
        <v>1913</v>
      </c>
      <c r="D57" s="12" t="s">
        <v>2013</v>
      </c>
      <c r="F57" s="9"/>
      <c r="G57" s="9"/>
    </row>
    <row r="58" spans="1:7" x14ac:dyDescent="0.25">
      <c r="A58" s="9" t="s">
        <v>1873</v>
      </c>
      <c r="B58" s="9" t="s">
        <v>1871</v>
      </c>
      <c r="C58" s="10" t="s">
        <v>1914</v>
      </c>
      <c r="D58" s="12" t="s">
        <v>2014</v>
      </c>
      <c r="F58" s="9"/>
      <c r="G58" s="9"/>
    </row>
    <row r="59" spans="1:7" x14ac:dyDescent="0.25">
      <c r="A59" s="9" t="s">
        <v>1873</v>
      </c>
      <c r="B59" s="9" t="s">
        <v>1871</v>
      </c>
      <c r="C59" s="10" t="s">
        <v>614</v>
      </c>
      <c r="D59" s="12" t="s">
        <v>2014</v>
      </c>
      <c r="F59" s="9"/>
      <c r="G59" s="9"/>
    </row>
    <row r="60" spans="1:7" x14ac:dyDescent="0.25">
      <c r="A60" s="9" t="s">
        <v>1873</v>
      </c>
      <c r="B60" s="9" t="s">
        <v>1871</v>
      </c>
      <c r="C60" s="10" t="s">
        <v>1917</v>
      </c>
      <c r="D60" s="12" t="s">
        <v>2015</v>
      </c>
      <c r="F60" s="9"/>
      <c r="G60" s="9"/>
    </row>
    <row r="61" spans="1:7" x14ac:dyDescent="0.25">
      <c r="A61" s="9" t="s">
        <v>1873</v>
      </c>
      <c r="B61" s="9" t="s">
        <v>1871</v>
      </c>
      <c r="C61" s="10" t="s">
        <v>1918</v>
      </c>
      <c r="D61" s="12" t="s">
        <v>2015</v>
      </c>
      <c r="F61" s="9"/>
      <c r="G61" s="9"/>
    </row>
    <row r="62" spans="1:7" x14ac:dyDescent="0.25">
      <c r="A62" s="9" t="s">
        <v>1873</v>
      </c>
      <c r="B62" s="9" t="s">
        <v>1871</v>
      </c>
      <c r="C62" s="10" t="s">
        <v>1919</v>
      </c>
      <c r="D62" s="12" t="s">
        <v>2016</v>
      </c>
      <c r="F62" s="9"/>
      <c r="G62" s="9"/>
    </row>
    <row r="63" spans="1:7" x14ac:dyDescent="0.25">
      <c r="A63" s="9" t="s">
        <v>1873</v>
      </c>
      <c r="B63" s="9" t="s">
        <v>1871</v>
      </c>
      <c r="C63" s="10" t="s">
        <v>1920</v>
      </c>
      <c r="D63" s="12" t="s">
        <v>2016</v>
      </c>
      <c r="F63" s="9"/>
      <c r="G63" s="9"/>
    </row>
    <row r="64" spans="1:7" x14ac:dyDescent="0.25">
      <c r="A64" s="9" t="s">
        <v>1873</v>
      </c>
      <c r="B64" s="9" t="s">
        <v>1871</v>
      </c>
      <c r="C64" s="10" t="s">
        <v>1921</v>
      </c>
      <c r="D64" s="9"/>
      <c r="F64" s="9"/>
      <c r="G64" s="9"/>
    </row>
    <row r="65" spans="1:7" ht="15.75" thickBot="1" x14ac:dyDescent="0.3">
      <c r="A65" s="9" t="s">
        <v>1873</v>
      </c>
      <c r="B65" s="9" t="s">
        <v>1871</v>
      </c>
      <c r="C65" s="10" t="s">
        <v>1922</v>
      </c>
      <c r="D65" s="9"/>
      <c r="F65" s="9"/>
      <c r="G65" s="9"/>
    </row>
    <row r="66" spans="1:7" x14ac:dyDescent="0.25">
      <c r="A66" s="9" t="s">
        <v>1873</v>
      </c>
      <c r="B66" s="9" t="s">
        <v>1872</v>
      </c>
      <c r="C66" s="10" t="s">
        <v>1923</v>
      </c>
      <c r="D66" s="3" t="s">
        <v>2017</v>
      </c>
      <c r="E66" s="31" t="s">
        <v>2220</v>
      </c>
      <c r="F66" s="9"/>
      <c r="G66" s="9"/>
    </row>
    <row r="67" spans="1:7" x14ac:dyDescent="0.25">
      <c r="A67" s="9" t="s">
        <v>1873</v>
      </c>
      <c r="B67" s="9" t="s">
        <v>1872</v>
      </c>
      <c r="C67" s="10" t="s">
        <v>1924</v>
      </c>
      <c r="D67" s="3" t="s">
        <v>2018</v>
      </c>
      <c r="E67" s="24" t="s">
        <v>2222</v>
      </c>
      <c r="F67" s="9"/>
      <c r="G67" s="9"/>
    </row>
    <row r="68" spans="1:7" x14ac:dyDescent="0.25">
      <c r="A68" s="9" t="s">
        <v>1873</v>
      </c>
      <c r="B68" s="9" t="s">
        <v>1872</v>
      </c>
      <c r="C68" s="10" t="s">
        <v>1925</v>
      </c>
      <c r="D68" s="3" t="s">
        <v>2019</v>
      </c>
      <c r="E68" s="24" t="s">
        <v>2555</v>
      </c>
      <c r="F68" s="9"/>
      <c r="G68" s="9"/>
    </row>
    <row r="69" spans="1:7" x14ac:dyDescent="0.25">
      <c r="A69" s="9" t="s">
        <v>1873</v>
      </c>
      <c r="B69" s="9" t="s">
        <v>1872</v>
      </c>
      <c r="C69" s="10" t="s">
        <v>1926</v>
      </c>
      <c r="D69" s="3" t="s">
        <v>2020</v>
      </c>
      <c r="E69" s="24" t="s">
        <v>2557</v>
      </c>
      <c r="F69" s="9"/>
      <c r="G69" s="9"/>
    </row>
    <row r="70" spans="1:7" x14ac:dyDescent="0.25">
      <c r="A70" s="9" t="s">
        <v>1873</v>
      </c>
      <c r="B70" s="9" t="s">
        <v>1872</v>
      </c>
      <c r="C70" s="10" t="s">
        <v>1927</v>
      </c>
      <c r="D70" s="12" t="s">
        <v>2021</v>
      </c>
      <c r="E70" s="24" t="s">
        <v>2225</v>
      </c>
      <c r="F70" s="9"/>
      <c r="G70" s="9"/>
    </row>
    <row r="71" spans="1:7" x14ac:dyDescent="0.25">
      <c r="A71" s="9" t="s">
        <v>1873</v>
      </c>
      <c r="B71" s="9" t="s">
        <v>1872</v>
      </c>
      <c r="C71" s="10" t="s">
        <v>785</v>
      </c>
      <c r="D71" s="12" t="s">
        <v>2022</v>
      </c>
      <c r="E71" s="24" t="s">
        <v>2226</v>
      </c>
      <c r="F71" s="9"/>
      <c r="G71" s="9"/>
    </row>
    <row r="72" spans="1:7" x14ac:dyDescent="0.25">
      <c r="A72" s="9" t="s">
        <v>1873</v>
      </c>
      <c r="B72" s="9" t="s">
        <v>1872</v>
      </c>
      <c r="C72" s="10" t="s">
        <v>1928</v>
      </c>
      <c r="D72" s="12" t="s">
        <v>2023</v>
      </c>
      <c r="E72" s="24" t="s">
        <v>2227</v>
      </c>
      <c r="F72" s="9"/>
      <c r="G72" s="9"/>
    </row>
    <row r="73" spans="1:7" x14ac:dyDescent="0.25">
      <c r="A73" s="9" t="s">
        <v>1873</v>
      </c>
      <c r="B73" s="9" t="s">
        <v>1872</v>
      </c>
      <c r="C73" s="10" t="s">
        <v>1929</v>
      </c>
      <c r="D73" s="12" t="s">
        <v>2024</v>
      </c>
      <c r="E73" s="24" t="s">
        <v>2228</v>
      </c>
      <c r="F73" s="9"/>
      <c r="G73" s="9"/>
    </row>
    <row r="74" spans="1:7" x14ac:dyDescent="0.25">
      <c r="A74" s="9" t="s">
        <v>1873</v>
      </c>
      <c r="B74" s="9" t="s">
        <v>1872</v>
      </c>
      <c r="C74" s="10" t="s">
        <v>1930</v>
      </c>
      <c r="D74" s="12" t="s">
        <v>2025</v>
      </c>
      <c r="E74" s="24" t="s">
        <v>2229</v>
      </c>
      <c r="F74" s="9"/>
      <c r="G74" s="9"/>
    </row>
    <row r="75" spans="1:7" x14ac:dyDescent="0.25">
      <c r="A75" s="9" t="s">
        <v>1873</v>
      </c>
      <c r="B75" s="9" t="s">
        <v>1872</v>
      </c>
      <c r="C75" s="10" t="s">
        <v>1931</v>
      </c>
      <c r="D75" s="12" t="s">
        <v>2026</v>
      </c>
      <c r="E75" s="24" t="s">
        <v>2577</v>
      </c>
      <c r="F75" s="9" t="s">
        <v>2616</v>
      </c>
      <c r="G75" s="9"/>
    </row>
    <row r="76" spans="1:7" x14ac:dyDescent="0.25">
      <c r="A76" s="9" t="s">
        <v>1873</v>
      </c>
      <c r="B76" s="9" t="s">
        <v>1872</v>
      </c>
      <c r="C76" s="10" t="s">
        <v>1932</v>
      </c>
      <c r="D76" s="12" t="s">
        <v>2027</v>
      </c>
      <c r="E76" s="55" t="s">
        <v>2597</v>
      </c>
      <c r="F76" s="9"/>
      <c r="G76" s="9"/>
    </row>
    <row r="77" spans="1:7" x14ac:dyDescent="0.25">
      <c r="A77" s="9" t="s">
        <v>1873</v>
      </c>
      <c r="B77" s="9" t="s">
        <v>1872</v>
      </c>
      <c r="C77" s="10" t="s">
        <v>1933</v>
      </c>
      <c r="D77" s="12" t="s">
        <v>2028</v>
      </c>
      <c r="E77" t="s">
        <v>2538</v>
      </c>
      <c r="F77" s="9"/>
      <c r="G77" s="9"/>
    </row>
    <row r="78" spans="1:7" x14ac:dyDescent="0.25">
      <c r="A78" s="9" t="s">
        <v>1873</v>
      </c>
      <c r="B78" s="9" t="s">
        <v>1872</v>
      </c>
      <c r="C78" s="10" t="s">
        <v>1934</v>
      </c>
      <c r="D78" s="3" t="s">
        <v>2029</v>
      </c>
      <c r="E78" t="s">
        <v>2539</v>
      </c>
      <c r="F78" s="9" t="s">
        <v>2125</v>
      </c>
      <c r="G78" s="9"/>
    </row>
    <row r="79" spans="1:7" x14ac:dyDescent="0.25">
      <c r="A79" s="9" t="s">
        <v>1873</v>
      </c>
      <c r="B79" s="9" t="s">
        <v>1872</v>
      </c>
      <c r="C79" s="10" t="s">
        <v>1935</v>
      </c>
      <c r="D79" s="3" t="s">
        <v>2030</v>
      </c>
      <c r="E79" t="s">
        <v>2617</v>
      </c>
      <c r="F79" s="9" t="s">
        <v>2146</v>
      </c>
      <c r="G79" s="9"/>
    </row>
    <row r="80" spans="1:7" x14ac:dyDescent="0.25">
      <c r="A80" s="9" t="s">
        <v>1873</v>
      </c>
      <c r="B80" s="9" t="s">
        <v>1872</v>
      </c>
      <c r="C80" s="10" t="s">
        <v>1936</v>
      </c>
      <c r="D80" s="12" t="s">
        <v>2031</v>
      </c>
      <c r="E80" t="s">
        <v>2554</v>
      </c>
      <c r="F80" s="9" t="s">
        <v>2147</v>
      </c>
      <c r="G80" s="9"/>
    </row>
    <row r="81" spans="1:7" x14ac:dyDescent="0.25">
      <c r="A81" s="9" t="s">
        <v>1873</v>
      </c>
      <c r="B81" s="9" t="s">
        <v>1872</v>
      </c>
      <c r="C81" s="10" t="s">
        <v>1937</v>
      </c>
      <c r="D81" s="3" t="s">
        <v>2032</v>
      </c>
      <c r="E81" t="s">
        <v>2541</v>
      </c>
      <c r="F81" s="9" t="s">
        <v>2148</v>
      </c>
      <c r="G81" s="9"/>
    </row>
    <row r="82" spans="1:7" x14ac:dyDescent="0.25">
      <c r="A82" s="9" t="s">
        <v>1873</v>
      </c>
      <c r="B82" s="9" t="s">
        <v>1872</v>
      </c>
      <c r="C82" s="10" t="s">
        <v>1938</v>
      </c>
      <c r="D82" s="12" t="s">
        <v>2033</v>
      </c>
      <c r="E82" s="24" t="s">
        <v>2240</v>
      </c>
      <c r="F82" s="9"/>
      <c r="G82" s="9"/>
    </row>
    <row r="83" spans="1:7" x14ac:dyDescent="0.25">
      <c r="A83" s="9" t="s">
        <v>1873</v>
      </c>
      <c r="B83" s="9" t="s">
        <v>1872</v>
      </c>
      <c r="C83" s="10" t="s">
        <v>1945</v>
      </c>
      <c r="D83" s="12" t="s">
        <v>2034</v>
      </c>
      <c r="E83" s="24" t="s">
        <v>2242</v>
      </c>
      <c r="F83" s="9"/>
      <c r="G83" s="9"/>
    </row>
    <row r="84" spans="1:7" x14ac:dyDescent="0.25">
      <c r="A84" s="9" t="s">
        <v>1873</v>
      </c>
      <c r="B84" s="9" t="s">
        <v>1872</v>
      </c>
      <c r="C84" s="10" t="s">
        <v>1939</v>
      </c>
      <c r="D84" s="3" t="s">
        <v>2035</v>
      </c>
      <c r="E84" s="24" t="s">
        <v>2243</v>
      </c>
      <c r="F84" s="9" t="s">
        <v>2127</v>
      </c>
      <c r="G84" s="9"/>
    </row>
    <row r="85" spans="1:7" x14ac:dyDescent="0.25">
      <c r="A85" s="9" t="s">
        <v>1873</v>
      </c>
      <c r="B85" s="9" t="s">
        <v>1872</v>
      </c>
      <c r="C85" s="10" t="s">
        <v>1940</v>
      </c>
      <c r="D85" s="3" t="s">
        <v>2036</v>
      </c>
      <c r="E85" s="24" t="s">
        <v>2244</v>
      </c>
      <c r="F85" s="9" t="s">
        <v>2127</v>
      </c>
      <c r="G85" s="9"/>
    </row>
    <row r="86" spans="1:7" x14ac:dyDescent="0.25">
      <c r="A86" s="9" t="s">
        <v>1873</v>
      </c>
      <c r="B86" s="9" t="s">
        <v>1872</v>
      </c>
      <c r="C86" s="10" t="s">
        <v>1941</v>
      </c>
      <c r="D86" s="3" t="s">
        <v>2037</v>
      </c>
      <c r="E86" s="24" t="s">
        <v>2245</v>
      </c>
      <c r="F86" s="9"/>
      <c r="G86" s="9"/>
    </row>
    <row r="87" spans="1:7" x14ac:dyDescent="0.25">
      <c r="A87" s="9" t="s">
        <v>1873</v>
      </c>
      <c r="B87" s="9" t="s">
        <v>1872</v>
      </c>
      <c r="C87" s="10" t="s">
        <v>1942</v>
      </c>
      <c r="D87" s="12" t="s">
        <v>2038</v>
      </c>
      <c r="E87" s="24" t="s">
        <v>2247</v>
      </c>
      <c r="F87" s="9"/>
      <c r="G87" s="9"/>
    </row>
    <row r="88" spans="1:7" x14ac:dyDescent="0.25">
      <c r="A88" s="9" t="s">
        <v>1873</v>
      </c>
      <c r="B88" s="9" t="s">
        <v>1872</v>
      </c>
      <c r="C88" s="10" t="s">
        <v>1943</v>
      </c>
      <c r="D88" s="12" t="s">
        <v>2039</v>
      </c>
      <c r="E88" s="24" t="s">
        <v>2556</v>
      </c>
      <c r="F88" s="9"/>
      <c r="G88" s="9"/>
    </row>
    <row r="89" spans="1:7" x14ac:dyDescent="0.25">
      <c r="A89" s="9" t="s">
        <v>1873</v>
      </c>
      <c r="B89" s="9" t="s">
        <v>1872</v>
      </c>
      <c r="C89" s="10" t="s">
        <v>1944</v>
      </c>
      <c r="D89" s="12" t="s">
        <v>2040</v>
      </c>
      <c r="E89" s="24" t="s">
        <v>1848</v>
      </c>
      <c r="F89" s="9"/>
      <c r="G89" s="9"/>
    </row>
    <row r="90" spans="1:7" x14ac:dyDescent="0.25">
      <c r="A90" s="9" t="s">
        <v>1873</v>
      </c>
      <c r="B90" s="9" t="s">
        <v>1872</v>
      </c>
      <c r="C90" s="10" t="s">
        <v>1946</v>
      </c>
      <c r="D90" s="3" t="s">
        <v>2041</v>
      </c>
      <c r="E90" s="24" t="s">
        <v>2250</v>
      </c>
      <c r="F90" s="9" t="s">
        <v>2126</v>
      </c>
      <c r="G90" s="9"/>
    </row>
    <row r="91" spans="1:7" x14ac:dyDescent="0.25">
      <c r="A91" s="9" t="s">
        <v>1873</v>
      </c>
      <c r="B91" s="9" t="s">
        <v>1872</v>
      </c>
      <c r="C91" s="10" t="s">
        <v>1947</v>
      </c>
      <c r="D91" s="3" t="s">
        <v>2042</v>
      </c>
      <c r="E91" s="55" t="s">
        <v>1847</v>
      </c>
      <c r="F91" s="9" t="s">
        <v>2126</v>
      </c>
      <c r="G91" s="9"/>
    </row>
    <row r="92" spans="1:7" x14ac:dyDescent="0.25">
      <c r="A92" s="9" t="s">
        <v>1873</v>
      </c>
      <c r="B92" s="9" t="s">
        <v>1872</v>
      </c>
      <c r="C92" s="10" t="s">
        <v>1948</v>
      </c>
      <c r="D92" s="3" t="s">
        <v>2043</v>
      </c>
      <c r="E92" s="24" t="s">
        <v>2251</v>
      </c>
      <c r="F92" s="9" t="s">
        <v>2126</v>
      </c>
      <c r="G92" s="9"/>
    </row>
    <row r="93" spans="1:7" x14ac:dyDescent="0.25">
      <c r="A93" s="9" t="s">
        <v>1873</v>
      </c>
      <c r="B93" s="9" t="s">
        <v>1872</v>
      </c>
      <c r="C93" s="10" t="s">
        <v>1949</v>
      </c>
      <c r="D93" s="3" t="s">
        <v>2044</v>
      </c>
      <c r="E93" s="24" t="s">
        <v>2252</v>
      </c>
      <c r="F93" s="9"/>
      <c r="G93" s="9"/>
    </row>
    <row r="94" spans="1:7" x14ac:dyDescent="0.25">
      <c r="A94" s="9" t="s">
        <v>1873</v>
      </c>
      <c r="B94" s="9" t="s">
        <v>1872</v>
      </c>
      <c r="C94" s="10" t="s">
        <v>1950</v>
      </c>
      <c r="D94" s="12" t="s">
        <v>2045</v>
      </c>
      <c r="F94" s="9"/>
      <c r="G94" s="9"/>
    </row>
    <row r="95" spans="1:7" x14ac:dyDescent="0.25">
      <c r="A95" s="9" t="s">
        <v>1873</v>
      </c>
      <c r="B95" s="9" t="s">
        <v>1872</v>
      </c>
      <c r="C95" s="10" t="s">
        <v>1951</v>
      </c>
      <c r="D95" s="12" t="s">
        <v>2046</v>
      </c>
      <c r="F95" s="9"/>
      <c r="G95" s="9"/>
    </row>
    <row r="96" spans="1:7" x14ac:dyDescent="0.25">
      <c r="A96" s="9" t="s">
        <v>1873</v>
      </c>
      <c r="B96" s="9" t="s">
        <v>1872</v>
      </c>
      <c r="C96" s="10" t="s">
        <v>1952</v>
      </c>
      <c r="D96" s="9"/>
      <c r="F96" s="9"/>
      <c r="G96" s="9"/>
    </row>
    <row r="97" spans="1:7" x14ac:dyDescent="0.25">
      <c r="A97" s="9" t="s">
        <v>1873</v>
      </c>
      <c r="B97" s="9" t="s">
        <v>1872</v>
      </c>
      <c r="C97" s="10" t="s">
        <v>1953</v>
      </c>
      <c r="D97" s="9"/>
      <c r="F97" s="9"/>
      <c r="G97" s="9"/>
    </row>
    <row r="98" spans="1:7" x14ac:dyDescent="0.25">
      <c r="A98" s="9" t="s">
        <v>2047</v>
      </c>
      <c r="B98" s="9" t="s">
        <v>2048</v>
      </c>
      <c r="C98" s="10" t="s">
        <v>1892</v>
      </c>
      <c r="D98" s="3" t="s">
        <v>1954</v>
      </c>
      <c r="E98" s="74" t="s">
        <v>2578</v>
      </c>
      <c r="F98" s="9"/>
      <c r="G98" s="9"/>
    </row>
    <row r="99" spans="1:7" x14ac:dyDescent="0.25">
      <c r="A99" s="9" t="s">
        <v>2047</v>
      </c>
      <c r="B99" s="9" t="s">
        <v>2048</v>
      </c>
      <c r="C99" s="10">
        <v>0.1</v>
      </c>
      <c r="D99" s="3" t="s">
        <v>1955</v>
      </c>
      <c r="E99" s="74" t="s">
        <v>2584</v>
      </c>
      <c r="F99" s="9"/>
      <c r="G99" s="9"/>
    </row>
    <row r="100" spans="1:7" x14ac:dyDescent="0.25">
      <c r="A100" s="9" t="s">
        <v>2047</v>
      </c>
      <c r="B100" s="9" t="s">
        <v>2048</v>
      </c>
      <c r="C100" s="10">
        <v>0.2</v>
      </c>
      <c r="D100" s="3" t="s">
        <v>1957</v>
      </c>
      <c r="E100" s="76" t="s">
        <v>2261</v>
      </c>
      <c r="F100" s="9"/>
      <c r="G100" s="9"/>
    </row>
    <row r="101" spans="1:7" x14ac:dyDescent="0.25">
      <c r="A101" s="9" t="s">
        <v>2047</v>
      </c>
      <c r="B101" s="9" t="s">
        <v>2048</v>
      </c>
      <c r="C101" s="10">
        <v>0.3</v>
      </c>
      <c r="D101" s="3" t="s">
        <v>1958</v>
      </c>
      <c r="E101" s="76" t="s">
        <v>2585</v>
      </c>
      <c r="F101" s="9"/>
      <c r="G101" s="9"/>
    </row>
    <row r="102" spans="1:7" x14ac:dyDescent="0.25">
      <c r="A102" s="9" t="s">
        <v>2047</v>
      </c>
      <c r="B102" s="9" t="s">
        <v>2048</v>
      </c>
      <c r="C102" s="10">
        <v>0.4</v>
      </c>
      <c r="D102" s="3" t="s">
        <v>1959</v>
      </c>
      <c r="E102" s="76" t="s">
        <v>2262</v>
      </c>
      <c r="F102" s="9"/>
      <c r="G102" s="9"/>
    </row>
    <row r="103" spans="1:7" x14ac:dyDescent="0.25">
      <c r="A103" s="9" t="s">
        <v>2047</v>
      </c>
      <c r="B103" s="9" t="s">
        <v>2048</v>
      </c>
      <c r="C103" s="10">
        <v>0.5</v>
      </c>
      <c r="D103" s="3" t="s">
        <v>1961</v>
      </c>
      <c r="E103" s="74" t="s">
        <v>2579</v>
      </c>
      <c r="F103" s="9"/>
      <c r="G103" s="9"/>
    </row>
    <row r="104" spans="1:7" x14ac:dyDescent="0.25">
      <c r="A104" s="9" t="s">
        <v>2047</v>
      </c>
      <c r="B104" s="9" t="s">
        <v>2048</v>
      </c>
      <c r="C104" s="10">
        <v>0.6</v>
      </c>
      <c r="D104" s="3" t="s">
        <v>2051</v>
      </c>
      <c r="E104" s="74" t="s">
        <v>2586</v>
      </c>
      <c r="F104" s="9"/>
      <c r="G104" s="9"/>
    </row>
    <row r="105" spans="1:7" x14ac:dyDescent="0.25">
      <c r="A105" s="9" t="s">
        <v>2047</v>
      </c>
      <c r="B105" s="9" t="s">
        <v>2048</v>
      </c>
      <c r="C105" s="10">
        <v>0.7</v>
      </c>
      <c r="D105" s="3" t="s">
        <v>1968</v>
      </c>
      <c r="E105" s="76" t="s">
        <v>2580</v>
      </c>
      <c r="F105" s="9"/>
      <c r="G105" s="9"/>
    </row>
    <row r="106" spans="1:7" x14ac:dyDescent="0.25">
      <c r="A106" s="9" t="s">
        <v>2047</v>
      </c>
      <c r="B106" s="9" t="s">
        <v>2048</v>
      </c>
      <c r="C106" s="10" t="s">
        <v>769</v>
      </c>
      <c r="D106" s="3" t="s">
        <v>1969</v>
      </c>
      <c r="E106" s="76" t="s">
        <v>2587</v>
      </c>
      <c r="F106" s="9"/>
      <c r="G106" s="9"/>
    </row>
    <row r="107" spans="1:7" x14ac:dyDescent="0.25">
      <c r="A107" s="9" t="s">
        <v>2047</v>
      </c>
      <c r="B107" s="9" t="s">
        <v>2048</v>
      </c>
      <c r="C107" s="10" t="s">
        <v>1874</v>
      </c>
      <c r="D107" s="3" t="s">
        <v>2052</v>
      </c>
      <c r="E107" s="76" t="s">
        <v>2581</v>
      </c>
      <c r="F107" s="9"/>
      <c r="G107" s="9"/>
    </row>
    <row r="108" spans="1:7" x14ac:dyDescent="0.25">
      <c r="A108" s="9" t="s">
        <v>2047</v>
      </c>
      <c r="B108" s="9" t="s">
        <v>2048</v>
      </c>
      <c r="C108" s="10" t="s">
        <v>1875</v>
      </c>
      <c r="D108" s="3" t="s">
        <v>1972</v>
      </c>
      <c r="E108" s="76" t="s">
        <v>2588</v>
      </c>
      <c r="F108" s="9"/>
      <c r="G108" s="9"/>
    </row>
    <row r="109" spans="1:7" x14ac:dyDescent="0.25">
      <c r="A109" s="9" t="s">
        <v>2047</v>
      </c>
      <c r="B109" s="9" t="s">
        <v>2048</v>
      </c>
      <c r="C109" s="10" t="s">
        <v>1876</v>
      </c>
      <c r="D109" s="3" t="s">
        <v>1974</v>
      </c>
      <c r="E109" s="76" t="s">
        <v>2582</v>
      </c>
      <c r="F109" s="9"/>
      <c r="G109" s="9"/>
    </row>
    <row r="110" spans="1:7" x14ac:dyDescent="0.25">
      <c r="A110" s="9" t="s">
        <v>2047</v>
      </c>
      <c r="B110" s="9" t="s">
        <v>2048</v>
      </c>
      <c r="C110" s="10" t="s">
        <v>1877</v>
      </c>
      <c r="D110" s="3" t="s">
        <v>1975</v>
      </c>
      <c r="E110" s="76" t="s">
        <v>2589</v>
      </c>
      <c r="F110" s="9"/>
      <c r="G110" s="9"/>
    </row>
    <row r="111" spans="1:7" x14ac:dyDescent="0.25">
      <c r="A111" s="9" t="s">
        <v>2047</v>
      </c>
      <c r="B111" s="9" t="s">
        <v>2048</v>
      </c>
      <c r="C111" s="10" t="s">
        <v>1064</v>
      </c>
      <c r="D111" s="3" t="s">
        <v>2053</v>
      </c>
      <c r="E111" s="76" t="s">
        <v>2583</v>
      </c>
      <c r="F111" s="9"/>
      <c r="G111" s="9"/>
    </row>
    <row r="112" spans="1:7" x14ac:dyDescent="0.25">
      <c r="A112" s="9" t="s">
        <v>2047</v>
      </c>
      <c r="B112" s="9" t="s">
        <v>2048</v>
      </c>
      <c r="C112" s="10" t="s">
        <v>604</v>
      </c>
      <c r="D112" s="3" t="s">
        <v>1978</v>
      </c>
      <c r="E112" s="76" t="s">
        <v>2590</v>
      </c>
      <c r="F112" s="9"/>
      <c r="G112" s="9"/>
    </row>
    <row r="113" spans="1:7" x14ac:dyDescent="0.25">
      <c r="A113" s="9" t="s">
        <v>2047</v>
      </c>
      <c r="B113" s="9" t="s">
        <v>2048</v>
      </c>
      <c r="C113" s="10" t="s">
        <v>1878</v>
      </c>
      <c r="D113" s="3" t="s">
        <v>1980</v>
      </c>
      <c r="E113" s="76" t="s">
        <v>2270</v>
      </c>
      <c r="F113" s="9"/>
      <c r="G113" s="9"/>
    </row>
    <row r="114" spans="1:7" x14ac:dyDescent="0.25">
      <c r="A114" s="9" t="s">
        <v>2047</v>
      </c>
      <c r="B114" s="9" t="s">
        <v>2048</v>
      </c>
      <c r="C114" s="10" t="s">
        <v>1879</v>
      </c>
      <c r="D114" s="3" t="s">
        <v>1981</v>
      </c>
      <c r="E114" s="76" t="s">
        <v>2591</v>
      </c>
      <c r="F114" s="9"/>
      <c r="G114" s="9"/>
    </row>
    <row r="115" spans="1:7" x14ac:dyDescent="0.25">
      <c r="A115" s="9" t="s">
        <v>2047</v>
      </c>
      <c r="B115" s="9" t="s">
        <v>2048</v>
      </c>
      <c r="C115" s="10" t="s">
        <v>776</v>
      </c>
      <c r="D115" s="3" t="s">
        <v>1982</v>
      </c>
      <c r="E115" s="76" t="s">
        <v>2271</v>
      </c>
      <c r="F115" s="9"/>
      <c r="G115" s="9"/>
    </row>
    <row r="116" spans="1:7" x14ac:dyDescent="0.25">
      <c r="A116" s="9" t="s">
        <v>2047</v>
      </c>
      <c r="B116" s="9" t="s">
        <v>2048</v>
      </c>
      <c r="C116" s="10" t="s">
        <v>619</v>
      </c>
      <c r="D116" s="3" t="s">
        <v>2054</v>
      </c>
      <c r="E116" s="20" t="s">
        <v>2277</v>
      </c>
      <c r="F116" s="9"/>
      <c r="G116" s="9"/>
    </row>
    <row r="117" spans="1:7" x14ac:dyDescent="0.25">
      <c r="A117" s="9" t="s">
        <v>2047</v>
      </c>
      <c r="B117" s="9" t="s">
        <v>2048</v>
      </c>
      <c r="C117" s="10" t="s">
        <v>1880</v>
      </c>
      <c r="D117" s="3" t="s">
        <v>1985</v>
      </c>
      <c r="E117" s="20" t="s">
        <v>2278</v>
      </c>
      <c r="F117" s="9"/>
      <c r="G117" s="9"/>
    </row>
    <row r="118" spans="1:7" x14ac:dyDescent="0.25">
      <c r="A118" s="9" t="s">
        <v>2047</v>
      </c>
      <c r="B118" s="9" t="s">
        <v>2048</v>
      </c>
      <c r="C118" s="10" t="s">
        <v>551</v>
      </c>
      <c r="D118" s="3" t="s">
        <v>1987</v>
      </c>
      <c r="E118" s="20" t="s">
        <v>2279</v>
      </c>
      <c r="F118" s="9"/>
      <c r="G118" s="9"/>
    </row>
    <row r="119" spans="1:7" x14ac:dyDescent="0.25">
      <c r="A119" s="9" t="s">
        <v>2047</v>
      </c>
      <c r="B119" s="9" t="s">
        <v>2048</v>
      </c>
      <c r="C119" s="10" t="s">
        <v>1881</v>
      </c>
      <c r="D119" s="3" t="s">
        <v>1988</v>
      </c>
      <c r="E119" s="20" t="s">
        <v>2280</v>
      </c>
      <c r="F119" s="9"/>
      <c r="G119" s="9"/>
    </row>
    <row r="120" spans="1:7" x14ac:dyDescent="0.25">
      <c r="A120" s="9" t="s">
        <v>2047</v>
      </c>
      <c r="B120" s="9" t="s">
        <v>2048</v>
      </c>
      <c r="C120" s="10" t="s">
        <v>1882</v>
      </c>
      <c r="D120" s="3" t="s">
        <v>1989</v>
      </c>
      <c r="E120" s="20" t="s">
        <v>2281</v>
      </c>
      <c r="F120" s="9"/>
      <c r="G120" s="9"/>
    </row>
    <row r="121" spans="1:7" x14ac:dyDescent="0.25">
      <c r="A121" s="9" t="s">
        <v>2047</v>
      </c>
      <c r="B121" s="9" t="s">
        <v>2048</v>
      </c>
      <c r="C121" s="10" t="s">
        <v>1883</v>
      </c>
      <c r="D121" s="3" t="s">
        <v>1991</v>
      </c>
      <c r="E121" s="20" t="s">
        <v>2282</v>
      </c>
      <c r="F121" s="9"/>
      <c r="G121" s="9"/>
    </row>
    <row r="122" spans="1:7" x14ac:dyDescent="0.25">
      <c r="A122" s="9" t="s">
        <v>2047</v>
      </c>
      <c r="B122" s="9" t="s">
        <v>2048</v>
      </c>
      <c r="C122" s="10" t="s">
        <v>1884</v>
      </c>
      <c r="D122" s="3" t="s">
        <v>2055</v>
      </c>
      <c r="E122" s="20" t="s">
        <v>2283</v>
      </c>
      <c r="F122" s="9"/>
      <c r="G122" s="9"/>
    </row>
    <row r="123" spans="1:7" x14ac:dyDescent="0.25">
      <c r="A123" s="9" t="s">
        <v>2047</v>
      </c>
      <c r="B123" s="9" t="s">
        <v>2048</v>
      </c>
      <c r="C123" s="10" t="s">
        <v>1885</v>
      </c>
      <c r="D123" s="3" t="s">
        <v>1994</v>
      </c>
      <c r="E123" s="20" t="s">
        <v>2284</v>
      </c>
      <c r="F123" s="9"/>
      <c r="G123" s="9"/>
    </row>
    <row r="124" spans="1:7" x14ac:dyDescent="0.25">
      <c r="A124" s="9" t="s">
        <v>2047</v>
      </c>
      <c r="B124" s="9" t="s">
        <v>2048</v>
      </c>
      <c r="C124" s="10" t="s">
        <v>1886</v>
      </c>
      <c r="D124" s="3" t="s">
        <v>1995</v>
      </c>
      <c r="E124" s="20" t="s">
        <v>2285</v>
      </c>
      <c r="F124" s="9"/>
      <c r="G124" s="9"/>
    </row>
    <row r="125" spans="1:7" x14ac:dyDescent="0.25">
      <c r="A125" s="9" t="s">
        <v>2047</v>
      </c>
      <c r="B125" s="9" t="s">
        <v>2048</v>
      </c>
      <c r="C125" s="10" t="s">
        <v>1887</v>
      </c>
      <c r="D125" s="3" t="s">
        <v>1997</v>
      </c>
      <c r="E125" s="20" t="s">
        <v>2286</v>
      </c>
      <c r="F125" s="9"/>
      <c r="G125" s="9"/>
    </row>
    <row r="126" spans="1:7" x14ac:dyDescent="0.25">
      <c r="A126" s="9" t="s">
        <v>2047</v>
      </c>
      <c r="B126" s="9" t="s">
        <v>2048</v>
      </c>
      <c r="C126" s="10" t="s">
        <v>1888</v>
      </c>
      <c r="D126" s="3" t="s">
        <v>1998</v>
      </c>
      <c r="E126" s="20" t="s">
        <v>2609</v>
      </c>
      <c r="F126" s="9"/>
      <c r="G126" s="9"/>
    </row>
    <row r="127" spans="1:7" x14ac:dyDescent="0.25">
      <c r="A127" s="9" t="s">
        <v>2047</v>
      </c>
      <c r="B127" s="9" t="s">
        <v>2048</v>
      </c>
      <c r="C127" s="10" t="s">
        <v>1889</v>
      </c>
      <c r="D127" s="3" t="s">
        <v>2056</v>
      </c>
      <c r="E127" s="20" t="s">
        <v>2610</v>
      </c>
      <c r="F127" s="9"/>
      <c r="G127" s="9"/>
    </row>
    <row r="128" spans="1:7" x14ac:dyDescent="0.25">
      <c r="A128" s="9" t="s">
        <v>2047</v>
      </c>
      <c r="B128" s="9" t="s">
        <v>2048</v>
      </c>
      <c r="C128" s="10" t="s">
        <v>1890</v>
      </c>
      <c r="D128" s="3" t="s">
        <v>2057</v>
      </c>
      <c r="E128" s="20" t="s">
        <v>2611</v>
      </c>
      <c r="F128" s="9"/>
      <c r="G128" s="9"/>
    </row>
    <row r="129" spans="1:7" x14ac:dyDescent="0.25">
      <c r="A129" s="9" t="s">
        <v>2047</v>
      </c>
      <c r="B129" s="9" t="s">
        <v>2048</v>
      </c>
      <c r="C129" s="10" t="s">
        <v>1891</v>
      </c>
      <c r="D129" s="3" t="s">
        <v>2058</v>
      </c>
      <c r="E129" s="20" t="s">
        <v>2612</v>
      </c>
      <c r="F129" s="9"/>
      <c r="G129" s="9"/>
    </row>
    <row r="130" spans="1:7" x14ac:dyDescent="0.25">
      <c r="A130" s="9" t="s">
        <v>2047</v>
      </c>
      <c r="B130" s="9" t="s">
        <v>2049</v>
      </c>
      <c r="C130" s="10" t="s">
        <v>1893</v>
      </c>
      <c r="D130" s="12" t="s">
        <v>2000</v>
      </c>
      <c r="F130" s="9"/>
      <c r="G130" s="9"/>
    </row>
    <row r="131" spans="1:7" x14ac:dyDescent="0.25">
      <c r="A131" s="9" t="s">
        <v>2047</v>
      </c>
      <c r="B131" s="9" t="s">
        <v>2049</v>
      </c>
      <c r="C131" s="10" t="s">
        <v>1894</v>
      </c>
      <c r="D131" s="12" t="s">
        <v>2001</v>
      </c>
      <c r="F131" s="9"/>
      <c r="G131" s="9"/>
    </row>
    <row r="132" spans="1:7" x14ac:dyDescent="0.25">
      <c r="A132" s="9" t="s">
        <v>2047</v>
      </c>
      <c r="B132" s="9" t="s">
        <v>2049</v>
      </c>
      <c r="C132" s="10" t="s">
        <v>1895</v>
      </c>
      <c r="D132" s="12" t="s">
        <v>2002</v>
      </c>
      <c r="F132" s="9"/>
      <c r="G132" s="9"/>
    </row>
    <row r="133" spans="1:7" x14ac:dyDescent="0.25">
      <c r="A133" s="9" t="s">
        <v>2047</v>
      </c>
      <c r="B133" s="9" t="s">
        <v>2049</v>
      </c>
      <c r="C133" s="10" t="s">
        <v>1896</v>
      </c>
      <c r="D133" s="12" t="s">
        <v>2004</v>
      </c>
      <c r="F133" s="9"/>
      <c r="G133" s="9"/>
    </row>
    <row r="134" spans="1:7" x14ac:dyDescent="0.25">
      <c r="A134" s="9" t="s">
        <v>2047</v>
      </c>
      <c r="B134" s="9" t="s">
        <v>2049</v>
      </c>
      <c r="C134" s="10" t="s">
        <v>597</v>
      </c>
      <c r="D134" s="12" t="s">
        <v>2005</v>
      </c>
      <c r="F134" s="9"/>
      <c r="G134" s="9"/>
    </row>
    <row r="135" spans="1:7" x14ac:dyDescent="0.25">
      <c r="A135" s="9" t="s">
        <v>2047</v>
      </c>
      <c r="B135" s="9" t="s">
        <v>2049</v>
      </c>
      <c r="C135" s="10" t="s">
        <v>1897</v>
      </c>
      <c r="D135" s="12" t="s">
        <v>2006</v>
      </c>
      <c r="F135" s="9"/>
      <c r="G135" s="9"/>
    </row>
    <row r="136" spans="1:7" x14ac:dyDescent="0.25">
      <c r="A136" s="9" t="s">
        <v>2047</v>
      </c>
      <c r="B136" s="9" t="s">
        <v>2049</v>
      </c>
      <c r="C136" s="10" t="s">
        <v>1898</v>
      </c>
      <c r="D136" s="12" t="s">
        <v>2008</v>
      </c>
      <c r="F136" s="9"/>
      <c r="G136" s="9"/>
    </row>
    <row r="137" spans="1:7" x14ac:dyDescent="0.25">
      <c r="A137" s="9" t="s">
        <v>2047</v>
      </c>
      <c r="B137" s="9" t="s">
        <v>2049</v>
      </c>
      <c r="C137" s="10" t="s">
        <v>1899</v>
      </c>
      <c r="D137" s="12" t="s">
        <v>2009</v>
      </c>
      <c r="F137" s="9"/>
      <c r="G137" s="9"/>
    </row>
    <row r="138" spans="1:7" x14ac:dyDescent="0.25">
      <c r="A138" s="9" t="s">
        <v>2047</v>
      </c>
      <c r="B138" s="9" t="s">
        <v>2049</v>
      </c>
      <c r="C138" s="10" t="s">
        <v>1900</v>
      </c>
      <c r="D138" s="12" t="s">
        <v>2011</v>
      </c>
      <c r="F138" s="9"/>
      <c r="G138" s="9"/>
    </row>
    <row r="139" spans="1:7" x14ac:dyDescent="0.25">
      <c r="A139" s="9" t="s">
        <v>2047</v>
      </c>
      <c r="B139" s="9" t="s">
        <v>2049</v>
      </c>
      <c r="C139" s="10" t="s">
        <v>1901</v>
      </c>
      <c r="D139" s="12" t="s">
        <v>2059</v>
      </c>
      <c r="F139" s="9"/>
      <c r="G139" s="9"/>
    </row>
    <row r="140" spans="1:7" x14ac:dyDescent="0.25">
      <c r="A140" s="9" t="s">
        <v>2047</v>
      </c>
      <c r="B140" s="9" t="s">
        <v>2049</v>
      </c>
      <c r="C140" s="10" t="s">
        <v>1902</v>
      </c>
      <c r="D140" s="3" t="s">
        <v>2060</v>
      </c>
      <c r="F140" s="9" t="s">
        <v>2126</v>
      </c>
      <c r="G140" s="9"/>
    </row>
    <row r="141" spans="1:7" x14ac:dyDescent="0.25">
      <c r="A141" s="9" t="s">
        <v>2047</v>
      </c>
      <c r="B141" s="9" t="s">
        <v>2049</v>
      </c>
      <c r="C141" s="10" t="s">
        <v>1903</v>
      </c>
      <c r="D141" s="3" t="s">
        <v>2061</v>
      </c>
      <c r="F141" s="9" t="s">
        <v>2126</v>
      </c>
      <c r="G141" s="9"/>
    </row>
    <row r="142" spans="1:7" x14ac:dyDescent="0.25">
      <c r="A142" s="9" t="s">
        <v>2047</v>
      </c>
      <c r="B142" s="9" t="s">
        <v>2049</v>
      </c>
      <c r="C142" s="10" t="s">
        <v>1915</v>
      </c>
      <c r="D142" s="12" t="s">
        <v>2062</v>
      </c>
      <c r="F142" s="9" t="s">
        <v>2151</v>
      </c>
      <c r="G142" s="9"/>
    </row>
    <row r="143" spans="1:7" x14ac:dyDescent="0.25">
      <c r="A143" s="9" t="s">
        <v>2047</v>
      </c>
      <c r="B143" s="9" t="s">
        <v>2049</v>
      </c>
      <c r="C143" s="10" t="s">
        <v>1904</v>
      </c>
      <c r="D143" s="3" t="s">
        <v>2063</v>
      </c>
      <c r="F143" s="9"/>
      <c r="G143" s="9"/>
    </row>
    <row r="144" spans="1:7" x14ac:dyDescent="0.25">
      <c r="A144" s="9" t="s">
        <v>2047</v>
      </c>
      <c r="B144" s="9" t="s">
        <v>2049</v>
      </c>
      <c r="C144" s="10" t="s">
        <v>1905</v>
      </c>
      <c r="D144" s="3" t="s">
        <v>2064</v>
      </c>
      <c r="F144" s="9"/>
      <c r="G144" s="9"/>
    </row>
    <row r="145" spans="1:7" x14ac:dyDescent="0.25">
      <c r="A145" s="9" t="s">
        <v>2047</v>
      </c>
      <c r="B145" s="9" t="s">
        <v>2049</v>
      </c>
      <c r="C145" s="10" t="s">
        <v>1906</v>
      </c>
      <c r="D145" s="3" t="s">
        <v>2065</v>
      </c>
      <c r="F145" s="9"/>
      <c r="G145" s="9"/>
    </row>
    <row r="146" spans="1:7" x14ac:dyDescent="0.25">
      <c r="A146" s="9" t="s">
        <v>2047</v>
      </c>
      <c r="B146" s="9" t="s">
        <v>2049</v>
      </c>
      <c r="C146" s="10" t="s">
        <v>1907</v>
      </c>
      <c r="D146" s="3" t="s">
        <v>2017</v>
      </c>
      <c r="F146" s="9"/>
      <c r="G146" s="9"/>
    </row>
    <row r="147" spans="1:7" x14ac:dyDescent="0.25">
      <c r="A147" s="9" t="s">
        <v>2047</v>
      </c>
      <c r="B147" s="9" t="s">
        <v>2049</v>
      </c>
      <c r="C147" s="10" t="s">
        <v>1908</v>
      </c>
      <c r="D147" s="3" t="s">
        <v>2019</v>
      </c>
      <c r="F147" s="9"/>
      <c r="G147" s="9"/>
    </row>
    <row r="148" spans="1:7" x14ac:dyDescent="0.25">
      <c r="A148" s="9" t="s">
        <v>2047</v>
      </c>
      <c r="B148" s="9" t="s">
        <v>2049</v>
      </c>
      <c r="C148" s="10" t="s">
        <v>1909</v>
      </c>
      <c r="D148" s="12" t="s">
        <v>2021</v>
      </c>
      <c r="F148" s="9"/>
      <c r="G148" s="9"/>
    </row>
    <row r="149" spans="1:7" x14ac:dyDescent="0.25">
      <c r="A149" s="9" t="s">
        <v>2047</v>
      </c>
      <c r="B149" s="9" t="s">
        <v>2049</v>
      </c>
      <c r="C149" s="10" t="s">
        <v>1910</v>
      </c>
      <c r="D149" s="12" t="s">
        <v>2066</v>
      </c>
      <c r="F149" s="9"/>
      <c r="G149" s="9"/>
    </row>
    <row r="150" spans="1:7" x14ac:dyDescent="0.25">
      <c r="A150" s="9" t="s">
        <v>2047</v>
      </c>
      <c r="B150" s="9" t="s">
        <v>2049</v>
      </c>
      <c r="C150" s="10" t="s">
        <v>1916</v>
      </c>
      <c r="D150" s="12" t="s">
        <v>2067</v>
      </c>
      <c r="F150" s="9"/>
      <c r="G150" s="9"/>
    </row>
    <row r="151" spans="1:7" x14ac:dyDescent="0.25">
      <c r="A151" s="9" t="s">
        <v>2047</v>
      </c>
      <c r="B151" s="9" t="s">
        <v>2049</v>
      </c>
      <c r="C151" s="10" t="s">
        <v>1911</v>
      </c>
      <c r="D151" s="3" t="s">
        <v>2068</v>
      </c>
      <c r="F151" s="9"/>
      <c r="G151" s="9"/>
    </row>
    <row r="152" spans="1:7" x14ac:dyDescent="0.25">
      <c r="A152" s="9" t="s">
        <v>2047</v>
      </c>
      <c r="B152" s="9" t="s">
        <v>2049</v>
      </c>
      <c r="C152" s="10" t="s">
        <v>1912</v>
      </c>
      <c r="D152" s="3" t="s">
        <v>2069</v>
      </c>
      <c r="F152" s="9"/>
      <c r="G152" s="9"/>
    </row>
    <row r="153" spans="1:7" x14ac:dyDescent="0.25">
      <c r="A153" s="9" t="s">
        <v>2047</v>
      </c>
      <c r="B153" s="9" t="s">
        <v>2049</v>
      </c>
      <c r="C153" s="10" t="s">
        <v>1913</v>
      </c>
      <c r="D153" s="3" t="s">
        <v>2070</v>
      </c>
      <c r="F153" s="9"/>
      <c r="G153" s="9"/>
    </row>
    <row r="154" spans="1:7" x14ac:dyDescent="0.25">
      <c r="A154" s="9" t="s">
        <v>2047</v>
      </c>
      <c r="B154" s="9" t="s">
        <v>2049</v>
      </c>
      <c r="C154" s="10" t="s">
        <v>1914</v>
      </c>
      <c r="D154" s="12" t="s">
        <v>2071</v>
      </c>
      <c r="F154" s="9" t="s">
        <v>2149</v>
      </c>
      <c r="G154" s="9"/>
    </row>
    <row r="155" spans="1:7" x14ac:dyDescent="0.25">
      <c r="A155" s="9" t="s">
        <v>2047</v>
      </c>
      <c r="B155" s="9" t="s">
        <v>2049</v>
      </c>
      <c r="C155" s="10" t="s">
        <v>614</v>
      </c>
      <c r="D155" s="12" t="s">
        <v>2072</v>
      </c>
      <c r="F155" s="9" t="s">
        <v>2150</v>
      </c>
      <c r="G155" s="9"/>
    </row>
    <row r="156" spans="1:7" x14ac:dyDescent="0.25">
      <c r="A156" s="9" t="s">
        <v>2047</v>
      </c>
      <c r="B156" s="9" t="s">
        <v>2049</v>
      </c>
      <c r="C156" s="10" t="s">
        <v>1917</v>
      </c>
      <c r="D156" s="3" t="s">
        <v>2073</v>
      </c>
      <c r="F156" s="9"/>
      <c r="G156" s="9"/>
    </row>
    <row r="157" spans="1:7" x14ac:dyDescent="0.25">
      <c r="A157" s="9" t="s">
        <v>2047</v>
      </c>
      <c r="B157" s="9" t="s">
        <v>2049</v>
      </c>
      <c r="C157" s="10" t="s">
        <v>1918</v>
      </c>
      <c r="D157" s="3" t="s">
        <v>2078</v>
      </c>
      <c r="F157" s="9"/>
      <c r="G157" s="9"/>
    </row>
    <row r="158" spans="1:7" x14ac:dyDescent="0.25">
      <c r="A158" s="9" t="s">
        <v>2047</v>
      </c>
      <c r="B158" s="9" t="s">
        <v>2049</v>
      </c>
      <c r="C158" s="10" t="s">
        <v>1919</v>
      </c>
      <c r="D158" s="11" t="s">
        <v>2074</v>
      </c>
      <c r="F158" s="9"/>
      <c r="G158" s="9"/>
    </row>
    <row r="159" spans="1:7" x14ac:dyDescent="0.25">
      <c r="A159" s="9" t="s">
        <v>2047</v>
      </c>
      <c r="B159" s="9" t="s">
        <v>2049</v>
      </c>
      <c r="C159" s="10" t="s">
        <v>1920</v>
      </c>
      <c r="D159" s="11" t="s">
        <v>2075</v>
      </c>
      <c r="F159" s="9"/>
      <c r="G159" s="9"/>
    </row>
    <row r="160" spans="1:7" x14ac:dyDescent="0.25">
      <c r="A160" s="9" t="s">
        <v>2047</v>
      </c>
      <c r="B160" s="9" t="s">
        <v>2049</v>
      </c>
      <c r="C160" s="10" t="s">
        <v>1921</v>
      </c>
      <c r="D160" s="11" t="s">
        <v>2076</v>
      </c>
      <c r="F160" s="9"/>
      <c r="G160" s="9"/>
    </row>
    <row r="161" spans="1:7" x14ac:dyDescent="0.25">
      <c r="A161" s="9" t="s">
        <v>2047</v>
      </c>
      <c r="B161" s="9" t="s">
        <v>2049</v>
      </c>
      <c r="C161" s="10" t="s">
        <v>1922</v>
      </c>
      <c r="D161" s="3" t="s">
        <v>2077</v>
      </c>
      <c r="F161" s="9"/>
      <c r="G161" s="9"/>
    </row>
    <row r="162" spans="1:7" x14ac:dyDescent="0.25">
      <c r="A162" s="9" t="s">
        <v>2047</v>
      </c>
      <c r="B162" s="9" t="s">
        <v>2050</v>
      </c>
      <c r="C162" s="10" t="s">
        <v>1923</v>
      </c>
      <c r="D162" s="3" t="s">
        <v>2079</v>
      </c>
      <c r="E162" s="24" t="s">
        <v>2592</v>
      </c>
      <c r="F162" s="56"/>
      <c r="G162" s="9"/>
    </row>
    <row r="163" spans="1:7" x14ac:dyDescent="0.25">
      <c r="A163" s="9" t="s">
        <v>2047</v>
      </c>
      <c r="B163" s="9" t="s">
        <v>2050</v>
      </c>
      <c r="C163" s="10" t="s">
        <v>1924</v>
      </c>
      <c r="D163" s="3" t="s">
        <v>2080</v>
      </c>
      <c r="E163" s="24" t="s">
        <v>2593</v>
      </c>
      <c r="F163" s="56"/>
      <c r="G163" s="9"/>
    </row>
    <row r="164" spans="1:7" x14ac:dyDescent="0.25">
      <c r="A164" s="9" t="s">
        <v>2047</v>
      </c>
      <c r="B164" s="9" t="s">
        <v>2050</v>
      </c>
      <c r="C164" s="10" t="s">
        <v>1925</v>
      </c>
      <c r="D164" s="3" t="s">
        <v>2081</v>
      </c>
      <c r="E164" s="24" t="s">
        <v>2618</v>
      </c>
      <c r="F164" s="56"/>
      <c r="G164" s="9"/>
    </row>
    <row r="165" spans="1:7" x14ac:dyDescent="0.25">
      <c r="A165" s="9" t="s">
        <v>2047</v>
      </c>
      <c r="B165" s="9" t="s">
        <v>2050</v>
      </c>
      <c r="C165" s="10" t="s">
        <v>1926</v>
      </c>
      <c r="D165" s="3" t="s">
        <v>2082</v>
      </c>
      <c r="E165" s="24" t="s">
        <v>2595</v>
      </c>
      <c r="F165" s="56"/>
      <c r="G165" s="9"/>
    </row>
    <row r="166" spans="1:7" x14ac:dyDescent="0.25">
      <c r="A166" s="9" t="s">
        <v>2047</v>
      </c>
      <c r="B166" s="9" t="s">
        <v>2050</v>
      </c>
      <c r="C166" s="10" t="s">
        <v>1927</v>
      </c>
      <c r="D166" s="3" t="s">
        <v>2083</v>
      </c>
      <c r="E166" s="69" t="s">
        <v>2596</v>
      </c>
      <c r="F166" s="9"/>
      <c r="G166" s="9"/>
    </row>
    <row r="167" spans="1:7" x14ac:dyDescent="0.25">
      <c r="A167" s="9" t="s">
        <v>2047</v>
      </c>
      <c r="B167" s="9" t="s">
        <v>2050</v>
      </c>
      <c r="C167" s="10" t="s">
        <v>785</v>
      </c>
      <c r="D167" s="3" t="s">
        <v>2084</v>
      </c>
      <c r="E167" s="20" t="s">
        <v>2289</v>
      </c>
      <c r="F167" s="9" t="s">
        <v>2293</v>
      </c>
      <c r="G167" s="9"/>
    </row>
    <row r="168" spans="1:7" x14ac:dyDescent="0.25">
      <c r="A168" s="9" t="s">
        <v>2047</v>
      </c>
      <c r="B168" s="9" t="s">
        <v>2050</v>
      </c>
      <c r="C168" s="10" t="s">
        <v>1928</v>
      </c>
      <c r="D168" s="3" t="s">
        <v>2085</v>
      </c>
      <c r="E168" s="20" t="s">
        <v>2290</v>
      </c>
      <c r="F168" s="9" t="s">
        <v>2293</v>
      </c>
      <c r="G168" s="9"/>
    </row>
    <row r="169" spans="1:7" x14ac:dyDescent="0.25">
      <c r="A169" s="9" t="s">
        <v>2047</v>
      </c>
      <c r="B169" s="9" t="s">
        <v>2050</v>
      </c>
      <c r="C169" s="10" t="s">
        <v>1929</v>
      </c>
      <c r="D169" s="3" t="s">
        <v>2086</v>
      </c>
      <c r="E169" s="20" t="s">
        <v>2291</v>
      </c>
      <c r="F169" s="9" t="s">
        <v>2293</v>
      </c>
      <c r="G169" s="9"/>
    </row>
    <row r="170" spans="1:7" x14ac:dyDescent="0.25">
      <c r="A170" s="9" t="s">
        <v>2047</v>
      </c>
      <c r="B170" s="9" t="s">
        <v>2050</v>
      </c>
      <c r="C170" s="10" t="s">
        <v>1930</v>
      </c>
      <c r="D170" s="3" t="s">
        <v>2087</v>
      </c>
      <c r="E170" s="20" t="s">
        <v>2292</v>
      </c>
      <c r="F170" s="9" t="s">
        <v>2293</v>
      </c>
      <c r="G170" s="9"/>
    </row>
    <row r="171" spans="1:7" x14ac:dyDescent="0.25">
      <c r="A171" s="9" t="s">
        <v>2047</v>
      </c>
      <c r="B171" s="9" t="s">
        <v>2050</v>
      </c>
      <c r="C171" s="10" t="s">
        <v>1931</v>
      </c>
      <c r="D171" s="3" t="s">
        <v>2088</v>
      </c>
      <c r="E171" s="24"/>
      <c r="F171" s="9"/>
      <c r="G171" s="9"/>
    </row>
    <row r="172" spans="1:7" x14ac:dyDescent="0.25">
      <c r="A172" s="9" t="s">
        <v>2047</v>
      </c>
      <c r="B172" s="9" t="s">
        <v>2050</v>
      </c>
      <c r="C172" s="10" t="s">
        <v>1932</v>
      </c>
      <c r="D172" s="12" t="s">
        <v>2089</v>
      </c>
      <c r="F172" s="9"/>
      <c r="G172" s="9"/>
    </row>
    <row r="173" spans="1:7" x14ac:dyDescent="0.25">
      <c r="A173" s="9" t="s">
        <v>2047</v>
      </c>
      <c r="B173" s="9" t="s">
        <v>2050</v>
      </c>
      <c r="C173" s="10" t="s">
        <v>1933</v>
      </c>
      <c r="D173" s="3" t="s">
        <v>2090</v>
      </c>
      <c r="F173" s="72"/>
      <c r="G173" s="9"/>
    </row>
    <row r="174" spans="1:7" x14ac:dyDescent="0.25">
      <c r="A174" s="9" t="s">
        <v>2047</v>
      </c>
      <c r="B174" s="9" t="s">
        <v>2050</v>
      </c>
      <c r="C174" s="10" t="s">
        <v>1934</v>
      </c>
      <c r="D174" s="3" t="s">
        <v>2091</v>
      </c>
      <c r="F174" s="72"/>
      <c r="G174" s="9"/>
    </row>
    <row r="175" spans="1:7" x14ac:dyDescent="0.25">
      <c r="A175" s="9" t="s">
        <v>2047</v>
      </c>
      <c r="B175" s="9" t="s">
        <v>2050</v>
      </c>
      <c r="C175" s="10" t="s">
        <v>1935</v>
      </c>
      <c r="D175" s="3" t="s">
        <v>2092</v>
      </c>
      <c r="F175" s="72"/>
      <c r="G175" s="9"/>
    </row>
    <row r="176" spans="1:7" x14ac:dyDescent="0.25">
      <c r="A176" s="9" t="s">
        <v>2047</v>
      </c>
      <c r="B176" s="9" t="s">
        <v>2050</v>
      </c>
      <c r="C176" s="10" t="s">
        <v>1936</v>
      </c>
      <c r="D176" s="3" t="s">
        <v>2093</v>
      </c>
      <c r="F176" s="72"/>
      <c r="G176" s="9"/>
    </row>
    <row r="177" spans="1:7" x14ac:dyDescent="0.25">
      <c r="A177" s="9" t="s">
        <v>2047</v>
      </c>
      <c r="B177" s="9" t="s">
        <v>2050</v>
      </c>
      <c r="C177" s="10" t="s">
        <v>1937</v>
      </c>
      <c r="D177" s="3" t="s">
        <v>2094</v>
      </c>
      <c r="E177" s="24"/>
      <c r="F177" s="9"/>
      <c r="G177" s="9"/>
    </row>
    <row r="178" spans="1:7" x14ac:dyDescent="0.25">
      <c r="A178" s="9" t="s">
        <v>2047</v>
      </c>
      <c r="B178" s="9" t="s">
        <v>2050</v>
      </c>
      <c r="C178" s="10" t="s">
        <v>1938</v>
      </c>
      <c r="D178" s="12" t="s">
        <v>2095</v>
      </c>
      <c r="E178" s="24"/>
      <c r="F178" s="9"/>
      <c r="G178" s="9"/>
    </row>
    <row r="179" spans="1:7" x14ac:dyDescent="0.25">
      <c r="A179" s="9" t="s">
        <v>2047</v>
      </c>
      <c r="B179" s="9" t="s">
        <v>2050</v>
      </c>
      <c r="C179" s="10" t="s">
        <v>1945</v>
      </c>
      <c r="D179" s="12" t="s">
        <v>2096</v>
      </c>
      <c r="E179" s="24"/>
      <c r="F179" s="9"/>
      <c r="G179" s="9"/>
    </row>
    <row r="180" spans="1:7" x14ac:dyDescent="0.25">
      <c r="A180" s="9" t="s">
        <v>2047</v>
      </c>
      <c r="B180" s="9" t="s">
        <v>2050</v>
      </c>
      <c r="C180" s="10" t="s">
        <v>1939</v>
      </c>
      <c r="D180" s="12" t="s">
        <v>2097</v>
      </c>
      <c r="E180" s="24"/>
      <c r="F180" s="9"/>
      <c r="G180" s="9"/>
    </row>
    <row r="181" spans="1:7" x14ac:dyDescent="0.25">
      <c r="A181" s="9" t="s">
        <v>2047</v>
      </c>
      <c r="B181" s="9" t="s">
        <v>2050</v>
      </c>
      <c r="C181" s="10" t="s">
        <v>1940</v>
      </c>
      <c r="D181" s="12" t="s">
        <v>2098</v>
      </c>
      <c r="F181" s="9"/>
      <c r="G181" s="9"/>
    </row>
    <row r="182" spans="1:7" x14ac:dyDescent="0.25">
      <c r="A182" s="9" t="s">
        <v>2047</v>
      </c>
      <c r="B182" s="9" t="s">
        <v>2050</v>
      </c>
      <c r="C182" s="10" t="s">
        <v>1941</v>
      </c>
      <c r="D182" s="5" t="s">
        <v>2099</v>
      </c>
      <c r="F182" s="9" t="s">
        <v>2143</v>
      </c>
      <c r="G182" s="9"/>
    </row>
    <row r="183" spans="1:7" x14ac:dyDescent="0.25">
      <c r="A183" s="9" t="s">
        <v>2047</v>
      </c>
      <c r="B183" s="9" t="s">
        <v>2050</v>
      </c>
      <c r="C183" s="10" t="s">
        <v>1942</v>
      </c>
      <c r="D183" s="5" t="s">
        <v>2100</v>
      </c>
      <c r="F183" s="9" t="s">
        <v>2143</v>
      </c>
      <c r="G183" s="9"/>
    </row>
    <row r="184" spans="1:7" x14ac:dyDescent="0.25">
      <c r="A184" s="9" t="s">
        <v>2047</v>
      </c>
      <c r="B184" s="9" t="s">
        <v>2050</v>
      </c>
      <c r="C184" s="10" t="s">
        <v>1943</v>
      </c>
      <c r="D184" s="5" t="s">
        <v>2101</v>
      </c>
      <c r="F184" s="9" t="s">
        <v>2143</v>
      </c>
      <c r="G184" s="9"/>
    </row>
    <row r="185" spans="1:7" x14ac:dyDescent="0.25">
      <c r="A185" s="9" t="s">
        <v>2047</v>
      </c>
      <c r="B185" s="9" t="s">
        <v>2050</v>
      </c>
      <c r="C185" s="10" t="s">
        <v>1944</v>
      </c>
      <c r="D185" s="5" t="s">
        <v>2102</v>
      </c>
      <c r="F185" s="9" t="s">
        <v>2143</v>
      </c>
      <c r="G185" s="9"/>
    </row>
    <row r="186" spans="1:7" x14ac:dyDescent="0.25">
      <c r="A186" s="9" t="s">
        <v>2047</v>
      </c>
      <c r="B186" s="9" t="s">
        <v>2050</v>
      </c>
      <c r="C186" s="10" t="s">
        <v>1946</v>
      </c>
      <c r="D186" s="3" t="s">
        <v>2103</v>
      </c>
      <c r="F186" s="9"/>
      <c r="G186" s="9"/>
    </row>
    <row r="187" spans="1:7" x14ac:dyDescent="0.25">
      <c r="A187" s="9" t="s">
        <v>2047</v>
      </c>
      <c r="B187" s="9" t="s">
        <v>2050</v>
      </c>
      <c r="C187" s="10" t="s">
        <v>1947</v>
      </c>
      <c r="D187" s="3" t="s">
        <v>2104</v>
      </c>
      <c r="F187" s="9"/>
      <c r="G187" s="9"/>
    </row>
    <row r="188" spans="1:7" x14ac:dyDescent="0.25">
      <c r="A188" s="9" t="s">
        <v>2047</v>
      </c>
      <c r="B188" s="9" t="s">
        <v>2050</v>
      </c>
      <c r="C188" s="10" t="s">
        <v>1948</v>
      </c>
      <c r="D188" s="3" t="s">
        <v>2105</v>
      </c>
      <c r="F188" s="9"/>
      <c r="G188" s="9"/>
    </row>
    <row r="189" spans="1:7" x14ac:dyDescent="0.25">
      <c r="A189" s="9" t="s">
        <v>2047</v>
      </c>
      <c r="B189" s="9" t="s">
        <v>2050</v>
      </c>
      <c r="C189" s="10" t="s">
        <v>1949</v>
      </c>
      <c r="D189" s="3" t="s">
        <v>2106</v>
      </c>
      <c r="F189" s="9"/>
      <c r="G189" s="9"/>
    </row>
    <row r="190" spans="1:7" x14ac:dyDescent="0.25">
      <c r="A190" s="9" t="s">
        <v>2047</v>
      </c>
      <c r="B190" s="9" t="s">
        <v>2050</v>
      </c>
      <c r="C190" s="10" t="s">
        <v>1950</v>
      </c>
      <c r="D190" s="3" t="s">
        <v>2107</v>
      </c>
      <c r="F190" s="9"/>
      <c r="G190" s="9"/>
    </row>
    <row r="191" spans="1:7" x14ac:dyDescent="0.25">
      <c r="A191" s="9" t="s">
        <v>2047</v>
      </c>
      <c r="B191" s="9" t="s">
        <v>2050</v>
      </c>
      <c r="C191" s="10" t="s">
        <v>1951</v>
      </c>
      <c r="D191" s="3" t="s">
        <v>2108</v>
      </c>
      <c r="F191" s="9"/>
      <c r="G191" s="9"/>
    </row>
    <row r="192" spans="1:7" x14ac:dyDescent="0.25">
      <c r="A192" s="9" t="s">
        <v>2047</v>
      </c>
      <c r="B192" s="9" t="s">
        <v>2050</v>
      </c>
      <c r="C192" s="10" t="s">
        <v>1952</v>
      </c>
      <c r="D192" s="3" t="s">
        <v>2109</v>
      </c>
      <c r="F192" s="9"/>
      <c r="G192" s="9"/>
    </row>
    <row r="193" spans="1:14" x14ac:dyDescent="0.25">
      <c r="A193" s="9" t="s">
        <v>2047</v>
      </c>
      <c r="B193" s="9" t="s">
        <v>2050</v>
      </c>
      <c r="C193" s="10" t="s">
        <v>1953</v>
      </c>
      <c r="D193" s="3" t="s">
        <v>2110</v>
      </c>
      <c r="F193" s="9"/>
      <c r="G193" s="9"/>
    </row>
    <row r="194" spans="1:14" x14ac:dyDescent="0.25">
      <c r="A194" s="9" t="s">
        <v>1869</v>
      </c>
      <c r="B194" s="9" t="s">
        <v>1853</v>
      </c>
      <c r="C194" s="10">
        <v>1</v>
      </c>
      <c r="D194" s="19" t="s">
        <v>1964</v>
      </c>
      <c r="E194" t="s">
        <v>54</v>
      </c>
      <c r="F194" s="11"/>
      <c r="G194" s="9"/>
    </row>
    <row r="195" spans="1:14" x14ac:dyDescent="0.25">
      <c r="A195" s="9" t="s">
        <v>1869</v>
      </c>
      <c r="B195" s="9" t="s">
        <v>1853</v>
      </c>
      <c r="C195" s="10">
        <v>2</v>
      </c>
      <c r="D195" s="19" t="s">
        <v>1858</v>
      </c>
      <c r="E195" t="s">
        <v>2648</v>
      </c>
      <c r="F195" s="11"/>
      <c r="G195" s="9"/>
    </row>
    <row r="196" spans="1:14" x14ac:dyDescent="0.25">
      <c r="A196" s="9" t="s">
        <v>1869</v>
      </c>
      <c r="B196" s="9" t="s">
        <v>1853</v>
      </c>
      <c r="C196" s="10">
        <v>3</v>
      </c>
      <c r="D196" s="19" t="s">
        <v>1859</v>
      </c>
      <c r="E196" t="s">
        <v>2649</v>
      </c>
      <c r="F196" s="11"/>
      <c r="G196" s="9"/>
      <c r="N196" s="13"/>
    </row>
    <row r="197" spans="1:14" x14ac:dyDescent="0.25">
      <c r="A197" s="9" t="s">
        <v>1869</v>
      </c>
      <c r="B197" s="9" t="s">
        <v>1853</v>
      </c>
      <c r="C197" s="10">
        <v>4</v>
      </c>
      <c r="D197" s="19" t="s">
        <v>1860</v>
      </c>
      <c r="E197" t="s">
        <v>2650</v>
      </c>
      <c r="F197" s="11"/>
      <c r="G197" s="9"/>
    </row>
    <row r="198" spans="1:14" x14ac:dyDescent="0.25">
      <c r="A198" s="9" t="s">
        <v>1869</v>
      </c>
      <c r="B198" s="9" t="s">
        <v>1853</v>
      </c>
      <c r="C198" s="10">
        <v>5</v>
      </c>
      <c r="D198" s="19" t="s">
        <v>1965</v>
      </c>
      <c r="E198" t="s">
        <v>76</v>
      </c>
      <c r="F198" s="11"/>
      <c r="G198" s="9"/>
    </row>
    <row r="199" spans="1:14" x14ac:dyDescent="0.25">
      <c r="A199" s="9" t="s">
        <v>1869</v>
      </c>
      <c r="B199" s="9" t="s">
        <v>1853</v>
      </c>
      <c r="C199" s="10">
        <v>6</v>
      </c>
      <c r="D199" s="19" t="s">
        <v>1861</v>
      </c>
      <c r="E199" t="s">
        <v>2651</v>
      </c>
      <c r="F199" s="11"/>
      <c r="G199" s="9"/>
    </row>
    <row r="200" spans="1:14" x14ac:dyDescent="0.25">
      <c r="A200" s="9" t="s">
        <v>1869</v>
      </c>
      <c r="B200" s="9" t="s">
        <v>1853</v>
      </c>
      <c r="C200" s="10">
        <v>7</v>
      </c>
      <c r="D200" s="19" t="s">
        <v>1862</v>
      </c>
      <c r="E200" t="s">
        <v>2652</v>
      </c>
      <c r="F200" s="11"/>
      <c r="G200" s="9"/>
    </row>
    <row r="201" spans="1:14" x14ac:dyDescent="0.25">
      <c r="A201" s="9" t="s">
        <v>1869</v>
      </c>
      <c r="B201" s="9" t="s">
        <v>1853</v>
      </c>
      <c r="C201" s="10">
        <v>8</v>
      </c>
      <c r="D201" s="19" t="s">
        <v>1863</v>
      </c>
      <c r="E201" t="s">
        <v>2653</v>
      </c>
      <c r="F201" s="11"/>
      <c r="G201" s="9"/>
    </row>
    <row r="202" spans="1:14" x14ac:dyDescent="0.25">
      <c r="A202" s="9" t="s">
        <v>1869</v>
      </c>
      <c r="B202" s="9" t="s">
        <v>1853</v>
      </c>
      <c r="C202" s="10">
        <v>9</v>
      </c>
      <c r="D202" s="14" t="s">
        <v>460</v>
      </c>
      <c r="E202" t="s">
        <v>2654</v>
      </c>
      <c r="F202" s="11" t="s">
        <v>2128</v>
      </c>
      <c r="G202" s="9"/>
    </row>
    <row r="203" spans="1:14" x14ac:dyDescent="0.25">
      <c r="A203" s="9" t="s">
        <v>1869</v>
      </c>
      <c r="B203" s="9" t="s">
        <v>1853</v>
      </c>
      <c r="C203" s="10">
        <v>10</v>
      </c>
      <c r="D203" s="14" t="s">
        <v>461</v>
      </c>
      <c r="E203" t="s">
        <v>2655</v>
      </c>
      <c r="F203" s="11" t="s">
        <v>2128</v>
      </c>
      <c r="G203" s="9"/>
    </row>
    <row r="204" spans="1:14" x14ac:dyDescent="0.25">
      <c r="A204" s="9" t="s">
        <v>1869</v>
      </c>
      <c r="B204" s="9" t="s">
        <v>1853</v>
      </c>
      <c r="C204" s="10">
        <v>11</v>
      </c>
      <c r="D204" s="14" t="s">
        <v>462</v>
      </c>
      <c r="E204" t="s">
        <v>541</v>
      </c>
      <c r="F204" s="11" t="s">
        <v>2128</v>
      </c>
      <c r="G204" s="9"/>
      <c r="H204" s="24"/>
    </row>
    <row r="205" spans="1:14" x14ac:dyDescent="0.25">
      <c r="A205" s="9" t="s">
        <v>1869</v>
      </c>
      <c r="B205" s="9" t="s">
        <v>1853</v>
      </c>
      <c r="C205" s="10">
        <v>12</v>
      </c>
      <c r="D205" s="14" t="s">
        <v>467</v>
      </c>
      <c r="E205" t="s">
        <v>2656</v>
      </c>
      <c r="F205" s="11" t="s">
        <v>2128</v>
      </c>
      <c r="G205" s="9"/>
    </row>
    <row r="206" spans="1:14" x14ac:dyDescent="0.25">
      <c r="A206" s="9" t="s">
        <v>1869</v>
      </c>
      <c r="B206" s="9" t="s">
        <v>1853</v>
      </c>
      <c r="C206" s="10">
        <v>13</v>
      </c>
      <c r="D206" s="14" t="s">
        <v>468</v>
      </c>
      <c r="E206" t="s">
        <v>2191</v>
      </c>
      <c r="F206" s="11" t="s">
        <v>2128</v>
      </c>
      <c r="G206" s="9"/>
    </row>
    <row r="207" spans="1:14" x14ac:dyDescent="0.25">
      <c r="A207" s="9" t="s">
        <v>1869</v>
      </c>
      <c r="B207" s="9" t="s">
        <v>1853</v>
      </c>
      <c r="C207" s="10">
        <v>14</v>
      </c>
      <c r="D207" s="14" t="s">
        <v>469</v>
      </c>
      <c r="E207" t="s">
        <v>2192</v>
      </c>
      <c r="F207" s="11" t="s">
        <v>2128</v>
      </c>
      <c r="G207" s="9"/>
    </row>
    <row r="208" spans="1:14" x14ac:dyDescent="0.25">
      <c r="A208" s="9" t="s">
        <v>1869</v>
      </c>
      <c r="B208" s="9" t="s">
        <v>1853</v>
      </c>
      <c r="C208" s="10">
        <v>15</v>
      </c>
      <c r="D208" t="s">
        <v>37</v>
      </c>
      <c r="E208" t="s">
        <v>2193</v>
      </c>
      <c r="F208" s="11"/>
      <c r="G208" s="9"/>
    </row>
    <row r="209" spans="1:7" x14ac:dyDescent="0.25">
      <c r="A209" s="9" t="s">
        <v>1869</v>
      </c>
      <c r="B209" s="9" t="s">
        <v>1853</v>
      </c>
      <c r="C209" s="10">
        <v>16</v>
      </c>
      <c r="D209" t="s">
        <v>36</v>
      </c>
      <c r="E209" t="s">
        <v>542</v>
      </c>
      <c r="F209" s="11"/>
      <c r="G209" s="9"/>
    </row>
    <row r="210" spans="1:7" x14ac:dyDescent="0.25">
      <c r="A210" s="9" t="s">
        <v>1869</v>
      </c>
      <c r="B210" s="9" t="s">
        <v>1855</v>
      </c>
      <c r="C210" s="10">
        <v>1</v>
      </c>
      <c r="D210" t="s">
        <v>16</v>
      </c>
      <c r="E210" t="s">
        <v>819</v>
      </c>
      <c r="F210" s="11"/>
      <c r="G210" s="9"/>
    </row>
    <row r="211" spans="1:7" x14ac:dyDescent="0.25">
      <c r="A211" s="9" t="s">
        <v>1869</v>
      </c>
      <c r="B211" s="9" t="s">
        <v>1855</v>
      </c>
      <c r="C211" s="10">
        <v>2</v>
      </c>
      <c r="D211" t="s">
        <v>471</v>
      </c>
      <c r="E211" t="s">
        <v>1868</v>
      </c>
      <c r="F211" s="11"/>
      <c r="G211" s="9"/>
    </row>
    <row r="212" spans="1:7" x14ac:dyDescent="0.25">
      <c r="A212" s="9" t="s">
        <v>1869</v>
      </c>
      <c r="B212" s="9" t="s">
        <v>1855</v>
      </c>
      <c r="C212" s="10">
        <v>3</v>
      </c>
      <c r="D212" t="s">
        <v>472</v>
      </c>
      <c r="E212" t="s">
        <v>2646</v>
      </c>
      <c r="F212" s="11"/>
      <c r="G212" s="9"/>
    </row>
    <row r="213" spans="1:7" x14ac:dyDescent="0.25">
      <c r="A213" s="9" t="s">
        <v>1869</v>
      </c>
      <c r="B213" s="9" t="s">
        <v>1855</v>
      </c>
      <c r="C213" s="10">
        <v>4</v>
      </c>
      <c r="D213" t="s">
        <v>474</v>
      </c>
      <c r="E213" t="s">
        <v>2131</v>
      </c>
      <c r="F213" s="11"/>
      <c r="G213" s="9"/>
    </row>
    <row r="214" spans="1:7" x14ac:dyDescent="0.25">
      <c r="A214" s="9" t="s">
        <v>1869</v>
      </c>
      <c r="B214" s="9" t="s">
        <v>1855</v>
      </c>
      <c r="C214" s="10">
        <v>5</v>
      </c>
      <c r="D214" s="14" t="s">
        <v>476</v>
      </c>
      <c r="E214" t="s">
        <v>444</v>
      </c>
      <c r="F214" s="11"/>
      <c r="G214" s="9"/>
    </row>
    <row r="215" spans="1:7" x14ac:dyDescent="0.25">
      <c r="A215" s="9" t="s">
        <v>1869</v>
      </c>
      <c r="B215" s="9" t="s">
        <v>1855</v>
      </c>
      <c r="C215" s="10">
        <v>6</v>
      </c>
      <c r="D215" s="14" t="s">
        <v>478</v>
      </c>
      <c r="E215" t="s">
        <v>2133</v>
      </c>
      <c r="F215" s="11"/>
      <c r="G215" s="9"/>
    </row>
    <row r="216" spans="1:7" x14ac:dyDescent="0.25">
      <c r="A216" s="9" t="s">
        <v>1869</v>
      </c>
      <c r="B216" s="9" t="s">
        <v>1855</v>
      </c>
      <c r="C216" s="10">
        <v>7</v>
      </c>
      <c r="D216" s="14" t="s">
        <v>479</v>
      </c>
      <c r="E216" t="s">
        <v>2647</v>
      </c>
      <c r="F216" s="11"/>
      <c r="G216" s="9"/>
    </row>
    <row r="217" spans="1:7" x14ac:dyDescent="0.25">
      <c r="A217" s="9" t="s">
        <v>1869</v>
      </c>
      <c r="B217" s="9" t="s">
        <v>1855</v>
      </c>
      <c r="C217" s="10">
        <v>8</v>
      </c>
      <c r="D217" s="14" t="s">
        <v>480</v>
      </c>
      <c r="E217" t="s">
        <v>2132</v>
      </c>
      <c r="F217" s="11"/>
      <c r="G217" s="9"/>
    </row>
    <row r="218" spans="1:7" x14ac:dyDescent="0.25">
      <c r="A218" s="9" t="s">
        <v>1869</v>
      </c>
      <c r="B218" s="9" t="s">
        <v>1855</v>
      </c>
      <c r="C218" s="10">
        <v>9</v>
      </c>
      <c r="D218" s="14" t="s">
        <v>481</v>
      </c>
      <c r="E218" t="s">
        <v>453</v>
      </c>
      <c r="F218" s="11"/>
      <c r="G218" s="9"/>
    </row>
    <row r="219" spans="1:7" x14ac:dyDescent="0.25">
      <c r="A219" s="9" t="s">
        <v>1869</v>
      </c>
      <c r="B219" s="9" t="s">
        <v>1855</v>
      </c>
      <c r="C219" s="10">
        <v>10</v>
      </c>
      <c r="D219" s="14" t="s">
        <v>482</v>
      </c>
      <c r="E219" t="s">
        <v>2134</v>
      </c>
      <c r="F219" s="11"/>
      <c r="G219" s="9"/>
    </row>
    <row r="220" spans="1:7" x14ac:dyDescent="0.25">
      <c r="A220" s="9" t="s">
        <v>1869</v>
      </c>
      <c r="B220" s="9" t="s">
        <v>1855</v>
      </c>
      <c r="C220" s="10">
        <v>11</v>
      </c>
      <c r="D220" s="14" t="s">
        <v>483</v>
      </c>
      <c r="E220" t="s">
        <v>2619</v>
      </c>
      <c r="F220" s="11"/>
      <c r="G220" s="9"/>
    </row>
    <row r="221" spans="1:7" x14ac:dyDescent="0.25">
      <c r="A221" s="9" t="s">
        <v>1869</v>
      </c>
      <c r="B221" s="9" t="s">
        <v>1855</v>
      </c>
      <c r="C221" s="10">
        <v>12</v>
      </c>
      <c r="D221" s="14" t="s">
        <v>486</v>
      </c>
      <c r="E221" t="s">
        <v>445</v>
      </c>
      <c r="F221" s="11"/>
      <c r="G221" s="9"/>
    </row>
    <row r="222" spans="1:7" x14ac:dyDescent="0.25">
      <c r="A222" s="9" t="s">
        <v>1869</v>
      </c>
      <c r="B222" s="9" t="s">
        <v>1855</v>
      </c>
      <c r="C222" s="10">
        <v>13</v>
      </c>
      <c r="D222" s="14" t="s">
        <v>487</v>
      </c>
      <c r="E222" t="s">
        <v>454</v>
      </c>
      <c r="F222" s="11"/>
      <c r="G222" s="9"/>
    </row>
    <row r="223" spans="1:7" x14ac:dyDescent="0.25">
      <c r="A223" s="9" t="s">
        <v>1869</v>
      </c>
      <c r="B223" s="9" t="s">
        <v>1855</v>
      </c>
      <c r="C223" s="10">
        <v>14</v>
      </c>
      <c r="D223" s="14" t="s">
        <v>488</v>
      </c>
      <c r="E223" t="s">
        <v>1118</v>
      </c>
      <c r="F223" s="11"/>
      <c r="G223" s="9"/>
    </row>
    <row r="224" spans="1:7" x14ac:dyDescent="0.25">
      <c r="A224" s="9" t="s">
        <v>1869</v>
      </c>
      <c r="B224" s="9" t="s">
        <v>1855</v>
      </c>
      <c r="C224" s="10">
        <v>15</v>
      </c>
      <c r="D224" s="14" t="s">
        <v>489</v>
      </c>
      <c r="E224" t="s">
        <v>1119</v>
      </c>
      <c r="F224" s="11"/>
      <c r="G224" s="9"/>
    </row>
    <row r="225" spans="1:7" x14ac:dyDescent="0.25">
      <c r="A225" s="9" t="s">
        <v>1869</v>
      </c>
      <c r="B225" s="9" t="s">
        <v>1855</v>
      </c>
      <c r="C225" s="10">
        <v>16</v>
      </c>
      <c r="D225" s="14" t="s">
        <v>490</v>
      </c>
      <c r="F225" s="11"/>
      <c r="G225" s="9"/>
    </row>
    <row r="226" spans="1:7" x14ac:dyDescent="0.25">
      <c r="A226" s="9" t="s">
        <v>1869</v>
      </c>
      <c r="B226" s="9" t="s">
        <v>1856</v>
      </c>
      <c r="C226" s="10">
        <v>1</v>
      </c>
      <c r="D226" s="19" t="s">
        <v>1864</v>
      </c>
      <c r="E226" t="s">
        <v>2111</v>
      </c>
      <c r="F226" s="11"/>
      <c r="G226" s="9"/>
    </row>
    <row r="227" spans="1:7" x14ac:dyDescent="0.25">
      <c r="A227" s="9" t="s">
        <v>1869</v>
      </c>
      <c r="B227" s="9" t="s">
        <v>1856</v>
      </c>
      <c r="C227" s="10">
        <v>2</v>
      </c>
      <c r="D227" s="19" t="s">
        <v>1864</v>
      </c>
      <c r="E227" t="s">
        <v>2112</v>
      </c>
      <c r="F227" s="11"/>
      <c r="G227" s="9"/>
    </row>
    <row r="228" spans="1:7" x14ac:dyDescent="0.25">
      <c r="A228" s="9" t="s">
        <v>1869</v>
      </c>
      <c r="B228" s="9" t="s">
        <v>1856</v>
      </c>
      <c r="C228" s="10">
        <v>3</v>
      </c>
      <c r="D228" t="s">
        <v>206</v>
      </c>
      <c r="F228" s="11"/>
      <c r="G228" s="9"/>
    </row>
    <row r="229" spans="1:7" x14ac:dyDescent="0.25">
      <c r="A229" s="9" t="s">
        <v>1869</v>
      </c>
      <c r="B229" s="9" t="s">
        <v>1856</v>
      </c>
      <c r="C229" s="10">
        <v>4</v>
      </c>
      <c r="D229" t="s">
        <v>207</v>
      </c>
      <c r="E229" t="s">
        <v>440</v>
      </c>
      <c r="F229" s="11" t="s">
        <v>2552</v>
      </c>
      <c r="G229" s="9"/>
    </row>
    <row r="230" spans="1:7" x14ac:dyDescent="0.25">
      <c r="A230" s="9" t="s">
        <v>1869</v>
      </c>
      <c r="B230" s="9" t="s">
        <v>1856</v>
      </c>
      <c r="C230" s="10">
        <v>5</v>
      </c>
      <c r="D230" t="s">
        <v>208</v>
      </c>
      <c r="E230" t="s">
        <v>2131</v>
      </c>
      <c r="F230" s="11" t="s">
        <v>2552</v>
      </c>
      <c r="G230" s="9"/>
    </row>
    <row r="231" spans="1:7" x14ac:dyDescent="0.25">
      <c r="A231" s="9" t="s">
        <v>1869</v>
      </c>
      <c r="B231" s="9" t="s">
        <v>1856</v>
      </c>
      <c r="C231" s="10">
        <v>6</v>
      </c>
      <c r="D231" t="s">
        <v>209</v>
      </c>
      <c r="E231" t="s">
        <v>444</v>
      </c>
      <c r="F231" s="11" t="s">
        <v>2552</v>
      </c>
      <c r="G231" s="9"/>
    </row>
    <row r="232" spans="1:7" x14ac:dyDescent="0.25">
      <c r="A232" s="9" t="s">
        <v>1869</v>
      </c>
      <c r="B232" s="9" t="s">
        <v>1856</v>
      </c>
      <c r="C232" s="10">
        <v>7</v>
      </c>
      <c r="D232" t="s">
        <v>210</v>
      </c>
      <c r="E232" t="s">
        <v>2133</v>
      </c>
      <c r="F232" s="11" t="s">
        <v>2552</v>
      </c>
      <c r="G232" s="9"/>
    </row>
    <row r="233" spans="1:7" x14ac:dyDescent="0.25">
      <c r="A233" s="9" t="s">
        <v>1869</v>
      </c>
      <c r="B233" s="9" t="s">
        <v>1856</v>
      </c>
      <c r="C233" s="10">
        <v>8</v>
      </c>
      <c r="D233" t="s">
        <v>332</v>
      </c>
      <c r="F233" s="11"/>
      <c r="G233" s="9"/>
    </row>
    <row r="234" spans="1:7" x14ac:dyDescent="0.25">
      <c r="A234" s="9" t="s">
        <v>1869</v>
      </c>
      <c r="B234" s="9" t="s">
        <v>1856</v>
      </c>
      <c r="C234" s="10">
        <v>9</v>
      </c>
      <c r="D234" t="s">
        <v>333</v>
      </c>
      <c r="E234" t="s">
        <v>447</v>
      </c>
      <c r="F234" s="11" t="s">
        <v>2552</v>
      </c>
      <c r="G234" s="9"/>
    </row>
    <row r="235" spans="1:7" x14ac:dyDescent="0.25">
      <c r="A235" s="9" t="s">
        <v>1869</v>
      </c>
      <c r="B235" s="9" t="s">
        <v>1856</v>
      </c>
      <c r="C235" s="10">
        <v>10</v>
      </c>
      <c r="D235" t="s">
        <v>334</v>
      </c>
      <c r="E235" t="s">
        <v>2132</v>
      </c>
      <c r="F235" s="11" t="s">
        <v>2552</v>
      </c>
      <c r="G235" s="9"/>
    </row>
    <row r="236" spans="1:7" x14ac:dyDescent="0.25">
      <c r="A236" s="9" t="s">
        <v>1869</v>
      </c>
      <c r="B236" s="9" t="s">
        <v>1856</v>
      </c>
      <c r="C236" s="10">
        <v>11</v>
      </c>
      <c r="D236" t="s">
        <v>335</v>
      </c>
      <c r="E236" t="s">
        <v>453</v>
      </c>
      <c r="F236" s="11" t="s">
        <v>2552</v>
      </c>
      <c r="G236" s="9"/>
    </row>
    <row r="237" spans="1:7" x14ac:dyDescent="0.25">
      <c r="A237" s="9" t="s">
        <v>1869</v>
      </c>
      <c r="B237" s="9" t="s">
        <v>1856</v>
      </c>
      <c r="C237" s="10">
        <v>12</v>
      </c>
      <c r="D237" t="s">
        <v>336</v>
      </c>
      <c r="E237" t="s">
        <v>2134</v>
      </c>
      <c r="F237" s="11" t="s">
        <v>2552</v>
      </c>
      <c r="G237" s="9"/>
    </row>
    <row r="238" spans="1:7" x14ac:dyDescent="0.25">
      <c r="A238" s="9" t="s">
        <v>1869</v>
      </c>
      <c r="B238" s="9" t="s">
        <v>1856</v>
      </c>
      <c r="C238" s="10">
        <v>13</v>
      </c>
      <c r="D238" s="14" t="s">
        <v>341</v>
      </c>
      <c r="F238" s="11"/>
      <c r="G238" s="9"/>
    </row>
    <row r="239" spans="1:7" x14ac:dyDescent="0.25">
      <c r="A239" s="9" t="s">
        <v>1869</v>
      </c>
      <c r="B239" s="9" t="s">
        <v>1856</v>
      </c>
      <c r="C239" s="10">
        <v>14</v>
      </c>
      <c r="D239" s="19" t="s">
        <v>1865</v>
      </c>
      <c r="F239" s="11" t="s">
        <v>2129</v>
      </c>
      <c r="G239" s="9"/>
    </row>
    <row r="240" spans="1:7" x14ac:dyDescent="0.25">
      <c r="A240" s="9" t="s">
        <v>1869</v>
      </c>
      <c r="B240" s="9" t="s">
        <v>1856</v>
      </c>
      <c r="C240" s="10">
        <v>15</v>
      </c>
      <c r="D240" t="s">
        <v>35</v>
      </c>
      <c r="E240" t="s">
        <v>1161</v>
      </c>
      <c r="F240" s="11" t="s">
        <v>386</v>
      </c>
      <c r="G240" s="9"/>
    </row>
    <row r="241" spans="1:7" x14ac:dyDescent="0.25">
      <c r="A241" s="9" t="s">
        <v>1869</v>
      </c>
      <c r="B241" s="9" t="s">
        <v>1856</v>
      </c>
      <c r="C241" s="10">
        <v>16</v>
      </c>
      <c r="D241" t="s">
        <v>816</v>
      </c>
      <c r="E241" t="s">
        <v>1161</v>
      </c>
      <c r="F241" s="11"/>
      <c r="G241" s="9"/>
    </row>
    <row r="242" spans="1:7" x14ac:dyDescent="0.25">
      <c r="A242" s="9" t="s">
        <v>1869</v>
      </c>
      <c r="B242" s="9" t="s">
        <v>1857</v>
      </c>
      <c r="C242" s="10">
        <v>1</v>
      </c>
      <c r="D242" s="17" t="s">
        <v>350</v>
      </c>
      <c r="E242" t="s">
        <v>455</v>
      </c>
      <c r="F242" s="11" t="s">
        <v>2553</v>
      </c>
      <c r="G242" s="9"/>
    </row>
    <row r="243" spans="1:7" x14ac:dyDescent="0.25">
      <c r="A243" s="9" t="s">
        <v>1869</v>
      </c>
      <c r="B243" s="9" t="s">
        <v>1857</v>
      </c>
      <c r="C243" s="10">
        <v>2</v>
      </c>
      <c r="D243" s="17" t="s">
        <v>354</v>
      </c>
      <c r="E243" t="s">
        <v>455</v>
      </c>
      <c r="F243" s="11"/>
      <c r="G243" s="9"/>
    </row>
    <row r="244" spans="1:7" x14ac:dyDescent="0.25">
      <c r="A244" s="9" t="s">
        <v>1869</v>
      </c>
      <c r="B244" s="9" t="s">
        <v>1857</v>
      </c>
      <c r="C244" s="10">
        <v>3</v>
      </c>
      <c r="D244" s="17" t="s">
        <v>357</v>
      </c>
      <c r="E244" t="s">
        <v>456</v>
      </c>
      <c r="F244" s="11"/>
      <c r="G244" s="9"/>
    </row>
    <row r="245" spans="1:7" x14ac:dyDescent="0.25">
      <c r="A245" s="9" t="s">
        <v>1869</v>
      </c>
      <c r="B245" s="9" t="s">
        <v>1857</v>
      </c>
      <c r="C245" s="10">
        <v>4</v>
      </c>
      <c r="D245" s="17" t="s">
        <v>359</v>
      </c>
      <c r="E245" t="s">
        <v>456</v>
      </c>
      <c r="F245" s="11"/>
      <c r="G245" s="9"/>
    </row>
    <row r="246" spans="1:7" x14ac:dyDescent="0.25">
      <c r="A246" s="9" t="s">
        <v>1869</v>
      </c>
      <c r="B246" s="9" t="s">
        <v>1857</v>
      </c>
      <c r="C246" s="10">
        <v>5</v>
      </c>
      <c r="D246" s="17" t="s">
        <v>381</v>
      </c>
      <c r="E246" t="s">
        <v>457</v>
      </c>
      <c r="F246" s="11"/>
      <c r="G246" s="9"/>
    </row>
    <row r="247" spans="1:7" x14ac:dyDescent="0.25">
      <c r="A247" s="9" t="s">
        <v>1869</v>
      </c>
      <c r="B247" s="9" t="s">
        <v>1857</v>
      </c>
      <c r="C247" s="10">
        <v>6</v>
      </c>
      <c r="D247" s="17" t="s">
        <v>382</v>
      </c>
      <c r="E247" t="s">
        <v>457</v>
      </c>
      <c r="F247" s="11"/>
      <c r="G247" s="9"/>
    </row>
    <row r="248" spans="1:7" x14ac:dyDescent="0.25">
      <c r="A248" s="9" t="s">
        <v>1869</v>
      </c>
      <c r="B248" s="9" t="s">
        <v>1857</v>
      </c>
      <c r="C248" s="10">
        <v>7</v>
      </c>
      <c r="D248" s="17" t="s">
        <v>2117</v>
      </c>
      <c r="E248" t="s">
        <v>458</v>
      </c>
      <c r="F248" s="11"/>
      <c r="G248" s="9"/>
    </row>
    <row r="249" spans="1:7" x14ac:dyDescent="0.25">
      <c r="A249" s="9" t="s">
        <v>1869</v>
      </c>
      <c r="B249" s="9" t="s">
        <v>1857</v>
      </c>
      <c r="C249" s="10">
        <v>8</v>
      </c>
      <c r="D249" s="17" t="s">
        <v>373</v>
      </c>
      <c r="E249" t="s">
        <v>458</v>
      </c>
      <c r="F249" s="11"/>
      <c r="G249" s="9"/>
    </row>
    <row r="250" spans="1:7" x14ac:dyDescent="0.25">
      <c r="A250" s="9" t="s">
        <v>1869</v>
      </c>
      <c r="B250" s="9" t="s">
        <v>1857</v>
      </c>
      <c r="C250" s="10">
        <v>9</v>
      </c>
      <c r="D250" s="17" t="s">
        <v>374</v>
      </c>
      <c r="E250" t="s">
        <v>2178</v>
      </c>
      <c r="F250" s="11"/>
      <c r="G250" s="9"/>
    </row>
    <row r="251" spans="1:7" x14ac:dyDescent="0.25">
      <c r="A251" s="9" t="s">
        <v>1869</v>
      </c>
      <c r="B251" s="9" t="s">
        <v>1857</v>
      </c>
      <c r="C251" s="10">
        <v>10</v>
      </c>
      <c r="D251" s="17" t="s">
        <v>375</v>
      </c>
      <c r="E251" t="s">
        <v>2178</v>
      </c>
      <c r="F251" s="11"/>
      <c r="G251" s="9"/>
    </row>
    <row r="252" spans="1:7" x14ac:dyDescent="0.25">
      <c r="A252" s="9" t="s">
        <v>1869</v>
      </c>
      <c r="B252" s="9" t="s">
        <v>1857</v>
      </c>
      <c r="C252" s="10">
        <v>11</v>
      </c>
      <c r="D252" s="17" t="s">
        <v>376</v>
      </c>
      <c r="E252" t="s">
        <v>2179</v>
      </c>
      <c r="F252" s="11"/>
      <c r="G252" s="9"/>
    </row>
    <row r="253" spans="1:7" x14ac:dyDescent="0.25">
      <c r="A253" s="9" t="s">
        <v>1869</v>
      </c>
      <c r="B253" s="9" t="s">
        <v>1857</v>
      </c>
      <c r="C253" s="10">
        <v>12</v>
      </c>
      <c r="D253" s="17" t="s">
        <v>377</v>
      </c>
      <c r="E253" t="s">
        <v>2179</v>
      </c>
      <c r="F253" s="11"/>
      <c r="G253" s="9"/>
    </row>
    <row r="254" spans="1:7" x14ac:dyDescent="0.25">
      <c r="A254" s="9" t="s">
        <v>1869</v>
      </c>
      <c r="B254" s="9" t="s">
        <v>1857</v>
      </c>
      <c r="C254" s="10">
        <v>13</v>
      </c>
      <c r="D254" s="17" t="s">
        <v>2118</v>
      </c>
      <c r="E254" t="s">
        <v>2180</v>
      </c>
      <c r="F254" s="11"/>
      <c r="G254" s="9"/>
    </row>
    <row r="255" spans="1:7" x14ac:dyDescent="0.25">
      <c r="A255" s="9" t="s">
        <v>1869</v>
      </c>
      <c r="B255" s="9" t="s">
        <v>1857</v>
      </c>
      <c r="C255" s="10">
        <v>14</v>
      </c>
      <c r="D255" s="18" t="s">
        <v>1866</v>
      </c>
      <c r="E255" t="s">
        <v>2180</v>
      </c>
      <c r="F255" s="11"/>
      <c r="G255" s="9"/>
    </row>
    <row r="256" spans="1:7" x14ac:dyDescent="0.25">
      <c r="A256" s="9" t="s">
        <v>1869</v>
      </c>
      <c r="B256" s="9" t="s">
        <v>1857</v>
      </c>
      <c r="C256" s="10">
        <v>15</v>
      </c>
      <c r="D256" s="18" t="s">
        <v>1866</v>
      </c>
      <c r="E256" t="s">
        <v>459</v>
      </c>
      <c r="F256" s="11"/>
      <c r="G256" s="9"/>
    </row>
    <row r="257" spans="1:7" x14ac:dyDescent="0.25">
      <c r="A257" s="9" t="s">
        <v>1869</v>
      </c>
      <c r="B257" s="9" t="s">
        <v>1857</v>
      </c>
      <c r="C257" s="10">
        <v>16</v>
      </c>
      <c r="D257" s="18" t="s">
        <v>1866</v>
      </c>
      <c r="E257" t="s">
        <v>459</v>
      </c>
      <c r="F257" s="11"/>
      <c r="G257" s="9"/>
    </row>
    <row r="258" spans="1:7" x14ac:dyDescent="0.25">
      <c r="A258" s="9" t="s">
        <v>1873</v>
      </c>
      <c r="B258" s="9" t="s">
        <v>2152</v>
      </c>
      <c r="C258" s="10" t="s">
        <v>2153</v>
      </c>
      <c r="D258" s="9"/>
      <c r="F258" s="11"/>
      <c r="G258" s="9"/>
    </row>
    <row r="259" spans="1:7" x14ac:dyDescent="0.25">
      <c r="A259" s="9" t="s">
        <v>1873</v>
      </c>
      <c r="B259" s="9" t="s">
        <v>2152</v>
      </c>
      <c r="C259" s="10" t="s">
        <v>2154</v>
      </c>
      <c r="D259" s="9"/>
      <c r="F259" s="11"/>
      <c r="G259" s="9"/>
    </row>
    <row r="260" spans="1:7" x14ac:dyDescent="0.25">
      <c r="A260" s="9" t="s">
        <v>1873</v>
      </c>
      <c r="B260" s="9" t="s">
        <v>2152</v>
      </c>
      <c r="C260" s="10" t="s">
        <v>2155</v>
      </c>
      <c r="D260" s="9"/>
      <c r="F260" s="11"/>
      <c r="G260" s="9"/>
    </row>
    <row r="261" spans="1:7" x14ac:dyDescent="0.25">
      <c r="A261" s="9" t="s">
        <v>1873</v>
      </c>
      <c r="B261" s="9" t="s">
        <v>2152</v>
      </c>
      <c r="C261" s="10" t="s">
        <v>2156</v>
      </c>
      <c r="D261" s="9"/>
      <c r="F261" s="11"/>
      <c r="G261" s="9"/>
    </row>
    <row r="262" spans="1:7" x14ac:dyDescent="0.25">
      <c r="A262" s="9" t="s">
        <v>1873</v>
      </c>
      <c r="B262" s="9" t="s">
        <v>2152</v>
      </c>
      <c r="C262" s="10" t="s">
        <v>2157</v>
      </c>
      <c r="D262" s="9"/>
      <c r="F262" s="11"/>
      <c r="G262" s="9"/>
    </row>
    <row r="263" spans="1:7" x14ac:dyDescent="0.25">
      <c r="A263" s="9" t="s">
        <v>1873</v>
      </c>
      <c r="B263" s="9" t="s">
        <v>2152</v>
      </c>
      <c r="C263" s="10" t="s">
        <v>2158</v>
      </c>
      <c r="D263" s="9"/>
      <c r="F263" s="11"/>
      <c r="G263" s="9"/>
    </row>
    <row r="264" spans="1:7" x14ac:dyDescent="0.25">
      <c r="A264" s="9" t="s">
        <v>1873</v>
      </c>
      <c r="B264" s="9" t="s">
        <v>2152</v>
      </c>
      <c r="C264" s="10" t="s">
        <v>2159</v>
      </c>
      <c r="D264" s="9"/>
      <c r="F264" s="11"/>
      <c r="G264" s="9"/>
    </row>
    <row r="265" spans="1:7" x14ac:dyDescent="0.25">
      <c r="A265" s="9" t="s">
        <v>1873</v>
      </c>
      <c r="B265" s="9" t="s">
        <v>2152</v>
      </c>
      <c r="C265" s="10" t="s">
        <v>2160</v>
      </c>
      <c r="D265" s="9"/>
      <c r="F265" s="11"/>
      <c r="G265" s="9"/>
    </row>
    <row r="266" spans="1:7" x14ac:dyDescent="0.25">
      <c r="A266" s="9" t="s">
        <v>2161</v>
      </c>
      <c r="B266" s="9" t="s">
        <v>2152</v>
      </c>
      <c r="C266" s="10" t="s">
        <v>2153</v>
      </c>
      <c r="D266" s="9"/>
      <c r="E266" t="s">
        <v>2294</v>
      </c>
      <c r="F266" s="11"/>
      <c r="G266" s="9"/>
    </row>
    <row r="267" spans="1:7" x14ac:dyDescent="0.25">
      <c r="A267" s="9" t="s">
        <v>2161</v>
      </c>
      <c r="B267" s="9" t="s">
        <v>2152</v>
      </c>
      <c r="C267" s="10" t="s">
        <v>2154</v>
      </c>
      <c r="D267" s="9"/>
      <c r="E267" t="s">
        <v>2295</v>
      </c>
      <c r="F267" s="11"/>
      <c r="G267" s="9"/>
    </row>
    <row r="268" spans="1:7" x14ac:dyDescent="0.25">
      <c r="A268" s="9" t="s">
        <v>2161</v>
      </c>
      <c r="B268" s="9" t="s">
        <v>2152</v>
      </c>
      <c r="C268" s="10" t="s">
        <v>2155</v>
      </c>
      <c r="D268" s="9"/>
      <c r="F268" s="11"/>
      <c r="G268" s="9"/>
    </row>
    <row r="269" spans="1:7" x14ac:dyDescent="0.25">
      <c r="A269" s="9" t="s">
        <v>2161</v>
      </c>
      <c r="B269" s="9" t="s">
        <v>2152</v>
      </c>
      <c r="C269" s="10" t="s">
        <v>2156</v>
      </c>
      <c r="D269" s="9"/>
      <c r="F269" s="11"/>
      <c r="G269" s="9"/>
    </row>
    <row r="270" spans="1:7" x14ac:dyDescent="0.25">
      <c r="A270" s="9" t="s">
        <v>2161</v>
      </c>
      <c r="B270" s="9" t="s">
        <v>2152</v>
      </c>
      <c r="C270" s="10" t="s">
        <v>2157</v>
      </c>
      <c r="D270" s="9"/>
      <c r="F270" s="11"/>
      <c r="G270" s="9"/>
    </row>
    <row r="271" spans="1:7" x14ac:dyDescent="0.25">
      <c r="A271" s="9" t="s">
        <v>2161</v>
      </c>
      <c r="B271" s="9" t="s">
        <v>2152</v>
      </c>
      <c r="C271" s="10" t="s">
        <v>2158</v>
      </c>
      <c r="D271" s="9"/>
      <c r="F271" s="11"/>
      <c r="G271" s="9"/>
    </row>
    <row r="272" spans="1:7" x14ac:dyDescent="0.25">
      <c r="A272" s="9" t="s">
        <v>2161</v>
      </c>
      <c r="B272" s="9" t="s">
        <v>2152</v>
      </c>
      <c r="C272" s="10" t="s">
        <v>2159</v>
      </c>
      <c r="D272" s="9"/>
      <c r="F272" s="11"/>
      <c r="G272" s="9"/>
    </row>
    <row r="273" spans="1:7" x14ac:dyDescent="0.25">
      <c r="A273" s="9" t="s">
        <v>2161</v>
      </c>
      <c r="B273" s="9" t="s">
        <v>2152</v>
      </c>
      <c r="C273" s="10" t="s">
        <v>2160</v>
      </c>
      <c r="D273" s="9"/>
      <c r="F273" s="11"/>
      <c r="G273" s="9"/>
    </row>
    <row r="274" spans="1:7" x14ac:dyDescent="0.25">
      <c r="A274" s="9" t="s">
        <v>2161</v>
      </c>
      <c r="B274" s="9" t="s">
        <v>2152</v>
      </c>
      <c r="C274" s="10" t="s">
        <v>2162</v>
      </c>
      <c r="D274" s="9"/>
      <c r="F274" s="11"/>
      <c r="G274" s="9"/>
    </row>
    <row r="275" spans="1:7" x14ac:dyDescent="0.25">
      <c r="A275" s="9" t="s">
        <v>2161</v>
      </c>
      <c r="B275" s="9" t="s">
        <v>2152</v>
      </c>
      <c r="C275" s="10" t="s">
        <v>2163</v>
      </c>
      <c r="D275" s="9"/>
      <c r="F275" s="11"/>
      <c r="G275" s="9"/>
    </row>
    <row r="276" spans="1:7" x14ac:dyDescent="0.25">
      <c r="A276" s="9" t="s">
        <v>2161</v>
      </c>
      <c r="B276" s="9" t="s">
        <v>2152</v>
      </c>
      <c r="C276" s="10" t="s">
        <v>2164</v>
      </c>
      <c r="D276" s="9"/>
      <c r="F276" s="11"/>
      <c r="G276" s="9"/>
    </row>
    <row r="277" spans="1:7" x14ac:dyDescent="0.25">
      <c r="A277" s="9" t="s">
        <v>2161</v>
      </c>
      <c r="B277" s="9" t="s">
        <v>2152</v>
      </c>
      <c r="C277" s="10" t="s">
        <v>2165</v>
      </c>
      <c r="D277" s="9"/>
      <c r="F277" s="11"/>
      <c r="G277" s="9"/>
    </row>
    <row r="278" spans="1:7" x14ac:dyDescent="0.25">
      <c r="A278" s="9" t="s">
        <v>2161</v>
      </c>
      <c r="B278" s="9" t="s">
        <v>2152</v>
      </c>
      <c r="C278" s="10" t="s">
        <v>2166</v>
      </c>
      <c r="D278" s="9"/>
      <c r="F278" s="11"/>
      <c r="G278" s="9"/>
    </row>
    <row r="279" spans="1:7" x14ac:dyDescent="0.25">
      <c r="A279" s="9" t="s">
        <v>2161</v>
      </c>
      <c r="B279" s="9" t="s">
        <v>2152</v>
      </c>
      <c r="C279" s="10" t="s">
        <v>2167</v>
      </c>
      <c r="D279" s="9"/>
      <c r="F279" s="11"/>
      <c r="G279" s="9"/>
    </row>
    <row r="280" spans="1:7" x14ac:dyDescent="0.25">
      <c r="A280" s="9" t="s">
        <v>2161</v>
      </c>
      <c r="B280" s="9" t="s">
        <v>2152</v>
      </c>
      <c r="C280" s="10" t="s">
        <v>2168</v>
      </c>
      <c r="D280" s="9"/>
      <c r="F280" s="11"/>
      <c r="G280" s="9"/>
    </row>
    <row r="281" spans="1:7" x14ac:dyDescent="0.25">
      <c r="A281" s="9" t="s">
        <v>2161</v>
      </c>
      <c r="B281" s="9" t="s">
        <v>2152</v>
      </c>
      <c r="C281" s="10" t="s">
        <v>2169</v>
      </c>
      <c r="D281" s="9"/>
      <c r="F281" s="11"/>
      <c r="G281" s="9"/>
    </row>
    <row r="282" spans="1:7" x14ac:dyDescent="0.25">
      <c r="A282" s="9" t="s">
        <v>1873</v>
      </c>
      <c r="B282" s="9" t="s">
        <v>2170</v>
      </c>
      <c r="C282" s="10" t="s">
        <v>2162</v>
      </c>
      <c r="D282" s="9"/>
      <c r="F282" s="11"/>
      <c r="G282" s="9"/>
    </row>
    <row r="283" spans="1:7" x14ac:dyDescent="0.25">
      <c r="A283" s="9" t="s">
        <v>1873</v>
      </c>
      <c r="B283" s="9" t="s">
        <v>2170</v>
      </c>
      <c r="C283" s="10" t="s">
        <v>2163</v>
      </c>
      <c r="D283" s="9"/>
      <c r="F283" s="11"/>
      <c r="G283" s="9"/>
    </row>
    <row r="284" spans="1:7" x14ac:dyDescent="0.25">
      <c r="A284" s="9" t="s">
        <v>1873</v>
      </c>
      <c r="B284" s="9" t="s">
        <v>2170</v>
      </c>
      <c r="C284" s="10" t="s">
        <v>2164</v>
      </c>
      <c r="D284" s="9"/>
      <c r="F284" s="11"/>
      <c r="G284" s="9"/>
    </row>
    <row r="285" spans="1:7" x14ac:dyDescent="0.25">
      <c r="A285" s="9" t="s">
        <v>1873</v>
      </c>
      <c r="B285" s="9" t="s">
        <v>2170</v>
      </c>
      <c r="C285" s="10" t="s">
        <v>2165</v>
      </c>
      <c r="D285" s="9"/>
      <c r="F285" s="11"/>
      <c r="G285" s="9"/>
    </row>
    <row r="286" spans="1:7" x14ac:dyDescent="0.25">
      <c r="A286" s="9" t="s">
        <v>1873</v>
      </c>
      <c r="B286" s="9" t="s">
        <v>2170</v>
      </c>
      <c r="C286" s="10" t="s">
        <v>2166</v>
      </c>
      <c r="D286" s="9"/>
      <c r="F286" s="11"/>
      <c r="G286" s="9"/>
    </row>
    <row r="287" spans="1:7" x14ac:dyDescent="0.25">
      <c r="A287" s="9" t="s">
        <v>1873</v>
      </c>
      <c r="B287" s="9" t="s">
        <v>2170</v>
      </c>
      <c r="C287" s="10" t="s">
        <v>2167</v>
      </c>
      <c r="D287" s="9"/>
      <c r="F287" s="11"/>
      <c r="G287" s="9"/>
    </row>
    <row r="288" spans="1:7" x14ac:dyDescent="0.25">
      <c r="A288" s="9" t="s">
        <v>1873</v>
      </c>
      <c r="B288" s="9" t="s">
        <v>2170</v>
      </c>
      <c r="C288" s="10" t="s">
        <v>2168</v>
      </c>
      <c r="D288" s="9"/>
      <c r="F288" s="11"/>
      <c r="G288" s="9"/>
    </row>
    <row r="289" spans="1:7" x14ac:dyDescent="0.25">
      <c r="A289" s="9" t="s">
        <v>1873</v>
      </c>
      <c r="B289" s="9" t="s">
        <v>2170</v>
      </c>
      <c r="C289" s="10" t="s">
        <v>2169</v>
      </c>
      <c r="D289" s="9"/>
      <c r="F289" s="11"/>
      <c r="G289" s="9"/>
    </row>
    <row r="290" spans="1:7" x14ac:dyDescent="0.25">
      <c r="A290" s="9" t="s">
        <v>1869</v>
      </c>
      <c r="B290" s="9" t="s">
        <v>2170</v>
      </c>
      <c r="C290" s="10" t="s">
        <v>2153</v>
      </c>
      <c r="D290" s="9"/>
      <c r="E290" s="2" t="s">
        <v>541</v>
      </c>
      <c r="F290" s="11"/>
      <c r="G290" s="9"/>
    </row>
    <row r="291" spans="1:7" x14ac:dyDescent="0.25">
      <c r="A291" s="9" t="s">
        <v>1869</v>
      </c>
      <c r="B291" s="9" t="s">
        <v>2170</v>
      </c>
      <c r="C291" s="10" t="s">
        <v>2154</v>
      </c>
      <c r="D291" s="9"/>
      <c r="E291" s="2" t="s">
        <v>543</v>
      </c>
      <c r="F291" s="11"/>
      <c r="G291" s="9"/>
    </row>
    <row r="292" spans="1:7" x14ac:dyDescent="0.25">
      <c r="A292" s="9" t="s">
        <v>1869</v>
      </c>
      <c r="B292" s="9" t="s">
        <v>2170</v>
      </c>
      <c r="C292" s="10" t="s">
        <v>2155</v>
      </c>
      <c r="D292" s="9"/>
      <c r="E292" s="2" t="s">
        <v>2191</v>
      </c>
      <c r="F292" s="11"/>
      <c r="G292" s="9"/>
    </row>
    <row r="293" spans="1:7" x14ac:dyDescent="0.25">
      <c r="A293" s="9" t="s">
        <v>1869</v>
      </c>
      <c r="B293" s="9" t="s">
        <v>2170</v>
      </c>
      <c r="C293" s="10" t="s">
        <v>2156</v>
      </c>
      <c r="D293" s="9"/>
      <c r="E293" s="2" t="s">
        <v>2192</v>
      </c>
      <c r="F293" s="11"/>
      <c r="G293" s="9"/>
    </row>
    <row r="294" spans="1:7" x14ac:dyDescent="0.25">
      <c r="A294" s="9" t="s">
        <v>1869</v>
      </c>
      <c r="B294" s="9" t="s">
        <v>2170</v>
      </c>
      <c r="C294" s="10" t="s">
        <v>2157</v>
      </c>
      <c r="D294" s="9"/>
      <c r="E294" s="2" t="s">
        <v>2193</v>
      </c>
      <c r="F294" s="11"/>
      <c r="G294" s="9"/>
    </row>
    <row r="295" spans="1:7" x14ac:dyDescent="0.25">
      <c r="A295" s="9" t="s">
        <v>1869</v>
      </c>
      <c r="B295" s="9" t="s">
        <v>2170</v>
      </c>
      <c r="C295" s="10" t="s">
        <v>2158</v>
      </c>
      <c r="D295" s="9"/>
      <c r="E295" s="2" t="s">
        <v>542</v>
      </c>
      <c r="F295" s="11"/>
      <c r="G295" s="9"/>
    </row>
    <row r="296" spans="1:7" x14ac:dyDescent="0.25">
      <c r="A296" s="9" t="s">
        <v>1869</v>
      </c>
      <c r="B296" s="9" t="s">
        <v>2170</v>
      </c>
      <c r="C296" s="10" t="s">
        <v>2159</v>
      </c>
      <c r="D296" s="9"/>
      <c r="E296" s="2" t="s">
        <v>819</v>
      </c>
      <c r="F296" s="11"/>
      <c r="G296" s="9"/>
    </row>
    <row r="297" spans="1:7" x14ac:dyDescent="0.25">
      <c r="A297" s="9" t="s">
        <v>1869</v>
      </c>
      <c r="B297" s="9" t="s">
        <v>2170</v>
      </c>
      <c r="C297" s="10" t="s">
        <v>2160</v>
      </c>
      <c r="D297" s="9"/>
      <c r="E297" s="2" t="s">
        <v>1868</v>
      </c>
      <c r="F297" s="11"/>
      <c r="G297" s="9"/>
    </row>
    <row r="298" spans="1:7" x14ac:dyDescent="0.25">
      <c r="A298" s="9" t="s">
        <v>1869</v>
      </c>
      <c r="B298" s="9" t="s">
        <v>2170</v>
      </c>
      <c r="C298" s="10" t="s">
        <v>2162</v>
      </c>
      <c r="D298" s="9"/>
      <c r="F298" s="11"/>
      <c r="G298" s="9"/>
    </row>
    <row r="299" spans="1:7" x14ac:dyDescent="0.25">
      <c r="A299" s="9" t="s">
        <v>1869</v>
      </c>
      <c r="B299" s="9" t="s">
        <v>2170</v>
      </c>
      <c r="C299" s="10" t="s">
        <v>2163</v>
      </c>
      <c r="D299" s="9"/>
      <c r="F299" s="11"/>
      <c r="G299" s="9"/>
    </row>
    <row r="300" spans="1:7" x14ac:dyDescent="0.25">
      <c r="A300" s="9" t="s">
        <v>1869</v>
      </c>
      <c r="B300" s="9" t="s">
        <v>2170</v>
      </c>
      <c r="C300" s="10" t="s">
        <v>2164</v>
      </c>
      <c r="D300" s="9"/>
      <c r="F300" s="11"/>
      <c r="G300" s="9"/>
    </row>
    <row r="301" spans="1:7" x14ac:dyDescent="0.25">
      <c r="A301" s="9" t="s">
        <v>1869</v>
      </c>
      <c r="B301" s="9" t="s">
        <v>2170</v>
      </c>
      <c r="C301" s="10" t="s">
        <v>2165</v>
      </c>
      <c r="D301" s="9"/>
      <c r="F301" s="11"/>
      <c r="G301" s="9"/>
    </row>
    <row r="302" spans="1:7" x14ac:dyDescent="0.25">
      <c r="A302" s="9" t="s">
        <v>1869</v>
      </c>
      <c r="B302" s="9" t="s">
        <v>2170</v>
      </c>
      <c r="C302" s="10" t="s">
        <v>2166</v>
      </c>
      <c r="D302" s="9"/>
      <c r="F302" s="11"/>
      <c r="G302" s="9"/>
    </row>
    <row r="303" spans="1:7" x14ac:dyDescent="0.25">
      <c r="A303" s="9" t="s">
        <v>1869</v>
      </c>
      <c r="B303" s="9" t="s">
        <v>2170</v>
      </c>
      <c r="C303" s="10" t="s">
        <v>2167</v>
      </c>
      <c r="D303" s="9"/>
      <c r="F303" s="11"/>
      <c r="G303" s="9"/>
    </row>
    <row r="304" spans="1:7" x14ac:dyDescent="0.25">
      <c r="A304" s="9" t="s">
        <v>1869</v>
      </c>
      <c r="B304" s="9" t="s">
        <v>2170</v>
      </c>
      <c r="C304" s="10" t="s">
        <v>2168</v>
      </c>
      <c r="D304" s="9"/>
      <c r="F304" s="11"/>
      <c r="G304" s="9"/>
    </row>
    <row r="305" spans="1:7" x14ac:dyDescent="0.25">
      <c r="A305" s="9" t="s">
        <v>1869</v>
      </c>
      <c r="B305" s="9" t="s">
        <v>2170</v>
      </c>
      <c r="C305" s="10" t="s">
        <v>2169</v>
      </c>
      <c r="D305" s="9"/>
      <c r="F305" s="11"/>
      <c r="G305" s="9"/>
    </row>
    <row r="306" spans="1:7" x14ac:dyDescent="0.25">
      <c r="A306" s="9"/>
      <c r="B306" s="9"/>
      <c r="D306" s="9"/>
      <c r="F306" s="11"/>
      <c r="G306" s="9"/>
    </row>
    <row r="307" spans="1:7" x14ac:dyDescent="0.25">
      <c r="A307" s="9"/>
      <c r="B307" s="9"/>
      <c r="D307" s="9"/>
      <c r="F307" s="11"/>
      <c r="G307" s="9"/>
    </row>
    <row r="308" spans="1:7" x14ac:dyDescent="0.25">
      <c r="A308" s="9"/>
      <c r="B308" s="9"/>
      <c r="D308" s="9"/>
      <c r="F308" s="11"/>
      <c r="G308" s="9"/>
    </row>
    <row r="309" spans="1:7" x14ac:dyDescent="0.25">
      <c r="A309" s="9"/>
      <c r="B309" s="9"/>
      <c r="D309" s="9"/>
      <c r="F309" s="11"/>
      <c r="G309" s="9"/>
    </row>
    <row r="310" spans="1:7" x14ac:dyDescent="0.25">
      <c r="A310" s="9"/>
      <c r="B310" s="9"/>
      <c r="D310" s="9"/>
      <c r="F310" s="11"/>
      <c r="G310" s="9"/>
    </row>
    <row r="311" spans="1:7" x14ac:dyDescent="0.25">
      <c r="A311" s="9"/>
      <c r="B311" s="9"/>
      <c r="D311" s="9"/>
      <c r="F311" s="11"/>
      <c r="G311" s="9"/>
    </row>
    <row r="312" spans="1:7" x14ac:dyDescent="0.25">
      <c r="A312" s="9"/>
      <c r="B312" s="9"/>
      <c r="D312" s="9"/>
      <c r="F312" s="11"/>
      <c r="G312" s="9"/>
    </row>
    <row r="313" spans="1:7" x14ac:dyDescent="0.25">
      <c r="A313" s="9"/>
      <c r="B313" s="9"/>
      <c r="D313" s="9"/>
      <c r="F313" s="11"/>
      <c r="G313" s="9"/>
    </row>
    <row r="314" spans="1:7" x14ac:dyDescent="0.25">
      <c r="A314" s="9"/>
      <c r="B314" s="9"/>
      <c r="D314" s="9"/>
      <c r="F314" s="11"/>
      <c r="G314" s="9"/>
    </row>
    <row r="315" spans="1:7" x14ac:dyDescent="0.25">
      <c r="A315" s="9"/>
      <c r="B315" s="9"/>
      <c r="D315" s="9"/>
      <c r="F315" s="11"/>
      <c r="G315" s="9"/>
    </row>
    <row r="316" spans="1:7" x14ac:dyDescent="0.25">
      <c r="A316" s="9"/>
      <c r="B316" s="9"/>
      <c r="D316" s="9"/>
      <c r="F316" s="11"/>
      <c r="G316" s="9"/>
    </row>
    <row r="317" spans="1:7" x14ac:dyDescent="0.25">
      <c r="A317" s="9"/>
      <c r="B317" s="9"/>
      <c r="D317" s="9"/>
      <c r="F317" s="11"/>
      <c r="G317" s="9"/>
    </row>
    <row r="318" spans="1:7" x14ac:dyDescent="0.25">
      <c r="A318" s="9"/>
      <c r="B318" s="9"/>
      <c r="D318" s="9"/>
      <c r="F318" s="11"/>
      <c r="G318" s="9"/>
    </row>
    <row r="319" spans="1:7" x14ac:dyDescent="0.25">
      <c r="A319" s="9"/>
      <c r="B319" s="9"/>
      <c r="D319" s="9"/>
      <c r="F319" s="11"/>
      <c r="G319" s="9"/>
    </row>
    <row r="320" spans="1:7" x14ac:dyDescent="0.25">
      <c r="A320" s="9"/>
      <c r="B320" s="9"/>
      <c r="D320" s="9"/>
      <c r="F320" s="11"/>
      <c r="G320" s="9"/>
    </row>
    <row r="321" spans="1:7" x14ac:dyDescent="0.25">
      <c r="A321" s="9"/>
      <c r="B321" s="9"/>
      <c r="D321" s="9"/>
      <c r="F321" s="11"/>
      <c r="G321" s="9"/>
    </row>
    <row r="322" spans="1:7" x14ac:dyDescent="0.25">
      <c r="A322" s="9"/>
      <c r="B322" s="9"/>
      <c r="D322" s="9"/>
      <c r="F322" s="11"/>
      <c r="G322" s="9"/>
    </row>
    <row r="323" spans="1:7" x14ac:dyDescent="0.25">
      <c r="A323" s="9"/>
      <c r="B323" s="9"/>
      <c r="D323" s="9"/>
      <c r="F323" s="11"/>
      <c r="G323" s="9"/>
    </row>
    <row r="324" spans="1:7" x14ac:dyDescent="0.25">
      <c r="A324" s="9"/>
      <c r="B324" s="9"/>
      <c r="D324" s="9"/>
      <c r="F324" s="11"/>
      <c r="G324" s="9"/>
    </row>
    <row r="325" spans="1:7" x14ac:dyDescent="0.25">
      <c r="A325" s="9"/>
      <c r="B325" s="9"/>
      <c r="D325" s="9"/>
      <c r="F325" s="11"/>
      <c r="G325" s="9"/>
    </row>
    <row r="326" spans="1:7" x14ac:dyDescent="0.25">
      <c r="A326" s="9"/>
      <c r="B326" s="9"/>
      <c r="D326" s="9"/>
      <c r="F326" s="11"/>
      <c r="G326" s="9"/>
    </row>
    <row r="327" spans="1:7" x14ac:dyDescent="0.25">
      <c r="A327" s="9"/>
      <c r="B327" s="9"/>
      <c r="D327" s="9"/>
      <c r="F327" s="11"/>
      <c r="G327" s="9"/>
    </row>
    <row r="328" spans="1:7" x14ac:dyDescent="0.25">
      <c r="A328" s="9"/>
      <c r="B328" s="9"/>
      <c r="D328" s="9"/>
      <c r="F328" s="11"/>
      <c r="G328" s="9"/>
    </row>
    <row r="329" spans="1:7" x14ac:dyDescent="0.25">
      <c r="A329" s="9"/>
      <c r="B329" s="9"/>
      <c r="D329" s="9"/>
      <c r="F329" s="11"/>
      <c r="G329" s="9"/>
    </row>
    <row r="330" spans="1:7" x14ac:dyDescent="0.25">
      <c r="A330" s="9"/>
      <c r="B330" s="9"/>
      <c r="D330" s="9"/>
      <c r="F330" s="11"/>
      <c r="G330" s="9"/>
    </row>
    <row r="331" spans="1:7" x14ac:dyDescent="0.25">
      <c r="A331" s="9"/>
      <c r="B331" s="9"/>
      <c r="D331" s="9"/>
      <c r="F331" s="11"/>
      <c r="G331" s="9"/>
    </row>
    <row r="332" spans="1:7" x14ac:dyDescent="0.25">
      <c r="A332" s="9"/>
      <c r="B332" s="9"/>
      <c r="D332" s="9"/>
      <c r="F332" s="11"/>
      <c r="G332" s="9"/>
    </row>
    <row r="333" spans="1:7" x14ac:dyDescent="0.25">
      <c r="A333" s="9"/>
      <c r="B333" s="9"/>
      <c r="D333" s="9"/>
      <c r="F333" s="11"/>
      <c r="G333" s="9"/>
    </row>
    <row r="334" spans="1:7" x14ac:dyDescent="0.25">
      <c r="A334" s="9"/>
      <c r="B334" s="9"/>
      <c r="D334" s="9"/>
      <c r="F334" s="11"/>
      <c r="G334" s="9"/>
    </row>
    <row r="335" spans="1:7" x14ac:dyDescent="0.25">
      <c r="A335" s="9"/>
      <c r="B335" s="9"/>
      <c r="D335" s="9"/>
      <c r="F335" s="11"/>
      <c r="G335" s="9"/>
    </row>
    <row r="336" spans="1:7" x14ac:dyDescent="0.25">
      <c r="A336" s="9"/>
      <c r="B336" s="9"/>
      <c r="D336" s="9"/>
      <c r="F336" s="11"/>
      <c r="G336" s="9"/>
    </row>
    <row r="337" spans="1:7" x14ac:dyDescent="0.25">
      <c r="A337" s="9"/>
      <c r="B337" s="9"/>
      <c r="D337" s="9"/>
      <c r="F337" s="11"/>
      <c r="G337" s="9"/>
    </row>
    <row r="338" spans="1:7" x14ac:dyDescent="0.25">
      <c r="A338" s="9"/>
      <c r="B338" s="9"/>
      <c r="D338" s="9"/>
      <c r="F338" s="11"/>
      <c r="G338" s="9"/>
    </row>
    <row r="339" spans="1:7" x14ac:dyDescent="0.25">
      <c r="A339" s="9"/>
      <c r="B339" s="9"/>
      <c r="D339" s="9"/>
      <c r="F339" s="11"/>
      <c r="G339" s="9"/>
    </row>
    <row r="340" spans="1:7" x14ac:dyDescent="0.25">
      <c r="A340" s="9"/>
      <c r="B340" s="9"/>
      <c r="D340" s="9"/>
      <c r="F340" s="11"/>
      <c r="G340" s="9"/>
    </row>
    <row r="341" spans="1:7" x14ac:dyDescent="0.25">
      <c r="A341" s="9"/>
      <c r="B341" s="9"/>
      <c r="D341" s="9"/>
      <c r="F341" s="11"/>
      <c r="G341" s="9"/>
    </row>
    <row r="342" spans="1:7" x14ac:dyDescent="0.25">
      <c r="A342" s="9"/>
      <c r="B342" s="9"/>
      <c r="D342" s="9"/>
      <c r="F342" s="11"/>
      <c r="G342" s="9"/>
    </row>
    <row r="343" spans="1:7" x14ac:dyDescent="0.25">
      <c r="A343" s="9"/>
      <c r="B343" s="9"/>
      <c r="D343" s="9"/>
      <c r="F343" s="11"/>
      <c r="G343" s="9"/>
    </row>
    <row r="344" spans="1:7" x14ac:dyDescent="0.25">
      <c r="A344" s="9"/>
      <c r="B344" s="9"/>
      <c r="D344" s="9"/>
      <c r="F344" s="11"/>
      <c r="G344" s="9"/>
    </row>
    <row r="345" spans="1:7" x14ac:dyDescent="0.25">
      <c r="A345" s="9"/>
      <c r="B345" s="9"/>
      <c r="D345" s="9"/>
      <c r="F345" s="11"/>
      <c r="G345" s="9"/>
    </row>
    <row r="346" spans="1:7" x14ac:dyDescent="0.25">
      <c r="A346" s="9"/>
      <c r="B346" s="9"/>
      <c r="D346" s="9"/>
      <c r="F346" s="11"/>
      <c r="G346" s="9"/>
    </row>
    <row r="347" spans="1:7" x14ac:dyDescent="0.25">
      <c r="A347" s="9"/>
      <c r="B347" s="9"/>
      <c r="D347" s="9"/>
      <c r="F347" s="11"/>
      <c r="G347" s="9"/>
    </row>
    <row r="348" spans="1:7" x14ac:dyDescent="0.25">
      <c r="A348" s="9"/>
      <c r="B348" s="9"/>
      <c r="D348" s="9"/>
      <c r="F348" s="11"/>
      <c r="G348" s="9"/>
    </row>
    <row r="349" spans="1:7" x14ac:dyDescent="0.25">
      <c r="A349" s="9"/>
      <c r="B349" s="9"/>
      <c r="D349" s="9"/>
      <c r="F349" s="11"/>
      <c r="G349" s="9"/>
    </row>
    <row r="350" spans="1:7" x14ac:dyDescent="0.25">
      <c r="A350" s="9"/>
      <c r="B350" s="9"/>
      <c r="D350" s="9"/>
      <c r="F350" s="11"/>
      <c r="G350" s="9"/>
    </row>
    <row r="351" spans="1:7" x14ac:dyDescent="0.25">
      <c r="A351" s="9"/>
      <c r="B351" s="9"/>
      <c r="D351" s="9"/>
      <c r="F351" s="11"/>
      <c r="G351" s="9"/>
    </row>
    <row r="352" spans="1:7" x14ac:dyDescent="0.25">
      <c r="A352" s="9"/>
      <c r="B352" s="9"/>
      <c r="D352" s="9"/>
      <c r="F352" s="11"/>
      <c r="G352" s="9"/>
    </row>
    <row r="353" spans="1:7" x14ac:dyDescent="0.25">
      <c r="A353" s="9"/>
      <c r="B353" s="9"/>
      <c r="D353" s="9"/>
      <c r="F353" s="11"/>
      <c r="G353" s="9"/>
    </row>
    <row r="354" spans="1:7" x14ac:dyDescent="0.25">
      <c r="A354" s="9"/>
      <c r="B354" s="9"/>
      <c r="D354" s="9"/>
      <c r="F354" s="11"/>
      <c r="G354" s="9"/>
    </row>
    <row r="355" spans="1:7" x14ac:dyDescent="0.25">
      <c r="A355" s="9"/>
      <c r="B355" s="9"/>
      <c r="D355" s="9"/>
      <c r="F355" s="11"/>
      <c r="G355" s="9"/>
    </row>
    <row r="356" spans="1:7" x14ac:dyDescent="0.25">
      <c r="A356" s="9"/>
      <c r="B356" s="9"/>
      <c r="D356" s="9"/>
      <c r="F356" s="11"/>
      <c r="G356" s="9"/>
    </row>
    <row r="357" spans="1:7" x14ac:dyDescent="0.25">
      <c r="A357" s="9"/>
      <c r="B357" s="9"/>
      <c r="D357" s="9"/>
      <c r="F357" s="11"/>
      <c r="G357" s="9"/>
    </row>
    <row r="358" spans="1:7" x14ac:dyDescent="0.25">
      <c r="A358" s="9"/>
      <c r="B358" s="9"/>
      <c r="D358" s="9"/>
      <c r="F358" s="11"/>
      <c r="G358" s="9"/>
    </row>
    <row r="359" spans="1:7" x14ac:dyDescent="0.25">
      <c r="A359" s="9"/>
      <c r="B359" s="9"/>
      <c r="D359" s="9"/>
      <c r="F359" s="11"/>
      <c r="G359" s="9"/>
    </row>
    <row r="360" spans="1:7" x14ac:dyDescent="0.25">
      <c r="A360" s="9"/>
      <c r="B360" s="9"/>
      <c r="D360" s="9"/>
      <c r="F360" s="11"/>
      <c r="G360" s="9"/>
    </row>
    <row r="361" spans="1:7" x14ac:dyDescent="0.25">
      <c r="A361" s="9"/>
      <c r="B361" s="9"/>
      <c r="D361" s="9"/>
      <c r="F361" s="11"/>
      <c r="G361" s="9"/>
    </row>
    <row r="362" spans="1:7" x14ac:dyDescent="0.25">
      <c r="A362" s="9"/>
      <c r="B362" s="9"/>
      <c r="D362" s="9"/>
      <c r="F362" s="11"/>
      <c r="G362" s="9"/>
    </row>
    <row r="363" spans="1:7" x14ac:dyDescent="0.25">
      <c r="A363" s="9"/>
      <c r="B363" s="9"/>
      <c r="D363" s="9"/>
      <c r="F363" s="11"/>
      <c r="G363" s="9"/>
    </row>
    <row r="364" spans="1:7" x14ac:dyDescent="0.25">
      <c r="A364" s="9"/>
      <c r="B364" s="9"/>
      <c r="D364" s="9"/>
      <c r="F364" s="11"/>
      <c r="G364" s="9"/>
    </row>
    <row r="365" spans="1:7" x14ac:dyDescent="0.25">
      <c r="A365" s="9"/>
      <c r="B365" s="9"/>
      <c r="D365" s="9"/>
      <c r="F365" s="11"/>
      <c r="G365" s="9"/>
    </row>
    <row r="366" spans="1:7" x14ac:dyDescent="0.25">
      <c r="A366" s="9"/>
      <c r="B366" s="9"/>
      <c r="D366" s="9"/>
      <c r="F366" s="11"/>
      <c r="G366" s="9"/>
    </row>
    <row r="367" spans="1:7" x14ac:dyDescent="0.25">
      <c r="A367" s="9"/>
      <c r="B367" s="9"/>
      <c r="D367" s="9"/>
      <c r="F367" s="11"/>
      <c r="G367" s="9"/>
    </row>
    <row r="368" spans="1:7" x14ac:dyDescent="0.25">
      <c r="A368" s="9"/>
      <c r="B368" s="9"/>
      <c r="D368" s="9"/>
      <c r="F368" s="11"/>
      <c r="G368" s="9"/>
    </row>
    <row r="369" spans="1:7" x14ac:dyDescent="0.25">
      <c r="A369" s="9"/>
      <c r="B369" s="9"/>
      <c r="D369" s="9"/>
      <c r="F369" s="11"/>
      <c r="G369" s="9"/>
    </row>
    <row r="370" spans="1:7" x14ac:dyDescent="0.25">
      <c r="A370" s="9"/>
      <c r="B370" s="9"/>
      <c r="D370" s="9"/>
      <c r="F370" s="11"/>
      <c r="G370" s="9"/>
    </row>
    <row r="371" spans="1:7" x14ac:dyDescent="0.25">
      <c r="A371" s="9"/>
      <c r="B371" s="9"/>
      <c r="D371" s="9"/>
      <c r="F371" s="11"/>
      <c r="G371" s="9"/>
    </row>
    <row r="372" spans="1:7" x14ac:dyDescent="0.25">
      <c r="A372" s="9"/>
      <c r="B372" s="9"/>
      <c r="D372" s="9"/>
      <c r="F372" s="11"/>
      <c r="G372" s="9"/>
    </row>
    <row r="373" spans="1:7" x14ac:dyDescent="0.25">
      <c r="A373" s="9"/>
      <c r="B373" s="9"/>
      <c r="D373" s="9"/>
      <c r="F373" s="11"/>
      <c r="G373" s="9"/>
    </row>
    <row r="374" spans="1:7" x14ac:dyDescent="0.25">
      <c r="A374" s="9"/>
      <c r="B374" s="9"/>
      <c r="D374" s="9"/>
      <c r="F374" s="11"/>
      <c r="G374" s="9"/>
    </row>
    <row r="375" spans="1:7" x14ac:dyDescent="0.25">
      <c r="A375" s="9"/>
      <c r="B375" s="9"/>
      <c r="D375" s="9"/>
      <c r="F375" s="11"/>
      <c r="G375" s="9"/>
    </row>
    <row r="376" spans="1:7" x14ac:dyDescent="0.25">
      <c r="A376" s="9"/>
      <c r="B376" s="9"/>
      <c r="D376" s="9"/>
      <c r="F376" s="11"/>
      <c r="G376" s="9"/>
    </row>
    <row r="377" spans="1:7" x14ac:dyDescent="0.25">
      <c r="A377" s="9"/>
      <c r="B377" s="9"/>
      <c r="D377" s="9"/>
      <c r="F377" s="11"/>
      <c r="G377" s="9"/>
    </row>
    <row r="378" spans="1:7" x14ac:dyDescent="0.25">
      <c r="A378" s="9"/>
      <c r="B378" s="9"/>
      <c r="D378" s="9"/>
      <c r="F378" s="11"/>
      <c r="G378" s="9"/>
    </row>
    <row r="379" spans="1:7" x14ac:dyDescent="0.25">
      <c r="A379" s="9"/>
      <c r="B379" s="9"/>
      <c r="D379" s="9"/>
      <c r="F379" s="11"/>
      <c r="G379" s="9"/>
    </row>
    <row r="380" spans="1:7" x14ac:dyDescent="0.25">
      <c r="A380" s="9"/>
      <c r="B380" s="9"/>
      <c r="D380" s="9"/>
      <c r="F380" s="11"/>
      <c r="G380" s="9"/>
    </row>
    <row r="381" spans="1:7" x14ac:dyDescent="0.25">
      <c r="A381" s="9"/>
      <c r="B381" s="9"/>
      <c r="D381" s="9"/>
      <c r="F381" s="11"/>
      <c r="G381" s="9"/>
    </row>
    <row r="382" spans="1:7" x14ac:dyDescent="0.25">
      <c r="A382" s="9"/>
      <c r="B382" s="9"/>
      <c r="D382" s="9"/>
      <c r="F382" s="11"/>
      <c r="G382" s="9"/>
    </row>
    <row r="383" spans="1:7" x14ac:dyDescent="0.25">
      <c r="A383" s="9"/>
      <c r="B383" s="9"/>
      <c r="D383" s="9"/>
      <c r="F383" s="11"/>
      <c r="G383" s="9"/>
    </row>
    <row r="384" spans="1:7" x14ac:dyDescent="0.25">
      <c r="A384" s="9"/>
      <c r="B384" s="9"/>
      <c r="D384" s="9"/>
      <c r="F384" s="11"/>
      <c r="G384" s="9"/>
    </row>
    <row r="385" spans="1:7" x14ac:dyDescent="0.25">
      <c r="A385" s="9"/>
      <c r="B385" s="9"/>
      <c r="D385" s="9"/>
      <c r="F385" s="11"/>
      <c r="G385" s="9"/>
    </row>
    <row r="386" spans="1:7" x14ac:dyDescent="0.25">
      <c r="A386" s="9"/>
      <c r="B386" s="9"/>
      <c r="D386" s="9"/>
      <c r="F386" s="11"/>
      <c r="G386" s="9"/>
    </row>
    <row r="387" spans="1:7" x14ac:dyDescent="0.25">
      <c r="A387" s="9"/>
      <c r="B387" s="9"/>
      <c r="D387" s="9"/>
      <c r="F387" s="11"/>
      <c r="G387" s="9"/>
    </row>
    <row r="388" spans="1:7" x14ac:dyDescent="0.25">
      <c r="A388" s="9"/>
      <c r="B388" s="9"/>
      <c r="D388" s="9"/>
      <c r="F388" s="11"/>
      <c r="G388" s="9"/>
    </row>
    <row r="389" spans="1:7" x14ac:dyDescent="0.25">
      <c r="A389" s="9"/>
      <c r="B389" s="9"/>
      <c r="D389" s="9"/>
      <c r="F389" s="11"/>
      <c r="G389" s="9"/>
    </row>
    <row r="390" spans="1:7" x14ac:dyDescent="0.25">
      <c r="A390" s="9"/>
      <c r="B390" s="9"/>
      <c r="D390" s="9"/>
      <c r="F390" s="11"/>
      <c r="G390" s="9"/>
    </row>
    <row r="391" spans="1:7" x14ac:dyDescent="0.25">
      <c r="A391" s="9"/>
      <c r="B391" s="9"/>
      <c r="D391" s="9"/>
      <c r="F391" s="11"/>
      <c r="G391" s="9"/>
    </row>
    <row r="392" spans="1:7" x14ac:dyDescent="0.25">
      <c r="A392" s="9"/>
      <c r="B392" s="9"/>
      <c r="D392" s="9"/>
      <c r="F392" s="11"/>
      <c r="G392" s="9"/>
    </row>
    <row r="393" spans="1:7" x14ac:dyDescent="0.25">
      <c r="A393" s="9"/>
      <c r="B393" s="9"/>
      <c r="D393" s="9"/>
      <c r="F393" s="11"/>
      <c r="G393" s="9"/>
    </row>
    <row r="394" spans="1:7" x14ac:dyDescent="0.25">
      <c r="A394" s="9"/>
      <c r="B394" s="9"/>
      <c r="D394" s="9"/>
      <c r="F394" s="11"/>
      <c r="G394" s="9"/>
    </row>
    <row r="395" spans="1:7" x14ac:dyDescent="0.25">
      <c r="A395" s="9"/>
      <c r="B395" s="9"/>
      <c r="D395" s="9"/>
      <c r="F395" s="11"/>
      <c r="G395" s="9"/>
    </row>
    <row r="396" spans="1:7" x14ac:dyDescent="0.25">
      <c r="A396" s="9"/>
      <c r="B396" s="9"/>
      <c r="D396" s="9"/>
      <c r="F396" s="11"/>
      <c r="G396" s="9"/>
    </row>
    <row r="397" spans="1:7" x14ac:dyDescent="0.25">
      <c r="A397" s="9"/>
      <c r="B397" s="9"/>
      <c r="D397" s="9"/>
      <c r="F397" s="11"/>
      <c r="G397" s="9"/>
    </row>
    <row r="398" spans="1:7" x14ac:dyDescent="0.25">
      <c r="A398" s="9"/>
      <c r="B398" s="9"/>
      <c r="D398" s="9"/>
      <c r="F398" s="11"/>
      <c r="G398" s="9"/>
    </row>
    <row r="399" spans="1:7" x14ac:dyDescent="0.25">
      <c r="A399" s="9"/>
      <c r="B399" s="9"/>
      <c r="D399" s="9"/>
      <c r="F399" s="11"/>
      <c r="G399" s="9"/>
    </row>
    <row r="400" spans="1:7" x14ac:dyDescent="0.25">
      <c r="A400" s="9"/>
      <c r="B400" s="9"/>
      <c r="D400" s="9"/>
      <c r="F400" s="11"/>
      <c r="G400" s="9"/>
    </row>
    <row r="401" spans="1:7" x14ac:dyDescent="0.25">
      <c r="A401" s="9"/>
      <c r="B401" s="9"/>
      <c r="D401" s="9"/>
      <c r="F401" s="11"/>
      <c r="G401" s="9"/>
    </row>
    <row r="402" spans="1:7" x14ac:dyDescent="0.25">
      <c r="A402" s="9"/>
      <c r="B402" s="9"/>
      <c r="D402" s="9"/>
      <c r="F402" s="11"/>
      <c r="G402" s="9"/>
    </row>
    <row r="403" spans="1:7" x14ac:dyDescent="0.25">
      <c r="A403" s="9"/>
      <c r="B403" s="9"/>
      <c r="D403" s="9"/>
      <c r="F403" s="11"/>
      <c r="G403" s="9"/>
    </row>
    <row r="404" spans="1:7" x14ac:dyDescent="0.25">
      <c r="A404" s="9"/>
      <c r="B404" s="9"/>
      <c r="D404" s="9"/>
      <c r="F404" s="11"/>
      <c r="G404" s="9"/>
    </row>
    <row r="405" spans="1:7" x14ac:dyDescent="0.25">
      <c r="A405" s="9"/>
      <c r="B405" s="9"/>
      <c r="D405" s="9"/>
      <c r="F405" s="11"/>
      <c r="G405" s="9"/>
    </row>
    <row r="406" spans="1:7" x14ac:dyDescent="0.25">
      <c r="A406" s="9"/>
      <c r="B406" s="9"/>
      <c r="D406" s="9"/>
      <c r="F406" s="11"/>
      <c r="G406" s="9"/>
    </row>
    <row r="407" spans="1:7" x14ac:dyDescent="0.25">
      <c r="A407" s="9"/>
      <c r="B407" s="9"/>
      <c r="D407" s="9"/>
      <c r="F407" s="11"/>
      <c r="G407" s="9"/>
    </row>
    <row r="408" spans="1:7" x14ac:dyDescent="0.25">
      <c r="A408" s="9"/>
      <c r="B408" s="9"/>
      <c r="D408" s="9"/>
      <c r="F408" s="11"/>
      <c r="G408" s="9"/>
    </row>
    <row r="409" spans="1:7" x14ac:dyDescent="0.25">
      <c r="A409" s="9"/>
      <c r="B409" s="9"/>
      <c r="D409" s="9"/>
      <c r="F409" s="11"/>
      <c r="G409" s="9"/>
    </row>
    <row r="410" spans="1:7" x14ac:dyDescent="0.25">
      <c r="A410" s="9"/>
      <c r="B410" s="9"/>
      <c r="D410" s="9"/>
      <c r="F410" s="11"/>
      <c r="G410" s="9"/>
    </row>
    <row r="411" spans="1:7" x14ac:dyDescent="0.25">
      <c r="A411" s="9"/>
      <c r="B411" s="9"/>
      <c r="D411" s="9"/>
      <c r="F411" s="11"/>
      <c r="G411" s="9"/>
    </row>
    <row r="412" spans="1:7" x14ac:dyDescent="0.25">
      <c r="A412" s="9"/>
      <c r="B412" s="9"/>
      <c r="D412" s="9"/>
      <c r="F412" s="11"/>
      <c r="G412" s="9"/>
    </row>
    <row r="413" spans="1:7" x14ac:dyDescent="0.25">
      <c r="A413" s="9"/>
      <c r="B413" s="9"/>
      <c r="D413" s="9"/>
      <c r="F413" s="11"/>
      <c r="G413" s="9"/>
    </row>
    <row r="414" spans="1:7" x14ac:dyDescent="0.25">
      <c r="A414" s="9"/>
      <c r="B414" s="9"/>
      <c r="D414" s="9"/>
      <c r="F414" s="11"/>
      <c r="G414" s="9"/>
    </row>
    <row r="415" spans="1:7" x14ac:dyDescent="0.25">
      <c r="A415" s="9"/>
      <c r="B415" s="9"/>
      <c r="D415" s="9"/>
      <c r="F415" s="11"/>
      <c r="G415" s="9"/>
    </row>
    <row r="416" spans="1:7" x14ac:dyDescent="0.25">
      <c r="A416" s="9"/>
      <c r="B416" s="9"/>
      <c r="D416" s="9"/>
      <c r="F416" s="11"/>
      <c r="G416" s="9"/>
    </row>
    <row r="417" spans="1:7" x14ac:dyDescent="0.25">
      <c r="A417" s="9"/>
      <c r="B417" s="9"/>
      <c r="D417" s="9"/>
      <c r="F417" s="11"/>
      <c r="G417" s="9"/>
    </row>
    <row r="418" spans="1:7" x14ac:dyDescent="0.25">
      <c r="A418" s="9"/>
      <c r="B418" s="9"/>
      <c r="D418" s="9"/>
      <c r="F418" s="11"/>
      <c r="G418" s="9"/>
    </row>
    <row r="419" spans="1:7" x14ac:dyDescent="0.25">
      <c r="A419" s="9"/>
      <c r="B419" s="9"/>
      <c r="D419" s="9"/>
      <c r="F419" s="11"/>
      <c r="G419" s="9"/>
    </row>
    <row r="420" spans="1:7" x14ac:dyDescent="0.25">
      <c r="A420" s="9"/>
      <c r="B420" s="9"/>
      <c r="D420" s="9"/>
      <c r="F420" s="11"/>
      <c r="G420" s="9"/>
    </row>
    <row r="421" spans="1:7" x14ac:dyDescent="0.25">
      <c r="A421" s="9"/>
      <c r="B421" s="9"/>
      <c r="D421" s="9"/>
      <c r="F421" s="11"/>
      <c r="G421" s="9"/>
    </row>
    <row r="422" spans="1:7" x14ac:dyDescent="0.25">
      <c r="A422" s="9"/>
      <c r="B422" s="9"/>
      <c r="D422" s="9"/>
      <c r="F422" s="11"/>
      <c r="G422" s="9"/>
    </row>
    <row r="423" spans="1:7" x14ac:dyDescent="0.25">
      <c r="A423" s="9"/>
      <c r="B423" s="9"/>
      <c r="D423" s="9"/>
      <c r="F423" s="11"/>
      <c r="G423" s="9"/>
    </row>
    <row r="424" spans="1:7" x14ac:dyDescent="0.25">
      <c r="A424" s="9"/>
      <c r="B424" s="9"/>
      <c r="D424" s="9"/>
      <c r="F424" s="11"/>
      <c r="G424" s="9"/>
    </row>
    <row r="425" spans="1:7" x14ac:dyDescent="0.25">
      <c r="A425" s="9"/>
      <c r="B425" s="9"/>
      <c r="D425" s="9"/>
      <c r="F425" s="11"/>
      <c r="G425" s="9"/>
    </row>
    <row r="426" spans="1:7" x14ac:dyDescent="0.25">
      <c r="A426" s="9"/>
      <c r="B426" s="9"/>
      <c r="D426" s="9"/>
      <c r="F426" s="11"/>
      <c r="G426" s="9"/>
    </row>
    <row r="427" spans="1:7" x14ac:dyDescent="0.25">
      <c r="A427" s="9"/>
      <c r="B427" s="9"/>
      <c r="D427" s="9"/>
      <c r="F427" s="11"/>
      <c r="G427" s="9"/>
    </row>
    <row r="428" spans="1:7" x14ac:dyDescent="0.25">
      <c r="A428" s="9"/>
      <c r="B428" s="9"/>
      <c r="D428" s="9"/>
      <c r="F428" s="11"/>
      <c r="G428" s="9"/>
    </row>
    <row r="429" spans="1:7" x14ac:dyDescent="0.25">
      <c r="A429" s="9"/>
      <c r="B429" s="9"/>
      <c r="D429" s="9"/>
      <c r="F429" s="11"/>
      <c r="G429" s="9"/>
    </row>
    <row r="430" spans="1:7" x14ac:dyDescent="0.25">
      <c r="A430" s="9"/>
      <c r="B430" s="9"/>
      <c r="D430" s="9"/>
      <c r="F430" s="11"/>
      <c r="G430" s="9"/>
    </row>
    <row r="431" spans="1:7" x14ac:dyDescent="0.25">
      <c r="A431" s="9"/>
      <c r="B431" s="9"/>
      <c r="D431" s="9"/>
      <c r="F431" s="11"/>
      <c r="G431" s="9"/>
    </row>
    <row r="432" spans="1:7" x14ac:dyDescent="0.25">
      <c r="A432" s="9"/>
      <c r="B432" s="9"/>
      <c r="D432" s="9"/>
      <c r="F432" s="11"/>
      <c r="G432" s="9"/>
    </row>
    <row r="433" spans="1:7" x14ac:dyDescent="0.25">
      <c r="A433" s="9"/>
      <c r="B433" s="9"/>
      <c r="D433" s="9"/>
      <c r="F433" s="11"/>
      <c r="G433" s="9"/>
    </row>
    <row r="434" spans="1:7" x14ac:dyDescent="0.25">
      <c r="A434" s="9"/>
      <c r="B434" s="9"/>
      <c r="D434" s="9"/>
      <c r="F434" s="11"/>
      <c r="G434" s="9"/>
    </row>
    <row r="435" spans="1:7" x14ac:dyDescent="0.25">
      <c r="A435" s="9"/>
      <c r="B435" s="9"/>
      <c r="D435" s="9"/>
      <c r="F435" s="11"/>
      <c r="G435" s="9"/>
    </row>
    <row r="436" spans="1:7" x14ac:dyDescent="0.25">
      <c r="A436" s="9"/>
      <c r="B436" s="9"/>
      <c r="D436" s="9"/>
      <c r="F436" s="11"/>
      <c r="G436" s="9"/>
    </row>
    <row r="437" spans="1:7" x14ac:dyDescent="0.25">
      <c r="A437" s="9"/>
      <c r="B437" s="9"/>
      <c r="D437" s="9"/>
      <c r="F437" s="11"/>
      <c r="G437" s="9"/>
    </row>
    <row r="438" spans="1:7" x14ac:dyDescent="0.25">
      <c r="A438" s="9"/>
      <c r="B438" s="9"/>
      <c r="D438" s="9"/>
      <c r="F438" s="11"/>
      <c r="G438" s="9"/>
    </row>
    <row r="439" spans="1:7" x14ac:dyDescent="0.25">
      <c r="A439" s="9"/>
      <c r="B439" s="9"/>
      <c r="D439" s="9"/>
      <c r="F439" s="11"/>
      <c r="G439" s="9"/>
    </row>
    <row r="440" spans="1:7" x14ac:dyDescent="0.25">
      <c r="A440" s="9"/>
      <c r="B440" s="9"/>
      <c r="D440" s="9"/>
      <c r="F440" s="11"/>
      <c r="G440" s="9"/>
    </row>
    <row r="441" spans="1:7" x14ac:dyDescent="0.25">
      <c r="A441" s="9"/>
      <c r="B441" s="9"/>
      <c r="D441" s="9"/>
      <c r="F441" s="11"/>
      <c r="G441" s="9"/>
    </row>
    <row r="442" spans="1:7" x14ac:dyDescent="0.25">
      <c r="A442" s="9"/>
      <c r="B442" s="9"/>
      <c r="D442" s="9"/>
      <c r="F442" s="11"/>
      <c r="G442" s="9"/>
    </row>
    <row r="443" spans="1:7" x14ac:dyDescent="0.25">
      <c r="A443" s="9"/>
      <c r="B443" s="9"/>
      <c r="D443" s="9"/>
      <c r="F443" s="11"/>
      <c r="G443" s="9"/>
    </row>
    <row r="444" spans="1:7" x14ac:dyDescent="0.25">
      <c r="A444" s="9"/>
      <c r="B444" s="9"/>
      <c r="D444" s="9"/>
      <c r="F444" s="11"/>
      <c r="G444" s="9"/>
    </row>
    <row r="445" spans="1:7" x14ac:dyDescent="0.25">
      <c r="A445" s="9"/>
      <c r="B445" s="9"/>
      <c r="D445" s="9"/>
      <c r="F445" s="11"/>
      <c r="G445" s="9"/>
    </row>
    <row r="446" spans="1:7" x14ac:dyDescent="0.25">
      <c r="A446" s="9"/>
      <c r="B446" s="9"/>
      <c r="D446" s="9"/>
      <c r="F446" s="11"/>
      <c r="G446" s="9"/>
    </row>
    <row r="447" spans="1:7" x14ac:dyDescent="0.25">
      <c r="A447" s="9"/>
      <c r="B447" s="9"/>
      <c r="D447" s="9"/>
      <c r="F447" s="11"/>
      <c r="G447" s="9"/>
    </row>
    <row r="448" spans="1:7" x14ac:dyDescent="0.25">
      <c r="A448" s="9"/>
      <c r="B448" s="9"/>
      <c r="D448" s="9"/>
      <c r="F448" s="11"/>
      <c r="G448" s="9"/>
    </row>
    <row r="449" spans="1:7" x14ac:dyDescent="0.25">
      <c r="A449" s="9"/>
      <c r="B449" s="9"/>
      <c r="D449" s="9"/>
      <c r="F449" s="11"/>
      <c r="G449" s="9"/>
    </row>
    <row r="450" spans="1:7" x14ac:dyDescent="0.25">
      <c r="A450" s="9"/>
      <c r="B450" s="9"/>
      <c r="D450" s="9"/>
      <c r="F450" s="11"/>
      <c r="G450" s="9"/>
    </row>
    <row r="451" spans="1:7" x14ac:dyDescent="0.25">
      <c r="A451" s="9"/>
      <c r="B451" s="9"/>
      <c r="D451" s="9"/>
      <c r="F451" s="11"/>
      <c r="G451" s="9"/>
    </row>
    <row r="452" spans="1:7" x14ac:dyDescent="0.25">
      <c r="A452" s="9"/>
      <c r="B452" s="9"/>
      <c r="D452" s="9"/>
      <c r="F452" s="11"/>
      <c r="G452" s="9"/>
    </row>
    <row r="453" spans="1:7" x14ac:dyDescent="0.25">
      <c r="A453" s="9"/>
      <c r="B453" s="9"/>
      <c r="D453" s="9"/>
      <c r="F453" s="11"/>
      <c r="G453" s="9"/>
    </row>
    <row r="454" spans="1:7" x14ac:dyDescent="0.25">
      <c r="A454" s="9"/>
      <c r="B454" s="9"/>
      <c r="D454" s="9"/>
      <c r="F454" s="11"/>
      <c r="G454" s="9"/>
    </row>
    <row r="455" spans="1:7" x14ac:dyDescent="0.25">
      <c r="A455" s="9"/>
      <c r="B455" s="9"/>
      <c r="D455" s="9"/>
      <c r="F455" s="11"/>
      <c r="G455" s="9"/>
    </row>
    <row r="456" spans="1:7" x14ac:dyDescent="0.25">
      <c r="A456" s="9"/>
      <c r="B456" s="9"/>
      <c r="D456" s="9"/>
      <c r="F456" s="11"/>
      <c r="G456" s="9"/>
    </row>
    <row r="457" spans="1:7" x14ac:dyDescent="0.25">
      <c r="A457" s="9"/>
      <c r="B457" s="9"/>
      <c r="D457" s="9"/>
      <c r="F457" s="11"/>
      <c r="G457" s="9"/>
    </row>
    <row r="458" spans="1:7" x14ac:dyDescent="0.25">
      <c r="A458" s="9"/>
      <c r="B458" s="9"/>
      <c r="D458" s="9"/>
      <c r="F458" s="11"/>
      <c r="G458" s="9"/>
    </row>
    <row r="459" spans="1:7" x14ac:dyDescent="0.25">
      <c r="A459" s="9"/>
      <c r="B459" s="9"/>
      <c r="D459" s="9"/>
      <c r="F459" s="11"/>
      <c r="G459" s="9"/>
    </row>
    <row r="460" spans="1:7" x14ac:dyDescent="0.25">
      <c r="A460" s="9"/>
      <c r="B460" s="9"/>
      <c r="D460" s="9"/>
      <c r="F460" s="11"/>
      <c r="G460" s="9"/>
    </row>
    <row r="461" spans="1:7" x14ac:dyDescent="0.25">
      <c r="A461" s="9"/>
      <c r="B461" s="9"/>
      <c r="D461" s="9"/>
      <c r="F461" s="11"/>
      <c r="G461" s="9"/>
    </row>
    <row r="462" spans="1:7" x14ac:dyDescent="0.25">
      <c r="A462" s="9"/>
      <c r="B462" s="9"/>
      <c r="D462" s="9"/>
      <c r="F462" s="11"/>
      <c r="G462" s="9"/>
    </row>
    <row r="463" spans="1:7" x14ac:dyDescent="0.25">
      <c r="A463" s="9"/>
      <c r="B463" s="9"/>
      <c r="D463" s="9"/>
      <c r="F463" s="11"/>
      <c r="G463" s="9"/>
    </row>
    <row r="464" spans="1:7" x14ac:dyDescent="0.25">
      <c r="A464" s="9"/>
      <c r="B464" s="9"/>
      <c r="D464" s="9"/>
      <c r="F464" s="11"/>
      <c r="G464" s="9"/>
    </row>
    <row r="465" spans="1:7" x14ac:dyDescent="0.25">
      <c r="A465" s="9"/>
      <c r="B465" s="9"/>
      <c r="D465" s="9"/>
      <c r="F465" s="11"/>
      <c r="G465" s="9"/>
    </row>
    <row r="466" spans="1:7" x14ac:dyDescent="0.25">
      <c r="A466" s="9"/>
      <c r="B466" s="9"/>
      <c r="D466" s="9"/>
      <c r="F466" s="11"/>
      <c r="G466" s="9"/>
    </row>
  </sheetData>
  <mergeCells count="1">
    <mergeCell ref="M2:M15"/>
  </mergeCells>
  <phoneticPr fontId="1" type="noConversion"/>
  <conditionalFormatting sqref="E194 E196 E198 E204:E209 E211 E213 E215 E226:E305 E221:E224">
    <cfRule type="containsBlanks" dxfId="97" priority="4">
      <formula>LEN(TRIM(E194))=0</formula>
    </cfRule>
  </conditionalFormatting>
  <conditionalFormatting sqref="E199 E201 E203">
    <cfRule type="containsBlanks" dxfId="96" priority="3">
      <formula>LEN(TRIM(E199))=0</formula>
    </cfRule>
  </conditionalFormatting>
  <conditionalFormatting sqref="E217 E219">
    <cfRule type="containsBlanks" dxfId="95" priority="1">
      <formula>LEN(TRIM(E217))=0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D6B4-B532-4BF1-93D2-0109F18156C0}">
  <dimension ref="A1:G3"/>
  <sheetViews>
    <sheetView workbookViewId="0"/>
  </sheetViews>
  <sheetFormatPr defaultRowHeight="15" x14ac:dyDescent="0.25"/>
  <cols>
    <col min="1" max="1" width="10.140625" bestFit="1" customWidth="1"/>
    <col min="3" max="3" width="15.7109375" customWidth="1"/>
    <col min="4" max="4" width="18.140625" customWidth="1"/>
    <col min="5" max="5" width="13.5703125" customWidth="1"/>
    <col min="6" max="6" width="16.42578125" customWidth="1"/>
  </cols>
  <sheetData>
    <row r="1" spans="1:7" ht="30" x14ac:dyDescent="0.25">
      <c r="A1" t="s">
        <v>818</v>
      </c>
      <c r="B1" s="3" t="s">
        <v>726</v>
      </c>
      <c r="C1" s="3" t="s">
        <v>385</v>
      </c>
      <c r="D1" s="3" t="s">
        <v>110</v>
      </c>
      <c r="E1" s="3" t="s">
        <v>526</v>
      </c>
      <c r="F1" s="3" t="s">
        <v>812</v>
      </c>
      <c r="G1" s="3"/>
    </row>
    <row r="2" spans="1:7" ht="45" x14ac:dyDescent="0.25">
      <c r="A2" t="s">
        <v>819</v>
      </c>
      <c r="B2" s="3" t="s">
        <v>35</v>
      </c>
      <c r="C2" s="3" t="s">
        <v>813</v>
      </c>
      <c r="D2" s="3" t="s">
        <v>814</v>
      </c>
      <c r="E2" s="3" t="s">
        <v>815</v>
      </c>
      <c r="F2" s="3">
        <v>100</v>
      </c>
      <c r="G2" s="3"/>
    </row>
    <row r="3" spans="1:7" ht="45" x14ac:dyDescent="0.25">
      <c r="A3" t="s">
        <v>820</v>
      </c>
      <c r="B3" s="3" t="s">
        <v>816</v>
      </c>
      <c r="C3" s="3" t="s">
        <v>813</v>
      </c>
      <c r="D3" s="3" t="s">
        <v>817</v>
      </c>
      <c r="E3" s="3" t="s">
        <v>815</v>
      </c>
      <c r="F3" s="3">
        <v>100</v>
      </c>
      <c r="G3" s="3"/>
    </row>
  </sheetData>
  <conditionalFormatting sqref="A2:A3">
    <cfRule type="notContainsBlanks" dxfId="28" priority="1">
      <formula>LEN(TRIM(A2))&gt;0</formula>
    </cfRule>
    <cfRule type="containsBlanks" dxfId="27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75C3-FDBD-4A8D-B868-6DCE24ACE290}">
  <dimension ref="A1:M7"/>
  <sheetViews>
    <sheetView workbookViewId="0"/>
  </sheetViews>
  <sheetFormatPr defaultRowHeight="15" x14ac:dyDescent="0.25"/>
  <cols>
    <col min="2" max="2" width="15.42578125" customWidth="1"/>
    <col min="3" max="3" width="14" customWidth="1"/>
    <col min="4" max="4" width="12.28515625" customWidth="1"/>
    <col min="5" max="5" width="14" customWidth="1"/>
    <col min="6" max="6" width="14.7109375" customWidth="1"/>
    <col min="7" max="7" width="14.85546875" customWidth="1"/>
    <col min="8" max="8" width="16.140625" customWidth="1"/>
    <col min="9" max="9" width="12" customWidth="1"/>
    <col min="10" max="10" width="16.42578125" customWidth="1"/>
    <col min="11" max="11" width="15.140625" customWidth="1"/>
    <col min="12" max="12" width="18.42578125" customWidth="1"/>
    <col min="13" max="13" width="28.42578125" customWidth="1"/>
  </cols>
  <sheetData>
    <row r="1" spans="1:13" ht="30" x14ac:dyDescent="0.25">
      <c r="A1" t="s">
        <v>3</v>
      </c>
      <c r="B1" s="3" t="s">
        <v>726</v>
      </c>
      <c r="C1" s="3" t="s">
        <v>727</v>
      </c>
      <c r="D1" s="3" t="s">
        <v>110</v>
      </c>
      <c r="E1" s="3" t="s">
        <v>526</v>
      </c>
      <c r="F1" s="3" t="s">
        <v>847</v>
      </c>
      <c r="G1" s="3" t="s">
        <v>848</v>
      </c>
      <c r="H1" s="3" t="s">
        <v>531</v>
      </c>
      <c r="I1" s="3" t="s">
        <v>734</v>
      </c>
      <c r="J1" s="3" t="s">
        <v>797</v>
      </c>
      <c r="K1" s="3" t="s">
        <v>849</v>
      </c>
      <c r="L1" s="3" t="s">
        <v>532</v>
      </c>
      <c r="M1" s="3" t="s">
        <v>850</v>
      </c>
    </row>
    <row r="2" spans="1:13" ht="30" x14ac:dyDescent="0.25">
      <c r="A2" t="s">
        <v>852</v>
      </c>
      <c r="B2" s="3"/>
      <c r="C2" s="3"/>
      <c r="D2" s="3" t="s">
        <v>836</v>
      </c>
      <c r="E2" s="3"/>
      <c r="F2" s="3"/>
      <c r="G2" s="3"/>
      <c r="H2" s="3"/>
      <c r="I2" s="3"/>
      <c r="J2" s="3"/>
      <c r="K2" s="3"/>
      <c r="L2" s="3"/>
      <c r="M2" s="3"/>
    </row>
    <row r="3" spans="1:13" ht="30" x14ac:dyDescent="0.25">
      <c r="A3" t="s">
        <v>851</v>
      </c>
      <c r="B3" s="3" t="s">
        <v>4</v>
      </c>
      <c r="C3" s="3" t="s">
        <v>821</v>
      </c>
      <c r="D3" s="3" t="s">
        <v>822</v>
      </c>
      <c r="E3" s="3" t="s">
        <v>823</v>
      </c>
      <c r="F3" s="3" t="s">
        <v>824</v>
      </c>
      <c r="G3" s="3" t="s">
        <v>825</v>
      </c>
      <c r="H3" s="3" t="s">
        <v>826</v>
      </c>
      <c r="I3" s="3" t="s">
        <v>827</v>
      </c>
      <c r="J3" s="3" t="s">
        <v>828</v>
      </c>
      <c r="K3" s="3" t="s">
        <v>829</v>
      </c>
      <c r="L3" s="3" t="s">
        <v>830</v>
      </c>
      <c r="M3" s="3"/>
    </row>
    <row r="4" spans="1:13" ht="30" x14ac:dyDescent="0.25">
      <c r="A4" t="s">
        <v>1136</v>
      </c>
      <c r="B4" s="3" t="s">
        <v>831</v>
      </c>
      <c r="C4" s="3" t="s">
        <v>821</v>
      </c>
      <c r="D4" s="3" t="s">
        <v>822</v>
      </c>
      <c r="E4" s="3" t="s">
        <v>823</v>
      </c>
      <c r="F4" s="3" t="s">
        <v>824</v>
      </c>
      <c r="G4" s="3" t="s">
        <v>832</v>
      </c>
      <c r="H4" s="3" t="s">
        <v>826</v>
      </c>
      <c r="I4" s="3" t="s">
        <v>827</v>
      </c>
      <c r="J4" s="3" t="s">
        <v>828</v>
      </c>
      <c r="K4" s="3" t="s">
        <v>829</v>
      </c>
      <c r="L4" s="3" t="s">
        <v>830</v>
      </c>
      <c r="M4" s="3"/>
    </row>
    <row r="5" spans="1:13" ht="30" x14ac:dyDescent="0.25">
      <c r="B5" s="3" t="s">
        <v>833</v>
      </c>
      <c r="C5" s="3" t="s">
        <v>821</v>
      </c>
      <c r="D5" s="3" t="s">
        <v>822</v>
      </c>
      <c r="E5" s="3" t="s">
        <v>823</v>
      </c>
      <c r="F5" s="3" t="s">
        <v>824</v>
      </c>
      <c r="G5" s="3" t="s">
        <v>832</v>
      </c>
      <c r="H5" s="3" t="s">
        <v>826</v>
      </c>
      <c r="I5" s="3" t="s">
        <v>827</v>
      </c>
      <c r="J5" s="3" t="s">
        <v>828</v>
      </c>
      <c r="K5" s="3" t="s">
        <v>829</v>
      </c>
      <c r="L5" s="3" t="s">
        <v>830</v>
      </c>
      <c r="M5" s="3"/>
    </row>
    <row r="6" spans="1:13" ht="30" x14ac:dyDescent="0.25">
      <c r="B6" s="3" t="s">
        <v>834</v>
      </c>
      <c r="C6" s="3" t="s">
        <v>835</v>
      </c>
      <c r="D6" s="3" t="s">
        <v>836</v>
      </c>
      <c r="E6" s="3" t="s">
        <v>837</v>
      </c>
      <c r="F6" s="3" t="s">
        <v>838</v>
      </c>
      <c r="G6" s="3" t="s">
        <v>839</v>
      </c>
      <c r="H6" s="3" t="s">
        <v>840</v>
      </c>
      <c r="I6" s="3"/>
      <c r="J6" s="3" t="s">
        <v>841</v>
      </c>
      <c r="K6" s="3"/>
      <c r="L6" s="3"/>
      <c r="M6" s="3"/>
    </row>
    <row r="7" spans="1:13" ht="45" x14ac:dyDescent="0.25">
      <c r="B7" s="3" t="s">
        <v>842</v>
      </c>
      <c r="C7" s="3" t="s">
        <v>843</v>
      </c>
      <c r="D7" s="3" t="s">
        <v>836</v>
      </c>
      <c r="E7" s="3" t="s">
        <v>844</v>
      </c>
      <c r="F7" s="3" t="s">
        <v>838</v>
      </c>
      <c r="G7" s="3" t="s">
        <v>845</v>
      </c>
      <c r="H7" s="3" t="s">
        <v>826</v>
      </c>
      <c r="I7" s="3"/>
      <c r="J7" s="3" t="s">
        <v>828</v>
      </c>
      <c r="K7" s="3"/>
      <c r="L7" s="3"/>
      <c r="M7" s="3" t="s">
        <v>846</v>
      </c>
    </row>
  </sheetData>
  <conditionalFormatting sqref="A2:A7">
    <cfRule type="notContainsBlanks" dxfId="26" priority="1">
      <formula>LEN(TRIM(A2))&gt;0</formula>
    </cfRule>
    <cfRule type="containsBlanks" dxfId="25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C4F6-2EEE-49EA-8B59-D30E83514681}">
  <dimension ref="A1:K10"/>
  <sheetViews>
    <sheetView workbookViewId="0"/>
  </sheetViews>
  <sheetFormatPr defaultRowHeight="15" x14ac:dyDescent="0.25"/>
  <cols>
    <col min="2" max="2" width="12.5703125" customWidth="1"/>
    <col min="3" max="3" width="13.5703125" customWidth="1"/>
    <col min="4" max="4" width="12.7109375" customWidth="1"/>
    <col min="11" max="11" width="19" customWidth="1"/>
  </cols>
  <sheetData>
    <row r="1" spans="1:11" ht="60" x14ac:dyDescent="0.25">
      <c r="A1" t="s">
        <v>3</v>
      </c>
      <c r="B1" s="3" t="s">
        <v>726</v>
      </c>
      <c r="C1" s="3" t="s">
        <v>727</v>
      </c>
      <c r="D1" s="3" t="s">
        <v>110</v>
      </c>
      <c r="E1" s="3" t="s">
        <v>526</v>
      </c>
      <c r="F1" s="3" t="s">
        <v>870</v>
      </c>
      <c r="G1" s="3" t="s">
        <v>812</v>
      </c>
      <c r="H1" s="3" t="s">
        <v>867</v>
      </c>
      <c r="I1" s="3" t="s">
        <v>868</v>
      </c>
      <c r="J1" s="3" t="s">
        <v>869</v>
      </c>
      <c r="K1" s="3" t="s">
        <v>850</v>
      </c>
    </row>
    <row r="2" spans="1:11" x14ac:dyDescent="0.25">
      <c r="A2" t="s">
        <v>873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874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875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30" x14ac:dyDescent="0.25">
      <c r="A5" t="s">
        <v>871</v>
      </c>
      <c r="B5" s="3" t="s">
        <v>69</v>
      </c>
      <c r="C5" s="3" t="s">
        <v>853</v>
      </c>
      <c r="D5" s="3" t="s">
        <v>854</v>
      </c>
      <c r="E5" s="3" t="s">
        <v>855</v>
      </c>
      <c r="F5" s="3">
        <v>14</v>
      </c>
      <c r="G5" s="3">
        <v>74</v>
      </c>
      <c r="H5" s="3">
        <v>135</v>
      </c>
      <c r="I5" s="3">
        <v>-55</v>
      </c>
      <c r="J5" s="3">
        <v>30</v>
      </c>
      <c r="K5" s="3" t="s">
        <v>856</v>
      </c>
    </row>
    <row r="6" spans="1:11" ht="45" x14ac:dyDescent="0.25">
      <c r="A6" t="s">
        <v>872</v>
      </c>
      <c r="B6" s="3" t="s">
        <v>857</v>
      </c>
      <c r="C6" s="3" t="s">
        <v>853</v>
      </c>
      <c r="D6" s="3" t="s">
        <v>854</v>
      </c>
      <c r="E6" s="3" t="s">
        <v>855</v>
      </c>
      <c r="F6" s="3">
        <v>14</v>
      </c>
      <c r="G6" s="3">
        <v>74</v>
      </c>
      <c r="H6" s="3">
        <v>135</v>
      </c>
      <c r="I6" s="3">
        <v>-55</v>
      </c>
      <c r="J6" s="3">
        <v>30</v>
      </c>
      <c r="K6" s="3" t="s">
        <v>856</v>
      </c>
    </row>
    <row r="7" spans="1:11" ht="45" x14ac:dyDescent="0.25">
      <c r="B7" s="3" t="s">
        <v>858</v>
      </c>
      <c r="C7" s="3" t="s">
        <v>859</v>
      </c>
      <c r="D7" s="3" t="s">
        <v>860</v>
      </c>
      <c r="E7" s="3" t="s">
        <v>861</v>
      </c>
      <c r="F7" s="3">
        <v>0.52</v>
      </c>
      <c r="G7" s="3">
        <v>28</v>
      </c>
      <c r="H7" s="3">
        <v>36</v>
      </c>
      <c r="I7" s="3">
        <v>-40</v>
      </c>
      <c r="J7" s="3">
        <v>120</v>
      </c>
      <c r="K7" s="3"/>
    </row>
    <row r="8" spans="1:11" ht="30" x14ac:dyDescent="0.25">
      <c r="B8" s="3" t="s">
        <v>862</v>
      </c>
      <c r="C8" s="3" t="s">
        <v>863</v>
      </c>
      <c r="D8" s="3" t="s">
        <v>864</v>
      </c>
      <c r="E8" s="3" t="s">
        <v>652</v>
      </c>
      <c r="F8" s="3">
        <v>5.6</v>
      </c>
      <c r="G8" s="3">
        <v>20</v>
      </c>
      <c r="H8" s="3">
        <v>33</v>
      </c>
      <c r="I8" s="3">
        <v>-10</v>
      </c>
      <c r="J8" s="3">
        <v>120</v>
      </c>
      <c r="K8" s="3"/>
    </row>
    <row r="9" spans="1:11" ht="60" x14ac:dyDescent="0.25">
      <c r="B9" s="3" t="s">
        <v>865</v>
      </c>
      <c r="C9" s="3" t="s">
        <v>866</v>
      </c>
      <c r="D9" s="3" t="s">
        <v>864</v>
      </c>
      <c r="E9" s="3" t="s">
        <v>652</v>
      </c>
      <c r="F9" s="3">
        <v>3</v>
      </c>
      <c r="G9" s="3">
        <v>20</v>
      </c>
      <c r="H9" s="3">
        <v>33</v>
      </c>
      <c r="I9" s="3">
        <v>-10</v>
      </c>
      <c r="J9" s="3">
        <v>120</v>
      </c>
      <c r="K9" s="3" t="s">
        <v>846</v>
      </c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honeticPr fontId="1" type="noConversion"/>
  <conditionalFormatting sqref="A2:A9">
    <cfRule type="notContainsBlanks" dxfId="24" priority="1">
      <formula>LEN(TRIM(A2))&gt;0</formula>
    </cfRule>
    <cfRule type="containsBlanks" dxfId="23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53E6-454A-4191-8914-FCBF4612D957}">
  <dimension ref="A1:L76"/>
  <sheetViews>
    <sheetView workbookViewId="0"/>
  </sheetViews>
  <sheetFormatPr defaultRowHeight="15" x14ac:dyDescent="0.25"/>
  <cols>
    <col min="3" max="3" width="11.5703125" customWidth="1"/>
    <col min="4" max="4" width="14.28515625" customWidth="1"/>
    <col min="5" max="5" width="23.5703125" customWidth="1"/>
    <col min="6" max="6" width="12.7109375" customWidth="1"/>
    <col min="7" max="7" width="17.42578125" customWidth="1"/>
    <col min="8" max="8" width="12.85546875" customWidth="1"/>
    <col min="9" max="9" width="15.42578125" customWidth="1"/>
    <col min="10" max="10" width="18.140625" customWidth="1"/>
    <col min="11" max="11" width="19.140625" customWidth="1"/>
    <col min="12" max="12" width="18.28515625" customWidth="1"/>
  </cols>
  <sheetData>
    <row r="1" spans="1:12" ht="45" x14ac:dyDescent="0.25">
      <c r="A1" t="s">
        <v>1036</v>
      </c>
      <c r="B1" t="s">
        <v>1037</v>
      </c>
      <c r="C1" s="3" t="s">
        <v>726</v>
      </c>
      <c r="D1" s="3" t="s">
        <v>1032</v>
      </c>
      <c r="E1" s="3" t="s">
        <v>727</v>
      </c>
      <c r="F1" s="3" t="s">
        <v>110</v>
      </c>
      <c r="G1" s="3" t="s">
        <v>526</v>
      </c>
      <c r="H1" s="3" t="s">
        <v>527</v>
      </c>
      <c r="I1" s="3" t="s">
        <v>867</v>
      </c>
      <c r="J1" s="6" t="s">
        <v>1033</v>
      </c>
      <c r="K1" s="3" t="s">
        <v>1034</v>
      </c>
      <c r="L1" s="3" t="s">
        <v>1035</v>
      </c>
    </row>
    <row r="2" spans="1:12" x14ac:dyDescent="0.25">
      <c r="A2" t="s">
        <v>1038</v>
      </c>
      <c r="B2" t="s">
        <v>550</v>
      </c>
      <c r="C2" s="3"/>
      <c r="D2" s="3"/>
      <c r="E2" s="3"/>
      <c r="F2" s="3"/>
      <c r="G2" s="3"/>
      <c r="H2" s="3"/>
      <c r="I2" s="3"/>
      <c r="J2" s="6"/>
      <c r="K2" s="3"/>
      <c r="L2" s="3"/>
    </row>
    <row r="3" spans="1:12" ht="30" x14ac:dyDescent="0.25">
      <c r="C3" s="3" t="s">
        <v>876</v>
      </c>
      <c r="D3" s="3" t="s">
        <v>877</v>
      </c>
      <c r="E3" s="3" t="s">
        <v>878</v>
      </c>
      <c r="F3" s="3" t="s">
        <v>879</v>
      </c>
      <c r="G3" s="3" t="s">
        <v>880</v>
      </c>
      <c r="H3" s="3">
        <v>68</v>
      </c>
      <c r="I3" s="3">
        <v>135</v>
      </c>
      <c r="J3" s="3">
        <v>-40</v>
      </c>
      <c r="K3" s="3">
        <v>60</v>
      </c>
      <c r="L3" s="3">
        <v>1436</v>
      </c>
    </row>
    <row r="4" spans="1:12" ht="30" x14ac:dyDescent="0.25">
      <c r="C4" s="3" t="s">
        <v>881</v>
      </c>
      <c r="D4" s="3" t="s">
        <v>882</v>
      </c>
      <c r="E4" s="3" t="s">
        <v>878</v>
      </c>
      <c r="F4" s="3" t="s">
        <v>879</v>
      </c>
      <c r="G4" s="3" t="s">
        <v>880</v>
      </c>
      <c r="H4" s="3">
        <v>68</v>
      </c>
      <c r="I4" s="3">
        <v>135</v>
      </c>
      <c r="J4" s="3">
        <v>-40</v>
      </c>
      <c r="K4" s="3">
        <v>60</v>
      </c>
      <c r="L4" s="3">
        <v>1436</v>
      </c>
    </row>
    <row r="5" spans="1:12" ht="30" x14ac:dyDescent="0.25">
      <c r="C5" s="3" t="s">
        <v>883</v>
      </c>
      <c r="D5" s="3" t="s">
        <v>884</v>
      </c>
      <c r="E5" s="3" t="s">
        <v>878</v>
      </c>
      <c r="F5" s="3" t="s">
        <v>879</v>
      </c>
      <c r="G5" s="3" t="s">
        <v>880</v>
      </c>
      <c r="H5" s="3">
        <v>68</v>
      </c>
      <c r="I5" s="3">
        <v>135</v>
      </c>
      <c r="J5" s="3">
        <v>-40</v>
      </c>
      <c r="K5" s="3">
        <v>60</v>
      </c>
      <c r="L5" s="3">
        <v>1436</v>
      </c>
    </row>
    <row r="6" spans="1:12" ht="30" x14ac:dyDescent="0.25">
      <c r="C6" s="3" t="s">
        <v>885</v>
      </c>
      <c r="D6" s="3" t="s">
        <v>886</v>
      </c>
      <c r="E6" s="3" t="s">
        <v>878</v>
      </c>
      <c r="F6" s="3" t="s">
        <v>879</v>
      </c>
      <c r="G6" s="3" t="s">
        <v>880</v>
      </c>
      <c r="H6" s="3">
        <v>68</v>
      </c>
      <c r="I6" s="3">
        <v>135</v>
      </c>
      <c r="J6" s="3">
        <v>-40</v>
      </c>
      <c r="K6" s="3">
        <v>60</v>
      </c>
      <c r="L6" s="3">
        <v>1436</v>
      </c>
    </row>
    <row r="7" spans="1:12" ht="30" x14ac:dyDescent="0.25">
      <c r="C7" s="3" t="s">
        <v>887</v>
      </c>
      <c r="D7" s="3" t="s">
        <v>888</v>
      </c>
      <c r="E7" s="3" t="s">
        <v>878</v>
      </c>
      <c r="F7" s="3" t="s">
        <v>879</v>
      </c>
      <c r="G7" s="3" t="s">
        <v>880</v>
      </c>
      <c r="H7" s="3">
        <v>68</v>
      </c>
      <c r="I7" s="3">
        <v>135</v>
      </c>
      <c r="J7" s="3">
        <v>-40</v>
      </c>
      <c r="K7" s="3">
        <v>60</v>
      </c>
      <c r="L7" s="3">
        <v>1436</v>
      </c>
    </row>
    <row r="8" spans="1:12" ht="30" x14ac:dyDescent="0.25">
      <c r="C8" s="3" t="s">
        <v>889</v>
      </c>
      <c r="D8" s="3" t="s">
        <v>890</v>
      </c>
      <c r="E8" s="3" t="s">
        <v>878</v>
      </c>
      <c r="F8" s="3" t="s">
        <v>879</v>
      </c>
      <c r="G8" s="3" t="s">
        <v>880</v>
      </c>
      <c r="H8" s="3">
        <v>68</v>
      </c>
      <c r="I8" s="3">
        <v>135</v>
      </c>
      <c r="J8" s="3">
        <v>-40</v>
      </c>
      <c r="K8" s="3">
        <v>60</v>
      </c>
      <c r="L8" s="3">
        <v>1436</v>
      </c>
    </row>
    <row r="9" spans="1:12" ht="30" x14ac:dyDescent="0.25">
      <c r="C9" s="3" t="s">
        <v>891</v>
      </c>
      <c r="D9" s="3" t="s">
        <v>892</v>
      </c>
      <c r="E9" s="3" t="s">
        <v>878</v>
      </c>
      <c r="F9" s="3" t="s">
        <v>879</v>
      </c>
      <c r="G9" s="3" t="s">
        <v>880</v>
      </c>
      <c r="H9" s="3">
        <v>68</v>
      </c>
      <c r="I9" s="3">
        <v>135</v>
      </c>
      <c r="J9" s="3">
        <v>-40</v>
      </c>
      <c r="K9" s="3">
        <v>60</v>
      </c>
      <c r="L9" s="3">
        <v>1436</v>
      </c>
    </row>
    <row r="10" spans="1:12" ht="30" x14ac:dyDescent="0.25">
      <c r="C10" s="3" t="s">
        <v>893</v>
      </c>
      <c r="D10" s="3" t="s">
        <v>894</v>
      </c>
      <c r="E10" s="3" t="s">
        <v>878</v>
      </c>
      <c r="F10" s="3" t="s">
        <v>879</v>
      </c>
      <c r="G10" s="3" t="s">
        <v>880</v>
      </c>
      <c r="H10" s="3">
        <v>68</v>
      </c>
      <c r="I10" s="3">
        <v>135</v>
      </c>
      <c r="J10" s="3">
        <v>-40</v>
      </c>
      <c r="K10" s="3">
        <v>60</v>
      </c>
      <c r="L10" s="3">
        <v>1436</v>
      </c>
    </row>
    <row r="11" spans="1:12" ht="30" x14ac:dyDescent="0.25">
      <c r="C11" s="3" t="s">
        <v>895</v>
      </c>
      <c r="D11" s="3" t="s">
        <v>896</v>
      </c>
      <c r="E11" s="3" t="s">
        <v>878</v>
      </c>
      <c r="F11" s="3" t="s">
        <v>879</v>
      </c>
      <c r="G11" s="3" t="s">
        <v>880</v>
      </c>
      <c r="H11" s="3">
        <v>68</v>
      </c>
      <c r="I11" s="3">
        <v>135</v>
      </c>
      <c r="J11" s="3">
        <v>-40</v>
      </c>
      <c r="K11" s="3">
        <v>60</v>
      </c>
      <c r="L11" s="3">
        <v>1436</v>
      </c>
    </row>
    <row r="12" spans="1:12" ht="30" x14ac:dyDescent="0.25">
      <c r="C12" s="3" t="s">
        <v>897</v>
      </c>
      <c r="D12" s="3" t="s">
        <v>898</v>
      </c>
      <c r="E12" s="3" t="s">
        <v>878</v>
      </c>
      <c r="F12" s="3" t="s">
        <v>879</v>
      </c>
      <c r="G12" s="3" t="s">
        <v>880</v>
      </c>
      <c r="H12" s="3">
        <v>68</v>
      </c>
      <c r="I12" s="3">
        <v>135</v>
      </c>
      <c r="J12" s="3">
        <v>-40</v>
      </c>
      <c r="K12" s="3">
        <v>60</v>
      </c>
      <c r="L12" s="3">
        <v>1436</v>
      </c>
    </row>
    <row r="13" spans="1:12" ht="30" x14ac:dyDescent="0.25">
      <c r="C13" s="3" t="s">
        <v>899</v>
      </c>
      <c r="D13" s="3" t="s">
        <v>900</v>
      </c>
      <c r="E13" s="3" t="s">
        <v>878</v>
      </c>
      <c r="F13" s="3" t="s">
        <v>879</v>
      </c>
      <c r="G13" s="3" t="s">
        <v>880</v>
      </c>
      <c r="H13" s="3">
        <v>68</v>
      </c>
      <c r="I13" s="3">
        <v>135</v>
      </c>
      <c r="J13" s="3">
        <v>-40</v>
      </c>
      <c r="K13" s="3">
        <v>60</v>
      </c>
      <c r="L13" s="3">
        <v>1436</v>
      </c>
    </row>
    <row r="14" spans="1:12" ht="30" x14ac:dyDescent="0.25">
      <c r="C14" s="3" t="s">
        <v>901</v>
      </c>
      <c r="D14" s="3" t="s">
        <v>902</v>
      </c>
      <c r="E14" s="3" t="s">
        <v>878</v>
      </c>
      <c r="F14" s="3" t="s">
        <v>879</v>
      </c>
      <c r="G14" s="3" t="s">
        <v>880</v>
      </c>
      <c r="H14" s="3">
        <v>68</v>
      </c>
      <c r="I14" s="3">
        <v>135</v>
      </c>
      <c r="J14" s="3">
        <v>-40</v>
      </c>
      <c r="K14" s="3">
        <v>60</v>
      </c>
      <c r="L14" s="3">
        <v>1436</v>
      </c>
    </row>
    <row r="15" spans="1:12" ht="30" x14ac:dyDescent="0.25">
      <c r="C15" s="3" t="s">
        <v>903</v>
      </c>
      <c r="D15" s="3" t="s">
        <v>904</v>
      </c>
      <c r="E15" s="3" t="s">
        <v>878</v>
      </c>
      <c r="F15" s="3" t="s">
        <v>879</v>
      </c>
      <c r="G15" s="3" t="s">
        <v>880</v>
      </c>
      <c r="H15" s="3">
        <v>68</v>
      </c>
      <c r="I15" s="3">
        <v>135</v>
      </c>
      <c r="J15" s="3">
        <v>-40</v>
      </c>
      <c r="K15" s="3">
        <v>60</v>
      </c>
      <c r="L15" s="3">
        <v>1436</v>
      </c>
    </row>
    <row r="16" spans="1:12" ht="30" x14ac:dyDescent="0.25">
      <c r="C16" s="3" t="s">
        <v>905</v>
      </c>
      <c r="D16" s="3" t="s">
        <v>906</v>
      </c>
      <c r="E16" s="3" t="s">
        <v>878</v>
      </c>
      <c r="F16" s="3" t="s">
        <v>879</v>
      </c>
      <c r="G16" s="3" t="s">
        <v>880</v>
      </c>
      <c r="H16" s="3">
        <v>68</v>
      </c>
      <c r="I16" s="3">
        <v>135</v>
      </c>
      <c r="J16" s="3">
        <v>-40</v>
      </c>
      <c r="K16" s="3">
        <v>60</v>
      </c>
      <c r="L16" s="3">
        <v>1436</v>
      </c>
    </row>
    <row r="17" spans="1:12" ht="30" x14ac:dyDescent="0.25">
      <c r="C17" s="3" t="s">
        <v>907</v>
      </c>
      <c r="D17" s="3" t="s">
        <v>908</v>
      </c>
      <c r="E17" s="3" t="s">
        <v>878</v>
      </c>
      <c r="F17" s="3" t="s">
        <v>879</v>
      </c>
      <c r="G17" s="3" t="s">
        <v>880</v>
      </c>
      <c r="H17" s="3">
        <v>68</v>
      </c>
      <c r="I17" s="3">
        <v>135</v>
      </c>
      <c r="J17" s="3">
        <v>-40</v>
      </c>
      <c r="K17" s="3">
        <v>60</v>
      </c>
      <c r="L17" s="3">
        <v>1436</v>
      </c>
    </row>
    <row r="18" spans="1:12" ht="30" x14ac:dyDescent="0.25">
      <c r="C18" s="3" t="s">
        <v>909</v>
      </c>
      <c r="D18" s="3" t="s">
        <v>910</v>
      </c>
      <c r="E18" s="3" t="s">
        <v>878</v>
      </c>
      <c r="F18" s="3" t="s">
        <v>879</v>
      </c>
      <c r="G18" s="3" t="s">
        <v>880</v>
      </c>
      <c r="H18" s="3">
        <v>68</v>
      </c>
      <c r="I18" s="3">
        <v>135</v>
      </c>
      <c r="J18" s="3">
        <v>-40</v>
      </c>
      <c r="K18" s="3">
        <v>60</v>
      </c>
      <c r="L18" s="3">
        <v>1436</v>
      </c>
    </row>
    <row r="19" spans="1:12" ht="30" x14ac:dyDescent="0.25">
      <c r="C19" s="3" t="s">
        <v>911</v>
      </c>
      <c r="D19" s="3" t="s">
        <v>912</v>
      </c>
      <c r="E19" s="3" t="s">
        <v>878</v>
      </c>
      <c r="F19" s="3" t="s">
        <v>879</v>
      </c>
      <c r="G19" s="3" t="s">
        <v>880</v>
      </c>
      <c r="H19" s="3">
        <v>68</v>
      </c>
      <c r="I19" s="3">
        <v>135</v>
      </c>
      <c r="J19" s="3">
        <v>-40</v>
      </c>
      <c r="K19" s="3">
        <v>60</v>
      </c>
      <c r="L19" s="3">
        <v>1436</v>
      </c>
    </row>
    <row r="20" spans="1:12" ht="30" x14ac:dyDescent="0.25">
      <c r="C20" s="3" t="s">
        <v>913</v>
      </c>
      <c r="D20" s="3" t="s">
        <v>914</v>
      </c>
      <c r="E20" s="3" t="s">
        <v>878</v>
      </c>
      <c r="F20" s="3" t="s">
        <v>879</v>
      </c>
      <c r="G20" s="3" t="s">
        <v>880</v>
      </c>
      <c r="H20" s="3">
        <v>68</v>
      </c>
      <c r="I20" s="3">
        <v>135</v>
      </c>
      <c r="J20" s="3">
        <v>-40</v>
      </c>
      <c r="K20" s="3">
        <v>60</v>
      </c>
      <c r="L20" s="3">
        <v>1436</v>
      </c>
    </row>
    <row r="21" spans="1:12" ht="30" x14ac:dyDescent="0.25">
      <c r="C21" s="3" t="s">
        <v>915</v>
      </c>
      <c r="D21" s="3" t="s">
        <v>916</v>
      </c>
      <c r="E21" s="3" t="s">
        <v>878</v>
      </c>
      <c r="F21" s="3" t="s">
        <v>879</v>
      </c>
      <c r="G21" s="3" t="s">
        <v>880</v>
      </c>
      <c r="H21" s="3">
        <v>68</v>
      </c>
      <c r="I21" s="3">
        <v>135</v>
      </c>
      <c r="J21" s="3">
        <v>-40</v>
      </c>
      <c r="K21" s="3">
        <v>60</v>
      </c>
      <c r="L21" s="3">
        <v>1436</v>
      </c>
    </row>
    <row r="22" spans="1:12" ht="30" x14ac:dyDescent="0.25">
      <c r="C22" s="3" t="s">
        <v>917</v>
      </c>
      <c r="D22" s="3" t="s">
        <v>918</v>
      </c>
      <c r="E22" s="3" t="s">
        <v>878</v>
      </c>
      <c r="F22" s="3" t="s">
        <v>879</v>
      </c>
      <c r="G22" s="3" t="s">
        <v>880</v>
      </c>
      <c r="H22" s="3">
        <v>68</v>
      </c>
      <c r="I22" s="3">
        <v>135</v>
      </c>
      <c r="J22" s="3">
        <v>-40</v>
      </c>
      <c r="K22" s="3">
        <v>60</v>
      </c>
      <c r="L22" s="3">
        <v>1436</v>
      </c>
    </row>
    <row r="23" spans="1:12" ht="30" x14ac:dyDescent="0.25">
      <c r="C23" s="3" t="s">
        <v>919</v>
      </c>
      <c r="D23" s="3" t="s">
        <v>920</v>
      </c>
      <c r="E23" s="3" t="s">
        <v>878</v>
      </c>
      <c r="F23" s="3" t="s">
        <v>879</v>
      </c>
      <c r="G23" s="3" t="s">
        <v>880</v>
      </c>
      <c r="H23" s="3">
        <v>68</v>
      </c>
      <c r="I23" s="3">
        <v>135</v>
      </c>
      <c r="J23" s="3">
        <v>-40</v>
      </c>
      <c r="K23" s="3">
        <v>60</v>
      </c>
      <c r="L23" s="3">
        <v>1436</v>
      </c>
    </row>
    <row r="24" spans="1:12" ht="30" x14ac:dyDescent="0.25">
      <c r="C24" s="3" t="s">
        <v>921</v>
      </c>
      <c r="D24" s="3" t="s">
        <v>922</v>
      </c>
      <c r="E24" s="3" t="s">
        <v>878</v>
      </c>
      <c r="F24" s="3" t="s">
        <v>879</v>
      </c>
      <c r="G24" s="3" t="s">
        <v>880</v>
      </c>
      <c r="H24" s="3">
        <v>68</v>
      </c>
      <c r="I24" s="3">
        <v>135</v>
      </c>
      <c r="J24" s="3">
        <v>-40</v>
      </c>
      <c r="K24" s="3">
        <v>60</v>
      </c>
      <c r="L24" s="3">
        <v>1436</v>
      </c>
    </row>
    <row r="25" spans="1:12" ht="30" x14ac:dyDescent="0.25">
      <c r="C25" s="3" t="s">
        <v>923</v>
      </c>
      <c r="D25" s="3" t="s">
        <v>924</v>
      </c>
      <c r="E25" s="3" t="s">
        <v>878</v>
      </c>
      <c r="F25" s="3" t="s">
        <v>879</v>
      </c>
      <c r="G25" s="3" t="s">
        <v>880</v>
      </c>
      <c r="H25" s="3">
        <v>68</v>
      </c>
      <c r="I25" s="3">
        <v>135</v>
      </c>
      <c r="J25" s="3">
        <v>-40</v>
      </c>
      <c r="K25" s="3">
        <v>60</v>
      </c>
      <c r="L25" s="3">
        <v>1436</v>
      </c>
    </row>
    <row r="26" spans="1:12" ht="30" x14ac:dyDescent="0.25">
      <c r="C26" s="3" t="s">
        <v>925</v>
      </c>
      <c r="D26" s="3" t="s">
        <v>926</v>
      </c>
      <c r="E26" s="3" t="s">
        <v>927</v>
      </c>
      <c r="F26" s="3" t="s">
        <v>928</v>
      </c>
      <c r="G26" s="3" t="s">
        <v>929</v>
      </c>
      <c r="H26" s="3">
        <v>90</v>
      </c>
      <c r="I26" s="3">
        <v>135</v>
      </c>
      <c r="J26" s="3">
        <v>-50</v>
      </c>
      <c r="K26" s="3">
        <v>30</v>
      </c>
      <c r="L26" s="3">
        <v>953568</v>
      </c>
    </row>
    <row r="27" spans="1:12" ht="45" x14ac:dyDescent="0.25">
      <c r="C27" s="3" t="s">
        <v>930</v>
      </c>
      <c r="D27" s="3" t="s">
        <v>931</v>
      </c>
      <c r="E27" s="3" t="s">
        <v>932</v>
      </c>
      <c r="F27" s="3" t="s">
        <v>933</v>
      </c>
      <c r="G27" s="3" t="s">
        <v>934</v>
      </c>
      <c r="H27" s="3">
        <v>68</v>
      </c>
      <c r="I27" s="3">
        <v>135</v>
      </c>
      <c r="J27" s="3">
        <v>-55</v>
      </c>
      <c r="K27" s="3">
        <v>30</v>
      </c>
      <c r="L27" s="3">
        <v>164000</v>
      </c>
    </row>
    <row r="28" spans="1:12" ht="45" x14ac:dyDescent="0.25">
      <c r="A28" t="s">
        <v>1039</v>
      </c>
      <c r="B28" t="s">
        <v>1040</v>
      </c>
      <c r="C28" s="3" t="s">
        <v>28</v>
      </c>
      <c r="D28" s="3" t="s">
        <v>935</v>
      </c>
      <c r="E28" s="3" t="s">
        <v>936</v>
      </c>
      <c r="F28" s="3" t="s">
        <v>937</v>
      </c>
      <c r="G28" s="3" t="s">
        <v>934</v>
      </c>
      <c r="H28" s="3">
        <v>68</v>
      </c>
      <c r="I28" s="3">
        <v>135</v>
      </c>
      <c r="J28" s="3">
        <v>-55</v>
      </c>
      <c r="K28" s="3">
        <v>30</v>
      </c>
      <c r="L28" s="3">
        <v>410000</v>
      </c>
    </row>
    <row r="29" spans="1:12" ht="45" x14ac:dyDescent="0.25">
      <c r="A29" t="s">
        <v>1041</v>
      </c>
      <c r="B29" t="s">
        <v>1042</v>
      </c>
      <c r="C29" s="3" t="s">
        <v>72</v>
      </c>
      <c r="D29" s="3" t="s">
        <v>938</v>
      </c>
      <c r="E29" s="3" t="s">
        <v>939</v>
      </c>
      <c r="F29" s="3" t="s">
        <v>940</v>
      </c>
      <c r="G29" s="3" t="s">
        <v>941</v>
      </c>
      <c r="H29" s="3">
        <v>-68</v>
      </c>
      <c r="I29" s="3">
        <v>-135</v>
      </c>
      <c r="J29" s="3">
        <v>-55</v>
      </c>
      <c r="K29" s="3">
        <v>30</v>
      </c>
      <c r="L29" s="3">
        <v>299080</v>
      </c>
    </row>
    <row r="30" spans="1:12" ht="45" x14ac:dyDescent="0.25">
      <c r="A30" t="s">
        <v>1043</v>
      </c>
      <c r="B30" t="s">
        <v>1044</v>
      </c>
      <c r="C30" s="3" t="s">
        <v>73</v>
      </c>
      <c r="D30" s="3" t="s">
        <v>942</v>
      </c>
      <c r="E30" s="3" t="s">
        <v>939</v>
      </c>
      <c r="F30" s="3" t="s">
        <v>943</v>
      </c>
      <c r="G30" s="3" t="s">
        <v>941</v>
      </c>
      <c r="H30" s="3">
        <v>-68</v>
      </c>
      <c r="I30" s="3">
        <v>-135</v>
      </c>
      <c r="J30" s="3">
        <v>-55</v>
      </c>
      <c r="K30" s="3">
        <v>30</v>
      </c>
      <c r="L30" s="3">
        <v>299080</v>
      </c>
    </row>
    <row r="31" spans="1:12" ht="30" x14ac:dyDescent="0.25">
      <c r="A31" t="s">
        <v>1045</v>
      </c>
      <c r="B31" t="s">
        <v>1045</v>
      </c>
      <c r="C31" s="3" t="s">
        <v>944</v>
      </c>
      <c r="D31" s="3" t="s">
        <v>925</v>
      </c>
      <c r="E31" s="3" t="s">
        <v>927</v>
      </c>
      <c r="F31" s="3" t="s">
        <v>945</v>
      </c>
      <c r="G31" s="3" t="s">
        <v>929</v>
      </c>
      <c r="H31" s="3">
        <v>90</v>
      </c>
      <c r="I31" s="3">
        <v>135</v>
      </c>
      <c r="J31" s="3">
        <v>-50</v>
      </c>
      <c r="K31" s="3">
        <v>30</v>
      </c>
      <c r="L31" s="3">
        <v>686569</v>
      </c>
    </row>
    <row r="32" spans="1:12" ht="30" x14ac:dyDescent="0.25">
      <c r="C32" s="3" t="s">
        <v>946</v>
      </c>
      <c r="D32" s="3" t="s">
        <v>947</v>
      </c>
      <c r="E32" s="3" t="s">
        <v>878</v>
      </c>
      <c r="F32" s="3" t="s">
        <v>879</v>
      </c>
      <c r="G32" s="3" t="s">
        <v>880</v>
      </c>
      <c r="H32" s="3">
        <v>68</v>
      </c>
      <c r="I32" s="3">
        <v>135</v>
      </c>
      <c r="J32" s="3">
        <v>-40</v>
      </c>
      <c r="K32" s="3">
        <v>60</v>
      </c>
      <c r="L32" s="3">
        <v>1436</v>
      </c>
    </row>
    <row r="33" spans="3:12" ht="30" x14ac:dyDescent="0.25">
      <c r="C33" s="3" t="s">
        <v>948</v>
      </c>
      <c r="D33" s="3" t="s">
        <v>949</v>
      </c>
      <c r="E33" s="3" t="s">
        <v>878</v>
      </c>
      <c r="F33" s="3" t="s">
        <v>879</v>
      </c>
      <c r="G33" s="3" t="s">
        <v>880</v>
      </c>
      <c r="H33" s="3">
        <v>68</v>
      </c>
      <c r="I33" s="3">
        <v>135</v>
      </c>
      <c r="J33" s="3">
        <v>-40</v>
      </c>
      <c r="K33" s="3">
        <v>60</v>
      </c>
      <c r="L33" s="3">
        <v>1436</v>
      </c>
    </row>
    <row r="34" spans="3:12" ht="30" x14ac:dyDescent="0.25">
      <c r="C34" s="3" t="s">
        <v>950</v>
      </c>
      <c r="D34" s="3" t="s">
        <v>951</v>
      </c>
      <c r="E34" s="3" t="s">
        <v>878</v>
      </c>
      <c r="F34" s="3" t="s">
        <v>879</v>
      </c>
      <c r="G34" s="3" t="s">
        <v>880</v>
      </c>
      <c r="H34" s="3">
        <v>68</v>
      </c>
      <c r="I34" s="3">
        <v>135</v>
      </c>
      <c r="J34" s="3">
        <v>-40</v>
      </c>
      <c r="K34" s="3">
        <v>60</v>
      </c>
      <c r="L34" s="3">
        <v>1436</v>
      </c>
    </row>
    <row r="35" spans="3:12" ht="30" x14ac:dyDescent="0.25">
      <c r="C35" s="3" t="s">
        <v>952</v>
      </c>
      <c r="D35" s="3" t="s">
        <v>953</v>
      </c>
      <c r="E35" s="3" t="s">
        <v>878</v>
      </c>
      <c r="F35" s="3" t="s">
        <v>879</v>
      </c>
      <c r="G35" s="3" t="s">
        <v>880</v>
      </c>
      <c r="H35" s="3">
        <v>68</v>
      </c>
      <c r="I35" s="3">
        <v>135</v>
      </c>
      <c r="J35" s="3">
        <v>-40</v>
      </c>
      <c r="K35" s="3">
        <v>60</v>
      </c>
      <c r="L35" s="3">
        <v>1436</v>
      </c>
    </row>
    <row r="36" spans="3:12" ht="30" x14ac:dyDescent="0.25">
      <c r="C36" s="3" t="s">
        <v>954</v>
      </c>
      <c r="D36" s="3" t="s">
        <v>955</v>
      </c>
      <c r="E36" s="3" t="s">
        <v>878</v>
      </c>
      <c r="F36" s="3" t="s">
        <v>879</v>
      </c>
      <c r="G36" s="3" t="s">
        <v>880</v>
      </c>
      <c r="H36" s="3">
        <v>68</v>
      </c>
      <c r="I36" s="3">
        <v>135</v>
      </c>
      <c r="J36" s="3">
        <v>-40</v>
      </c>
      <c r="K36" s="3">
        <v>60</v>
      </c>
      <c r="L36" s="3">
        <v>1436</v>
      </c>
    </row>
    <row r="37" spans="3:12" ht="30" x14ac:dyDescent="0.25">
      <c r="C37" s="3" t="s">
        <v>956</v>
      </c>
      <c r="D37" s="3" t="s">
        <v>957</v>
      </c>
      <c r="E37" s="3" t="s">
        <v>878</v>
      </c>
      <c r="F37" s="3" t="s">
        <v>879</v>
      </c>
      <c r="G37" s="3" t="s">
        <v>880</v>
      </c>
      <c r="H37" s="3">
        <v>68</v>
      </c>
      <c r="I37" s="3">
        <v>135</v>
      </c>
      <c r="J37" s="3">
        <v>-40</v>
      </c>
      <c r="K37" s="3">
        <v>60</v>
      </c>
      <c r="L37" s="3">
        <v>1436</v>
      </c>
    </row>
    <row r="38" spans="3:12" ht="30" x14ac:dyDescent="0.25">
      <c r="C38" s="3" t="s">
        <v>958</v>
      </c>
      <c r="D38" s="3" t="s">
        <v>959</v>
      </c>
      <c r="E38" s="3" t="s">
        <v>878</v>
      </c>
      <c r="F38" s="3" t="s">
        <v>879</v>
      </c>
      <c r="G38" s="3" t="s">
        <v>880</v>
      </c>
      <c r="H38" s="3">
        <v>68</v>
      </c>
      <c r="I38" s="3">
        <v>135</v>
      </c>
      <c r="J38" s="3">
        <v>-40</v>
      </c>
      <c r="K38" s="3">
        <v>60</v>
      </c>
      <c r="L38" s="3">
        <v>1436</v>
      </c>
    </row>
    <row r="39" spans="3:12" ht="30" x14ac:dyDescent="0.25">
      <c r="C39" s="3" t="s">
        <v>960</v>
      </c>
      <c r="D39" s="3" t="s">
        <v>961</v>
      </c>
      <c r="E39" s="3" t="s">
        <v>878</v>
      </c>
      <c r="F39" s="3" t="s">
        <v>879</v>
      </c>
      <c r="G39" s="3" t="s">
        <v>880</v>
      </c>
      <c r="H39" s="3">
        <v>68</v>
      </c>
      <c r="I39" s="3">
        <v>135</v>
      </c>
      <c r="J39" s="3">
        <v>-40</v>
      </c>
      <c r="K39" s="3">
        <v>60</v>
      </c>
      <c r="L39" s="3">
        <v>1436</v>
      </c>
    </row>
    <row r="40" spans="3:12" ht="30" x14ac:dyDescent="0.25">
      <c r="C40" s="3" t="s">
        <v>962</v>
      </c>
      <c r="D40" s="3" t="s">
        <v>963</v>
      </c>
      <c r="E40" s="3" t="s">
        <v>878</v>
      </c>
      <c r="F40" s="3" t="s">
        <v>879</v>
      </c>
      <c r="G40" s="3" t="s">
        <v>880</v>
      </c>
      <c r="H40" s="3">
        <v>68</v>
      </c>
      <c r="I40" s="3">
        <v>135</v>
      </c>
      <c r="J40" s="3">
        <v>-40</v>
      </c>
      <c r="K40" s="3">
        <v>60</v>
      </c>
      <c r="L40" s="3">
        <v>1436</v>
      </c>
    </row>
    <row r="41" spans="3:12" ht="30" x14ac:dyDescent="0.25">
      <c r="C41" s="3" t="s">
        <v>964</v>
      </c>
      <c r="D41" s="3" t="s">
        <v>965</v>
      </c>
      <c r="E41" s="3" t="s">
        <v>878</v>
      </c>
      <c r="F41" s="3" t="s">
        <v>879</v>
      </c>
      <c r="G41" s="3" t="s">
        <v>880</v>
      </c>
      <c r="H41" s="3">
        <v>68</v>
      </c>
      <c r="I41" s="3">
        <v>135</v>
      </c>
      <c r="J41" s="3">
        <v>-40</v>
      </c>
      <c r="K41" s="3">
        <v>60</v>
      </c>
      <c r="L41" s="3">
        <v>1436</v>
      </c>
    </row>
    <row r="42" spans="3:12" ht="30" x14ac:dyDescent="0.25">
      <c r="C42" s="3" t="s">
        <v>966</v>
      </c>
      <c r="D42" s="3" t="s">
        <v>967</v>
      </c>
      <c r="E42" s="3" t="s">
        <v>878</v>
      </c>
      <c r="F42" s="3" t="s">
        <v>879</v>
      </c>
      <c r="G42" s="3" t="s">
        <v>880</v>
      </c>
      <c r="H42" s="3">
        <v>68</v>
      </c>
      <c r="I42" s="3">
        <v>135</v>
      </c>
      <c r="J42" s="3">
        <v>-40</v>
      </c>
      <c r="K42" s="3">
        <v>60</v>
      </c>
      <c r="L42" s="3">
        <v>1436</v>
      </c>
    </row>
    <row r="43" spans="3:12" ht="30" x14ac:dyDescent="0.25">
      <c r="C43" s="3" t="s">
        <v>968</v>
      </c>
      <c r="D43" s="3" t="s">
        <v>969</v>
      </c>
      <c r="E43" s="3" t="s">
        <v>878</v>
      </c>
      <c r="F43" s="3" t="s">
        <v>879</v>
      </c>
      <c r="G43" s="3" t="s">
        <v>880</v>
      </c>
      <c r="H43" s="3">
        <v>68</v>
      </c>
      <c r="I43" s="3">
        <v>135</v>
      </c>
      <c r="J43" s="3">
        <v>-40</v>
      </c>
      <c r="K43" s="3">
        <v>60</v>
      </c>
      <c r="L43" s="3">
        <v>1436</v>
      </c>
    </row>
    <row r="44" spans="3:12" ht="30" x14ac:dyDescent="0.25">
      <c r="C44" s="3" t="s">
        <v>970</v>
      </c>
      <c r="D44" s="3" t="s">
        <v>971</v>
      </c>
      <c r="E44" s="3" t="s">
        <v>878</v>
      </c>
      <c r="F44" s="3" t="s">
        <v>879</v>
      </c>
      <c r="G44" s="3" t="s">
        <v>880</v>
      </c>
      <c r="H44" s="3">
        <v>68</v>
      </c>
      <c r="I44" s="3">
        <v>135</v>
      </c>
      <c r="J44" s="3">
        <v>-40</v>
      </c>
      <c r="K44" s="3">
        <v>60</v>
      </c>
      <c r="L44" s="3">
        <v>1436</v>
      </c>
    </row>
    <row r="45" spans="3:12" ht="30" x14ac:dyDescent="0.25">
      <c r="C45" s="3" t="s">
        <v>972</v>
      </c>
      <c r="D45" s="3" t="s">
        <v>973</v>
      </c>
      <c r="E45" s="3" t="s">
        <v>878</v>
      </c>
      <c r="F45" s="3" t="s">
        <v>879</v>
      </c>
      <c r="G45" s="3" t="s">
        <v>880</v>
      </c>
      <c r="H45" s="3">
        <v>68</v>
      </c>
      <c r="I45" s="3">
        <v>135</v>
      </c>
      <c r="J45" s="3">
        <v>-40</v>
      </c>
      <c r="K45" s="3">
        <v>60</v>
      </c>
      <c r="L45" s="3">
        <v>1436</v>
      </c>
    </row>
    <row r="46" spans="3:12" ht="30" x14ac:dyDescent="0.25">
      <c r="C46" s="3" t="s">
        <v>974</v>
      </c>
      <c r="D46" s="3" t="s">
        <v>975</v>
      </c>
      <c r="E46" s="3" t="s">
        <v>878</v>
      </c>
      <c r="F46" s="3" t="s">
        <v>879</v>
      </c>
      <c r="G46" s="3" t="s">
        <v>880</v>
      </c>
      <c r="H46" s="3">
        <v>68</v>
      </c>
      <c r="I46" s="3">
        <v>135</v>
      </c>
      <c r="J46" s="3">
        <v>-40</v>
      </c>
      <c r="K46" s="3">
        <v>60</v>
      </c>
      <c r="L46" s="3">
        <v>1436</v>
      </c>
    </row>
    <row r="47" spans="3:12" ht="30" x14ac:dyDescent="0.25">
      <c r="C47" s="3" t="s">
        <v>976</v>
      </c>
      <c r="D47" s="3" t="s">
        <v>977</v>
      </c>
      <c r="E47" s="3" t="s">
        <v>878</v>
      </c>
      <c r="F47" s="3" t="s">
        <v>879</v>
      </c>
      <c r="G47" s="3" t="s">
        <v>880</v>
      </c>
      <c r="H47" s="3">
        <v>68</v>
      </c>
      <c r="I47" s="3">
        <v>135</v>
      </c>
      <c r="J47" s="3">
        <v>-40</v>
      </c>
      <c r="K47" s="3">
        <v>60</v>
      </c>
      <c r="L47" s="3">
        <v>1436</v>
      </c>
    </row>
    <row r="48" spans="3:12" ht="30" x14ac:dyDescent="0.25">
      <c r="C48" s="3" t="s">
        <v>978</v>
      </c>
      <c r="D48" s="3" t="s">
        <v>979</v>
      </c>
      <c r="E48" s="3" t="s">
        <v>878</v>
      </c>
      <c r="F48" s="3" t="s">
        <v>879</v>
      </c>
      <c r="G48" s="3" t="s">
        <v>880</v>
      </c>
      <c r="H48" s="3">
        <v>68</v>
      </c>
      <c r="I48" s="3">
        <v>135</v>
      </c>
      <c r="J48" s="3">
        <v>-40</v>
      </c>
      <c r="K48" s="3">
        <v>60</v>
      </c>
      <c r="L48" s="3">
        <v>1436</v>
      </c>
    </row>
    <row r="49" spans="1:12" ht="30" x14ac:dyDescent="0.25">
      <c r="C49" s="3" t="s">
        <v>980</v>
      </c>
      <c r="D49" s="3" t="s">
        <v>981</v>
      </c>
      <c r="E49" s="3" t="s">
        <v>878</v>
      </c>
      <c r="F49" s="3" t="s">
        <v>879</v>
      </c>
      <c r="G49" s="3" t="s">
        <v>880</v>
      </c>
      <c r="H49" s="3">
        <v>68</v>
      </c>
      <c r="I49" s="3">
        <v>135</v>
      </c>
      <c r="J49" s="3">
        <v>-40</v>
      </c>
      <c r="K49" s="3">
        <v>60</v>
      </c>
      <c r="L49" s="3">
        <v>1436</v>
      </c>
    </row>
    <row r="50" spans="1:12" ht="30" x14ac:dyDescent="0.25">
      <c r="C50" s="3" t="s">
        <v>982</v>
      </c>
      <c r="D50" s="3" t="s">
        <v>983</v>
      </c>
      <c r="E50" s="3" t="s">
        <v>878</v>
      </c>
      <c r="F50" s="3" t="s">
        <v>879</v>
      </c>
      <c r="G50" s="3" t="s">
        <v>880</v>
      </c>
      <c r="H50" s="3">
        <v>68</v>
      </c>
      <c r="I50" s="3">
        <v>135</v>
      </c>
      <c r="J50" s="3">
        <v>-40</v>
      </c>
      <c r="K50" s="3">
        <v>60</v>
      </c>
      <c r="L50" s="3">
        <v>1436</v>
      </c>
    </row>
    <row r="51" spans="1:12" ht="30" x14ac:dyDescent="0.25">
      <c r="C51" s="3" t="s">
        <v>984</v>
      </c>
      <c r="D51" s="3" t="s">
        <v>985</v>
      </c>
      <c r="E51" s="3" t="s">
        <v>878</v>
      </c>
      <c r="F51" s="3" t="s">
        <v>879</v>
      </c>
      <c r="G51" s="3" t="s">
        <v>880</v>
      </c>
      <c r="H51" s="3">
        <v>68</v>
      </c>
      <c r="I51" s="3">
        <v>135</v>
      </c>
      <c r="J51" s="3">
        <v>-40</v>
      </c>
      <c r="K51" s="3">
        <v>60</v>
      </c>
      <c r="L51" s="3">
        <v>1436</v>
      </c>
    </row>
    <row r="52" spans="1:12" ht="30" x14ac:dyDescent="0.25">
      <c r="C52" s="3" t="s">
        <v>986</v>
      </c>
      <c r="D52" s="3" t="s">
        <v>987</v>
      </c>
      <c r="E52" s="3" t="s">
        <v>878</v>
      </c>
      <c r="F52" s="3" t="s">
        <v>879</v>
      </c>
      <c r="G52" s="3" t="s">
        <v>880</v>
      </c>
      <c r="H52" s="3">
        <v>68</v>
      </c>
      <c r="I52" s="3">
        <v>135</v>
      </c>
      <c r="J52" s="3">
        <v>-40</v>
      </c>
      <c r="K52" s="3">
        <v>60</v>
      </c>
      <c r="L52" s="3">
        <v>1436</v>
      </c>
    </row>
    <row r="53" spans="1:12" ht="30" x14ac:dyDescent="0.25">
      <c r="C53" s="3" t="s">
        <v>988</v>
      </c>
      <c r="D53" s="3" t="s">
        <v>989</v>
      </c>
      <c r="E53" s="3" t="s">
        <v>878</v>
      </c>
      <c r="F53" s="3" t="s">
        <v>879</v>
      </c>
      <c r="G53" s="3" t="s">
        <v>880</v>
      </c>
      <c r="H53" s="3">
        <v>68</v>
      </c>
      <c r="I53" s="3">
        <v>135</v>
      </c>
      <c r="J53" s="3">
        <v>-40</v>
      </c>
      <c r="K53" s="3">
        <v>60</v>
      </c>
      <c r="L53" s="3">
        <v>1436</v>
      </c>
    </row>
    <row r="54" spans="1:12" ht="30" x14ac:dyDescent="0.25">
      <c r="C54" s="3" t="s">
        <v>990</v>
      </c>
      <c r="D54" s="3" t="s">
        <v>991</v>
      </c>
      <c r="E54" s="3" t="s">
        <v>878</v>
      </c>
      <c r="F54" s="3" t="s">
        <v>879</v>
      </c>
      <c r="G54" s="3" t="s">
        <v>880</v>
      </c>
      <c r="H54" s="3">
        <v>68</v>
      </c>
      <c r="I54" s="3">
        <v>135</v>
      </c>
      <c r="J54" s="3">
        <v>-40</v>
      </c>
      <c r="K54" s="3">
        <v>60</v>
      </c>
      <c r="L54" s="3">
        <v>1436</v>
      </c>
    </row>
    <row r="55" spans="1:12" ht="30" x14ac:dyDescent="0.25">
      <c r="C55" s="3" t="s">
        <v>992</v>
      </c>
      <c r="D55" s="3" t="s">
        <v>993</v>
      </c>
      <c r="E55" s="3" t="s">
        <v>927</v>
      </c>
      <c r="F55" s="3" t="s">
        <v>928</v>
      </c>
      <c r="G55" s="3" t="s">
        <v>929</v>
      </c>
      <c r="H55" s="3">
        <v>90</v>
      </c>
      <c r="I55" s="3">
        <v>135</v>
      </c>
      <c r="J55" s="3">
        <v>-50</v>
      </c>
      <c r="K55" s="3">
        <v>30</v>
      </c>
      <c r="L55" s="3">
        <v>931624</v>
      </c>
    </row>
    <row r="56" spans="1:12" ht="45" x14ac:dyDescent="0.25">
      <c r="C56" s="3" t="s">
        <v>994</v>
      </c>
      <c r="D56" s="3" t="s">
        <v>995</v>
      </c>
      <c r="E56" s="3" t="s">
        <v>932</v>
      </c>
      <c r="F56" s="3" t="s">
        <v>933</v>
      </c>
      <c r="G56" s="3" t="s">
        <v>934</v>
      </c>
      <c r="H56" s="3">
        <v>68</v>
      </c>
      <c r="I56" s="3">
        <v>135</v>
      </c>
      <c r="J56" s="3">
        <v>-55</v>
      </c>
      <c r="K56" s="3">
        <v>30</v>
      </c>
      <c r="L56" s="3">
        <v>164000</v>
      </c>
    </row>
    <row r="57" spans="1:12" ht="45" x14ac:dyDescent="0.25">
      <c r="A57" t="s">
        <v>1046</v>
      </c>
      <c r="B57" t="s">
        <v>1047</v>
      </c>
      <c r="C57" s="3" t="s">
        <v>996</v>
      </c>
      <c r="D57" s="3" t="s">
        <v>997</v>
      </c>
      <c r="E57" s="3" t="s">
        <v>936</v>
      </c>
      <c r="F57" s="3" t="s">
        <v>937</v>
      </c>
      <c r="G57" s="3" t="s">
        <v>934</v>
      </c>
      <c r="H57" s="3">
        <v>68</v>
      </c>
      <c r="I57" s="3">
        <v>135</v>
      </c>
      <c r="J57" s="3">
        <v>-55</v>
      </c>
      <c r="K57" s="3">
        <v>30</v>
      </c>
      <c r="L57" s="3">
        <v>410000</v>
      </c>
    </row>
    <row r="58" spans="1:12" ht="45" x14ac:dyDescent="0.25">
      <c r="A58" t="s">
        <v>1048</v>
      </c>
      <c r="B58" t="s">
        <v>1049</v>
      </c>
      <c r="C58" s="3" t="s">
        <v>998</v>
      </c>
      <c r="D58" s="3" t="s">
        <v>999</v>
      </c>
      <c r="E58" s="3" t="s">
        <v>939</v>
      </c>
      <c r="F58" s="3" t="s">
        <v>940</v>
      </c>
      <c r="G58" s="3" t="s">
        <v>941</v>
      </c>
      <c r="H58" s="3">
        <v>-68</v>
      </c>
      <c r="I58" s="3">
        <v>-135</v>
      </c>
      <c r="J58" s="3">
        <v>-55</v>
      </c>
      <c r="K58" s="3">
        <v>30</v>
      </c>
      <c r="L58" s="3">
        <v>299080</v>
      </c>
    </row>
    <row r="59" spans="1:12" ht="45" x14ac:dyDescent="0.25">
      <c r="A59" t="s">
        <v>1050</v>
      </c>
      <c r="B59" t="s">
        <v>1051</v>
      </c>
      <c r="C59" s="3" t="s">
        <v>1000</v>
      </c>
      <c r="D59" s="3" t="s">
        <v>1001</v>
      </c>
      <c r="E59" s="3" t="s">
        <v>939</v>
      </c>
      <c r="F59" s="3" t="s">
        <v>943</v>
      </c>
      <c r="G59" s="3" t="s">
        <v>941</v>
      </c>
      <c r="H59" s="3">
        <v>-68</v>
      </c>
      <c r="I59" s="3">
        <v>-135</v>
      </c>
      <c r="J59" s="3">
        <v>-55</v>
      </c>
      <c r="K59" s="3">
        <v>30</v>
      </c>
      <c r="L59" s="3">
        <v>299080</v>
      </c>
    </row>
    <row r="60" spans="1:12" ht="45" x14ac:dyDescent="0.25">
      <c r="C60" s="3" t="s">
        <v>993</v>
      </c>
      <c r="D60" s="3" t="s">
        <v>1002</v>
      </c>
      <c r="E60" s="3" t="s">
        <v>1003</v>
      </c>
      <c r="F60" s="3" t="s">
        <v>1004</v>
      </c>
      <c r="G60" s="3" t="s">
        <v>1005</v>
      </c>
      <c r="H60" s="3">
        <v>90</v>
      </c>
      <c r="I60" s="3">
        <v>135</v>
      </c>
      <c r="J60" s="3">
        <v>-55</v>
      </c>
      <c r="K60" s="3">
        <v>40</v>
      </c>
      <c r="L60" s="3">
        <v>37699</v>
      </c>
    </row>
    <row r="61" spans="1:12" ht="30" x14ac:dyDescent="0.25">
      <c r="C61" s="3" t="s">
        <v>1006</v>
      </c>
      <c r="D61" s="3" t="s">
        <v>925</v>
      </c>
      <c r="E61" s="3" t="s">
        <v>927</v>
      </c>
      <c r="F61" s="3" t="s">
        <v>945</v>
      </c>
      <c r="G61" s="3" t="s">
        <v>929</v>
      </c>
      <c r="H61" s="3">
        <v>90</v>
      </c>
      <c r="I61" s="3">
        <v>135</v>
      </c>
      <c r="J61" s="3">
        <v>-50</v>
      </c>
      <c r="K61" s="3">
        <v>30</v>
      </c>
      <c r="L61" s="3">
        <v>670769</v>
      </c>
    </row>
    <row r="62" spans="1:12" ht="45" x14ac:dyDescent="0.25">
      <c r="C62" s="3" t="s">
        <v>1002</v>
      </c>
      <c r="D62" s="3" t="s">
        <v>993</v>
      </c>
      <c r="E62" s="3" t="s">
        <v>1003</v>
      </c>
      <c r="F62" s="3" t="s">
        <v>1004</v>
      </c>
      <c r="G62" s="3" t="s">
        <v>1007</v>
      </c>
      <c r="H62" s="3">
        <v>90</v>
      </c>
      <c r="I62" s="3">
        <v>135</v>
      </c>
      <c r="J62" s="3">
        <v>-50</v>
      </c>
      <c r="K62" s="3">
        <v>30</v>
      </c>
      <c r="L62" s="3" t="s">
        <v>1008</v>
      </c>
    </row>
    <row r="63" spans="1:12" ht="30" x14ac:dyDescent="0.25">
      <c r="C63" s="3" t="s">
        <v>1009</v>
      </c>
      <c r="D63" s="3" t="s">
        <v>1010</v>
      </c>
      <c r="E63" s="3" t="s">
        <v>1011</v>
      </c>
      <c r="F63" s="3" t="s">
        <v>1012</v>
      </c>
      <c r="G63" s="3" t="s">
        <v>1013</v>
      </c>
      <c r="H63" s="3">
        <v>23</v>
      </c>
      <c r="I63" s="3">
        <v>32</v>
      </c>
      <c r="J63" s="3">
        <v>0</v>
      </c>
      <c r="K63" s="3">
        <v>120</v>
      </c>
      <c r="L63" s="3">
        <v>504000</v>
      </c>
    </row>
    <row r="64" spans="1:12" ht="30" x14ac:dyDescent="0.25">
      <c r="C64" s="3" t="s">
        <v>1014</v>
      </c>
      <c r="D64" s="3" t="s">
        <v>1015</v>
      </c>
      <c r="E64" s="3" t="s">
        <v>1016</v>
      </c>
      <c r="F64" s="3" t="s">
        <v>1017</v>
      </c>
      <c r="G64" s="3" t="s">
        <v>1013</v>
      </c>
      <c r="H64" s="3">
        <v>23</v>
      </c>
      <c r="I64" s="3">
        <v>32</v>
      </c>
      <c r="J64" s="3">
        <v>-50</v>
      </c>
      <c r="K64" s="3">
        <v>30</v>
      </c>
      <c r="L64" s="3">
        <v>168000</v>
      </c>
    </row>
    <row r="65" spans="3:12" ht="45" x14ac:dyDescent="0.25">
      <c r="C65" s="3" t="s">
        <v>931</v>
      </c>
      <c r="D65" s="3" t="s">
        <v>930</v>
      </c>
      <c r="E65" s="3" t="s">
        <v>932</v>
      </c>
      <c r="F65" s="3" t="s">
        <v>1018</v>
      </c>
      <c r="G65" s="3" t="s">
        <v>934</v>
      </c>
      <c r="H65" s="3">
        <v>23</v>
      </c>
      <c r="I65" s="3">
        <v>32</v>
      </c>
      <c r="J65" s="3">
        <v>-50</v>
      </c>
      <c r="K65" s="3">
        <v>30</v>
      </c>
      <c r="L65" s="3">
        <v>164000</v>
      </c>
    </row>
    <row r="66" spans="3:12" ht="30" x14ac:dyDescent="0.25">
      <c r="C66" s="3" t="s">
        <v>1019</v>
      </c>
      <c r="D66" s="3" t="s">
        <v>1020</v>
      </c>
      <c r="E66" s="3" t="s">
        <v>1016</v>
      </c>
      <c r="F66" s="3" t="s">
        <v>1017</v>
      </c>
      <c r="G66" s="3" t="s">
        <v>1013</v>
      </c>
      <c r="H66" s="3">
        <v>23</v>
      </c>
      <c r="I66" s="3">
        <v>32</v>
      </c>
      <c r="J66" s="3">
        <v>-50</v>
      </c>
      <c r="K66" s="3">
        <v>30</v>
      </c>
      <c r="L66" s="3">
        <v>168000</v>
      </c>
    </row>
    <row r="67" spans="3:12" ht="45" x14ac:dyDescent="0.25">
      <c r="C67" s="3" t="s">
        <v>995</v>
      </c>
      <c r="D67" s="3" t="s">
        <v>994</v>
      </c>
      <c r="E67" s="3" t="s">
        <v>932</v>
      </c>
      <c r="F67" s="3" t="s">
        <v>1018</v>
      </c>
      <c r="G67" s="3" t="s">
        <v>934</v>
      </c>
      <c r="H67" s="3">
        <v>23</v>
      </c>
      <c r="I67" s="3">
        <v>32</v>
      </c>
      <c r="J67" s="3">
        <v>-50</v>
      </c>
      <c r="K67" s="3">
        <v>30</v>
      </c>
      <c r="L67" s="3">
        <v>164000</v>
      </c>
    </row>
    <row r="68" spans="3:12" ht="30" x14ac:dyDescent="0.25">
      <c r="C68" s="3" t="s">
        <v>1021</v>
      </c>
      <c r="D68" s="3" t="s">
        <v>1022</v>
      </c>
      <c r="E68" s="3" t="s">
        <v>1016</v>
      </c>
      <c r="F68" s="3" t="s">
        <v>1023</v>
      </c>
      <c r="G68" s="3" t="s">
        <v>1013</v>
      </c>
      <c r="H68" s="3">
        <v>23</v>
      </c>
      <c r="I68" s="3">
        <v>32</v>
      </c>
      <c r="J68" s="3">
        <v>-50</v>
      </c>
      <c r="K68" s="3">
        <v>30</v>
      </c>
      <c r="L68" s="3">
        <v>168000</v>
      </c>
    </row>
    <row r="69" spans="3:12" ht="45" x14ac:dyDescent="0.25">
      <c r="C69" s="3" t="s">
        <v>938</v>
      </c>
      <c r="D69" s="3" t="s">
        <v>72</v>
      </c>
      <c r="E69" s="3" t="s">
        <v>939</v>
      </c>
      <c r="F69" s="3" t="s">
        <v>940</v>
      </c>
      <c r="G69" s="3" t="s">
        <v>941</v>
      </c>
      <c r="H69" s="3">
        <v>-68</v>
      </c>
      <c r="I69" s="3">
        <v>-135</v>
      </c>
      <c r="J69" s="3">
        <v>-55</v>
      </c>
      <c r="K69" s="3">
        <v>30</v>
      </c>
      <c r="L69" s="3">
        <v>296881</v>
      </c>
    </row>
    <row r="70" spans="3:12" ht="45" x14ac:dyDescent="0.25">
      <c r="C70" s="3" t="s">
        <v>999</v>
      </c>
      <c r="D70" s="3" t="s">
        <v>998</v>
      </c>
      <c r="E70" s="3" t="s">
        <v>939</v>
      </c>
      <c r="F70" s="3" t="s">
        <v>940</v>
      </c>
      <c r="G70" s="3" t="s">
        <v>941</v>
      </c>
      <c r="H70" s="3">
        <v>-68</v>
      </c>
      <c r="I70" s="3">
        <v>-135</v>
      </c>
      <c r="J70" s="3">
        <v>-55</v>
      </c>
      <c r="K70" s="3">
        <v>30</v>
      </c>
      <c r="L70" s="3">
        <v>296881</v>
      </c>
    </row>
    <row r="71" spans="3:12" ht="30" x14ac:dyDescent="0.25">
      <c r="C71" s="3" t="s">
        <v>1024</v>
      </c>
      <c r="D71" s="3" t="s">
        <v>1025</v>
      </c>
      <c r="E71" s="3" t="s">
        <v>1026</v>
      </c>
      <c r="F71" s="3" t="s">
        <v>1027</v>
      </c>
      <c r="G71" s="3" t="s">
        <v>1013</v>
      </c>
      <c r="H71" s="3">
        <v>23</v>
      </c>
      <c r="I71" s="3">
        <v>32</v>
      </c>
      <c r="J71" s="3">
        <v>-50</v>
      </c>
      <c r="K71" s="3">
        <v>30</v>
      </c>
      <c r="L71" s="3">
        <v>249319</v>
      </c>
    </row>
    <row r="72" spans="3:12" ht="45" x14ac:dyDescent="0.25">
      <c r="C72" s="3" t="s">
        <v>935</v>
      </c>
      <c r="D72" s="3" t="s">
        <v>28</v>
      </c>
      <c r="E72" s="3" t="s">
        <v>936</v>
      </c>
      <c r="F72" s="3" t="s">
        <v>1028</v>
      </c>
      <c r="G72" s="3" t="s">
        <v>934</v>
      </c>
      <c r="H72" s="3">
        <v>23</v>
      </c>
      <c r="I72" s="3">
        <v>32</v>
      </c>
      <c r="J72" s="3">
        <v>-50</v>
      </c>
      <c r="K72" s="3">
        <v>30</v>
      </c>
      <c r="L72" s="3">
        <v>410000</v>
      </c>
    </row>
    <row r="73" spans="3:12" ht="45" x14ac:dyDescent="0.25">
      <c r="C73" s="3" t="s">
        <v>997</v>
      </c>
      <c r="D73" s="3" t="s">
        <v>996</v>
      </c>
      <c r="E73" s="3" t="s">
        <v>936</v>
      </c>
      <c r="F73" s="3" t="s">
        <v>1028</v>
      </c>
      <c r="G73" s="3" t="s">
        <v>934</v>
      </c>
      <c r="H73" s="3">
        <v>23</v>
      </c>
      <c r="I73" s="3">
        <v>32</v>
      </c>
      <c r="J73" s="3">
        <v>-50</v>
      </c>
      <c r="K73" s="3">
        <v>30</v>
      </c>
      <c r="L73" s="3">
        <v>410000</v>
      </c>
    </row>
    <row r="74" spans="3:12" x14ac:dyDescent="0.25">
      <c r="C74" s="3" t="s">
        <v>1029</v>
      </c>
      <c r="D74" s="3" t="s">
        <v>1022</v>
      </c>
      <c r="E74" s="3" t="s">
        <v>1016</v>
      </c>
      <c r="F74" s="3" t="s">
        <v>1030</v>
      </c>
      <c r="G74" s="3" t="s">
        <v>1013</v>
      </c>
      <c r="H74" s="3">
        <v>23</v>
      </c>
      <c r="I74" s="3">
        <v>32</v>
      </c>
      <c r="J74" s="3">
        <v>-50</v>
      </c>
      <c r="K74" s="3">
        <v>30</v>
      </c>
      <c r="L74" s="3">
        <v>168000</v>
      </c>
    </row>
    <row r="75" spans="3:12" ht="45" x14ac:dyDescent="0.25">
      <c r="C75" s="3" t="s">
        <v>942</v>
      </c>
      <c r="D75" s="3" t="s">
        <v>73</v>
      </c>
      <c r="E75" s="3" t="s">
        <v>939</v>
      </c>
      <c r="F75" s="3" t="s">
        <v>940</v>
      </c>
      <c r="G75" s="3" t="s">
        <v>1031</v>
      </c>
      <c r="H75" s="3">
        <v>-68</v>
      </c>
      <c r="I75" s="3">
        <v>-135</v>
      </c>
      <c r="J75" s="3">
        <v>-55</v>
      </c>
      <c r="K75" s="3">
        <v>30</v>
      </c>
      <c r="L75" s="3">
        <v>296881</v>
      </c>
    </row>
    <row r="76" spans="3:12" ht="45" x14ac:dyDescent="0.25">
      <c r="C76" s="7" t="s">
        <v>1001</v>
      </c>
      <c r="D76" s="7" t="s">
        <v>1000</v>
      </c>
      <c r="E76" s="7" t="s">
        <v>939</v>
      </c>
      <c r="F76" s="7" t="s">
        <v>940</v>
      </c>
      <c r="G76" s="7" t="s">
        <v>1031</v>
      </c>
      <c r="H76" s="7">
        <v>-68</v>
      </c>
      <c r="I76" s="7">
        <v>-135</v>
      </c>
      <c r="J76" s="7">
        <v>-55</v>
      </c>
      <c r="K76" s="7">
        <v>30</v>
      </c>
      <c r="L76" s="7">
        <v>296881</v>
      </c>
    </row>
  </sheetData>
  <conditionalFormatting sqref="A2:B76">
    <cfRule type="notContainsBlanks" dxfId="22" priority="1">
      <formula>LEN(TRIM(A2))&gt;0</formula>
    </cfRule>
    <cfRule type="containsBlanks" dxfId="21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375D-4553-4CDD-9869-95B7691C1E51}">
  <dimension ref="A1:E24"/>
  <sheetViews>
    <sheetView workbookViewId="0"/>
  </sheetViews>
  <sheetFormatPr defaultColWidth="32.28515625" defaultRowHeight="15" x14ac:dyDescent="0.25"/>
  <cols>
    <col min="1" max="1" width="16.28515625" customWidth="1"/>
    <col min="2" max="2" width="10.42578125" bestFit="1" customWidth="1"/>
  </cols>
  <sheetData>
    <row r="1" spans="1:5" x14ac:dyDescent="0.25">
      <c r="A1" t="s">
        <v>739</v>
      </c>
      <c r="B1" s="3" t="s">
        <v>726</v>
      </c>
      <c r="C1" s="3" t="s">
        <v>385</v>
      </c>
      <c r="D1" s="3" t="s">
        <v>1052</v>
      </c>
      <c r="E1" s="3" t="s">
        <v>1053</v>
      </c>
    </row>
    <row r="2" spans="1:5" x14ac:dyDescent="0.25">
      <c r="B2" s="3" t="s">
        <v>1054</v>
      </c>
      <c r="C2" s="3" t="s">
        <v>1055</v>
      </c>
      <c r="D2" s="3" t="s">
        <v>1056</v>
      </c>
      <c r="E2" s="3" t="s">
        <v>1057</v>
      </c>
    </row>
    <row r="3" spans="1:5" x14ac:dyDescent="0.25">
      <c r="B3" s="3" t="s">
        <v>1058</v>
      </c>
      <c r="C3" s="3" t="s">
        <v>1059</v>
      </c>
      <c r="D3" s="3" t="s">
        <v>1060</v>
      </c>
      <c r="E3" s="3" t="s">
        <v>1057</v>
      </c>
    </row>
    <row r="4" spans="1:5" x14ac:dyDescent="0.25">
      <c r="B4" s="3" t="s">
        <v>1058</v>
      </c>
      <c r="C4" s="3" t="s">
        <v>1059</v>
      </c>
      <c r="D4" s="3" t="s">
        <v>1060</v>
      </c>
      <c r="E4" s="3" t="s">
        <v>1057</v>
      </c>
    </row>
    <row r="5" spans="1:5" x14ac:dyDescent="0.25">
      <c r="B5" s="3" t="s">
        <v>1061</v>
      </c>
      <c r="C5" s="3" t="s">
        <v>1062</v>
      </c>
      <c r="D5" s="3" t="s">
        <v>1063</v>
      </c>
      <c r="E5" s="3" t="s">
        <v>1064</v>
      </c>
    </row>
    <row r="6" spans="1:5" x14ac:dyDescent="0.25">
      <c r="B6" s="3" t="s">
        <v>1065</v>
      </c>
      <c r="C6" s="3" t="s">
        <v>1059</v>
      </c>
      <c r="D6" s="3" t="s">
        <v>1056</v>
      </c>
      <c r="E6" s="3" t="s">
        <v>1057</v>
      </c>
    </row>
    <row r="7" spans="1:5" x14ac:dyDescent="0.25">
      <c r="B7" s="3" t="s">
        <v>1066</v>
      </c>
      <c r="C7" s="3" t="s">
        <v>1059</v>
      </c>
      <c r="D7" s="3" t="s">
        <v>1060</v>
      </c>
      <c r="E7" s="3" t="s">
        <v>1057</v>
      </c>
    </row>
    <row r="8" spans="1:5" x14ac:dyDescent="0.25">
      <c r="B8" s="3" t="s">
        <v>1066</v>
      </c>
      <c r="C8" s="3" t="s">
        <v>1059</v>
      </c>
      <c r="D8" s="3" t="s">
        <v>1060</v>
      </c>
      <c r="E8" s="3" t="s">
        <v>1057</v>
      </c>
    </row>
    <row r="9" spans="1:5" x14ac:dyDescent="0.25">
      <c r="B9" s="3" t="s">
        <v>1067</v>
      </c>
      <c r="C9" s="3" t="s">
        <v>1062</v>
      </c>
      <c r="D9" s="3" t="s">
        <v>1063</v>
      </c>
      <c r="E9" s="3" t="s">
        <v>1064</v>
      </c>
    </row>
    <row r="10" spans="1:5" x14ac:dyDescent="0.25">
      <c r="A10" t="s">
        <v>1137</v>
      </c>
      <c r="B10" s="3" t="s">
        <v>24</v>
      </c>
      <c r="C10" s="3" t="s">
        <v>1059</v>
      </c>
      <c r="D10" s="3" t="s">
        <v>1068</v>
      </c>
      <c r="E10" s="3" t="s">
        <v>1057</v>
      </c>
    </row>
    <row r="11" spans="1:5" x14ac:dyDescent="0.25">
      <c r="A11" t="s">
        <v>1138</v>
      </c>
      <c r="B11" s="3" t="s">
        <v>26</v>
      </c>
      <c r="C11" s="3" t="s">
        <v>1059</v>
      </c>
      <c r="D11" s="3" t="s">
        <v>1069</v>
      </c>
      <c r="E11" s="3" t="s">
        <v>1057</v>
      </c>
    </row>
    <row r="12" spans="1:5" x14ac:dyDescent="0.25">
      <c r="A12" t="s">
        <v>1139</v>
      </c>
      <c r="B12" s="3" t="s">
        <v>34</v>
      </c>
      <c r="C12" s="3" t="s">
        <v>1059</v>
      </c>
      <c r="D12" s="3" t="s">
        <v>1070</v>
      </c>
      <c r="E12" s="3" t="s">
        <v>1057</v>
      </c>
    </row>
    <row r="13" spans="1:5" x14ac:dyDescent="0.25">
      <c r="A13" t="s">
        <v>1140</v>
      </c>
      <c r="B13" s="3" t="s">
        <v>30</v>
      </c>
      <c r="C13" s="3" t="s">
        <v>1059</v>
      </c>
      <c r="D13" s="3" t="s">
        <v>1071</v>
      </c>
      <c r="E13" s="3" t="s">
        <v>1057</v>
      </c>
    </row>
    <row r="14" spans="1:5" x14ac:dyDescent="0.25">
      <c r="A14" t="s">
        <v>1141</v>
      </c>
      <c r="B14" s="3" t="s">
        <v>8</v>
      </c>
      <c r="C14" s="3" t="s">
        <v>1072</v>
      </c>
      <c r="D14" s="3" t="s">
        <v>1073</v>
      </c>
      <c r="E14" s="3" t="s">
        <v>1074</v>
      </c>
    </row>
    <row r="15" spans="1:5" x14ac:dyDescent="0.25">
      <c r="A15" t="s">
        <v>1142</v>
      </c>
      <c r="B15" s="3" t="s">
        <v>15</v>
      </c>
      <c r="C15" s="3" t="s">
        <v>1059</v>
      </c>
      <c r="D15" s="3" t="s">
        <v>1075</v>
      </c>
      <c r="E15" s="3" t="s">
        <v>1057</v>
      </c>
    </row>
    <row r="16" spans="1:5" x14ac:dyDescent="0.25">
      <c r="A16" t="s">
        <v>1143</v>
      </c>
      <c r="B16" s="3" t="s">
        <v>19</v>
      </c>
      <c r="C16" s="3" t="s">
        <v>1059</v>
      </c>
      <c r="D16" s="3" t="s">
        <v>1076</v>
      </c>
      <c r="E16" s="3" t="s">
        <v>1057</v>
      </c>
    </row>
    <row r="17" spans="1:5" x14ac:dyDescent="0.25">
      <c r="A17" t="s">
        <v>1150</v>
      </c>
      <c r="B17" s="3" t="s">
        <v>1077</v>
      </c>
      <c r="C17" s="3" t="s">
        <v>1059</v>
      </c>
      <c r="D17" s="3" t="s">
        <v>1068</v>
      </c>
      <c r="E17" s="3" t="s">
        <v>1057</v>
      </c>
    </row>
    <row r="18" spans="1:5" x14ac:dyDescent="0.25">
      <c r="A18" t="s">
        <v>1144</v>
      </c>
      <c r="B18" s="3" t="s">
        <v>1078</v>
      </c>
      <c r="C18" s="3" t="s">
        <v>1059</v>
      </c>
      <c r="D18" s="3" t="s">
        <v>1069</v>
      </c>
      <c r="E18" s="3" t="s">
        <v>1057</v>
      </c>
    </row>
    <row r="19" spans="1:5" x14ac:dyDescent="0.25">
      <c r="A19" t="s">
        <v>1145</v>
      </c>
      <c r="B19" s="3" t="s">
        <v>1079</v>
      </c>
      <c r="C19" s="3" t="s">
        <v>1059</v>
      </c>
      <c r="D19" s="3" t="s">
        <v>1070</v>
      </c>
      <c r="E19" s="3" t="s">
        <v>1057</v>
      </c>
    </row>
    <row r="20" spans="1:5" x14ac:dyDescent="0.25">
      <c r="A20" t="s">
        <v>1146</v>
      </c>
      <c r="B20" s="3" t="s">
        <v>1080</v>
      </c>
      <c r="C20" s="3" t="s">
        <v>1059</v>
      </c>
      <c r="D20" s="3" t="s">
        <v>1071</v>
      </c>
      <c r="E20" s="3" t="s">
        <v>1057</v>
      </c>
    </row>
    <row r="21" spans="1:5" x14ac:dyDescent="0.25">
      <c r="A21" t="s">
        <v>1147</v>
      </c>
      <c r="B21" s="3" t="s">
        <v>1081</v>
      </c>
      <c r="C21" s="3" t="s">
        <v>1072</v>
      </c>
      <c r="D21" s="3" t="s">
        <v>1082</v>
      </c>
      <c r="E21" s="3" t="s">
        <v>1074</v>
      </c>
    </row>
    <row r="22" spans="1:5" x14ac:dyDescent="0.25">
      <c r="A22" t="s">
        <v>1148</v>
      </c>
      <c r="B22" s="3" t="s">
        <v>1083</v>
      </c>
      <c r="C22" s="3" t="s">
        <v>1059</v>
      </c>
      <c r="D22" s="3" t="s">
        <v>1075</v>
      </c>
      <c r="E22" s="3" t="s">
        <v>1057</v>
      </c>
    </row>
    <row r="23" spans="1:5" x14ac:dyDescent="0.25">
      <c r="A23" t="s">
        <v>1149</v>
      </c>
      <c r="B23" s="3" t="s">
        <v>1084</v>
      </c>
      <c r="C23" s="3" t="s">
        <v>1059</v>
      </c>
      <c r="D23" s="3" t="s">
        <v>1076</v>
      </c>
      <c r="E23" s="3" t="s">
        <v>1057</v>
      </c>
    </row>
    <row r="24" spans="1:5" x14ac:dyDescent="0.25">
      <c r="B24" s="3" t="s">
        <v>1085</v>
      </c>
      <c r="C24" s="3" t="s">
        <v>1072</v>
      </c>
      <c r="D24" s="3" t="s">
        <v>1086</v>
      </c>
      <c r="E24" s="3" t="s">
        <v>1074</v>
      </c>
    </row>
  </sheetData>
  <conditionalFormatting sqref="A2:A24">
    <cfRule type="notContainsBlanks" dxfId="20" priority="1">
      <formula>LEN(TRIM(A2))&gt;0</formula>
    </cfRule>
    <cfRule type="containsBlanks" dxfId="19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2B00-E721-4490-81A0-96573F7E9302}">
  <dimension ref="A1:J13"/>
  <sheetViews>
    <sheetView workbookViewId="0"/>
  </sheetViews>
  <sheetFormatPr defaultColWidth="26.140625" defaultRowHeight="15" x14ac:dyDescent="0.25"/>
  <cols>
    <col min="1" max="1" width="9.85546875" bestFit="1" customWidth="1"/>
    <col min="2" max="2" width="9.140625" bestFit="1" customWidth="1"/>
    <col min="4" max="4" width="24.140625" bestFit="1" customWidth="1"/>
    <col min="5" max="5" width="13.7109375" bestFit="1" customWidth="1"/>
    <col min="6" max="6" width="14.7109375" customWidth="1"/>
    <col min="7" max="7" width="21.85546875" customWidth="1"/>
    <col min="8" max="8" width="17.28515625" customWidth="1"/>
    <col min="9" max="9" width="17.42578125" customWidth="1"/>
    <col min="10" max="10" width="13" customWidth="1"/>
  </cols>
  <sheetData>
    <row r="1" spans="1:10" ht="30" x14ac:dyDescent="0.25">
      <c r="A1" t="s">
        <v>739</v>
      </c>
      <c r="B1" s="3" t="s">
        <v>726</v>
      </c>
      <c r="C1" s="3" t="s">
        <v>385</v>
      </c>
      <c r="D1" s="3" t="s">
        <v>110</v>
      </c>
      <c r="E1" s="3" t="s">
        <v>526</v>
      </c>
      <c r="F1" s="3" t="s">
        <v>812</v>
      </c>
      <c r="G1" s="3" t="s">
        <v>1087</v>
      </c>
      <c r="H1" s="3" t="s">
        <v>1088</v>
      </c>
      <c r="I1" s="3" t="s">
        <v>1089</v>
      </c>
      <c r="J1" s="3" t="s">
        <v>1090</v>
      </c>
    </row>
    <row r="2" spans="1:10" x14ac:dyDescent="0.25">
      <c r="A2" t="s">
        <v>1155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B3" t="s">
        <v>1091</v>
      </c>
      <c r="C3" s="3" t="s">
        <v>1092</v>
      </c>
      <c r="D3" s="3" t="s">
        <v>1093</v>
      </c>
      <c r="E3" s="3" t="s">
        <v>1094</v>
      </c>
      <c r="F3" s="3">
        <v>100</v>
      </c>
      <c r="G3" s="3">
        <v>413</v>
      </c>
      <c r="H3" s="3">
        <v>-28</v>
      </c>
      <c r="I3" s="3">
        <v>37</v>
      </c>
      <c r="J3" s="3">
        <v>15</v>
      </c>
    </row>
    <row r="4" spans="1:10" ht="30" x14ac:dyDescent="0.25">
      <c r="B4" t="s">
        <v>1095</v>
      </c>
      <c r="C4" s="3" t="s">
        <v>1096</v>
      </c>
      <c r="D4" s="3" t="s">
        <v>1097</v>
      </c>
      <c r="E4" s="3"/>
      <c r="F4" s="3"/>
      <c r="G4" s="3"/>
      <c r="H4" s="3"/>
      <c r="I4" s="3"/>
      <c r="J4" s="3">
        <v>15</v>
      </c>
    </row>
    <row r="5" spans="1:10" x14ac:dyDescent="0.25">
      <c r="B5" t="s">
        <v>1098</v>
      </c>
      <c r="C5" s="3" t="s">
        <v>1092</v>
      </c>
      <c r="D5" s="3" t="s">
        <v>1099</v>
      </c>
      <c r="E5" s="3" t="s">
        <v>1094</v>
      </c>
      <c r="F5" s="3">
        <v>100</v>
      </c>
      <c r="G5" s="3">
        <v>413</v>
      </c>
      <c r="H5" s="3">
        <v>-28</v>
      </c>
      <c r="I5" s="3">
        <v>37</v>
      </c>
      <c r="J5" s="3">
        <v>15</v>
      </c>
    </row>
    <row r="6" spans="1:10" ht="30" x14ac:dyDescent="0.25">
      <c r="B6" t="s">
        <v>1100</v>
      </c>
      <c r="C6" s="3" t="s">
        <v>1096</v>
      </c>
      <c r="D6" s="3" t="s">
        <v>1097</v>
      </c>
      <c r="E6" s="3"/>
      <c r="F6" s="3">
        <v>100</v>
      </c>
      <c r="G6" s="3">
        <v>413</v>
      </c>
      <c r="H6" s="3">
        <v>-28</v>
      </c>
      <c r="I6" s="3">
        <v>37</v>
      </c>
      <c r="J6" s="3">
        <v>15</v>
      </c>
    </row>
    <row r="7" spans="1:10" x14ac:dyDescent="0.25">
      <c r="A7" t="s">
        <v>1151</v>
      </c>
      <c r="B7" t="s">
        <v>22</v>
      </c>
      <c r="C7" s="3" t="s">
        <v>1101</v>
      </c>
      <c r="D7" s="3" t="s">
        <v>1102</v>
      </c>
      <c r="E7" s="3" t="s">
        <v>1103</v>
      </c>
      <c r="F7" s="3">
        <v>100</v>
      </c>
      <c r="G7" s="3">
        <v>413</v>
      </c>
      <c r="H7" s="3">
        <v>-28</v>
      </c>
      <c r="I7" s="3">
        <v>37</v>
      </c>
      <c r="J7" s="3">
        <v>15</v>
      </c>
    </row>
    <row r="8" spans="1:10" x14ac:dyDescent="0.25">
      <c r="A8" t="s">
        <v>1152</v>
      </c>
      <c r="B8" t="s">
        <v>11</v>
      </c>
      <c r="C8" s="3" t="s">
        <v>1101</v>
      </c>
      <c r="D8" s="3" t="s">
        <v>1104</v>
      </c>
      <c r="E8" s="3" t="s">
        <v>1105</v>
      </c>
      <c r="F8" s="3">
        <v>100</v>
      </c>
      <c r="G8" s="3">
        <v>413</v>
      </c>
      <c r="H8" s="3">
        <v>-28</v>
      </c>
      <c r="I8" s="3">
        <v>37</v>
      </c>
      <c r="J8" s="3">
        <v>15</v>
      </c>
    </row>
    <row r="9" spans="1:10" x14ac:dyDescent="0.25">
      <c r="A9" t="s">
        <v>1153</v>
      </c>
      <c r="B9" t="s">
        <v>1106</v>
      </c>
      <c r="C9" s="3" t="s">
        <v>1101</v>
      </c>
      <c r="D9" s="3" t="s">
        <v>1102</v>
      </c>
      <c r="E9" s="3" t="s">
        <v>1103</v>
      </c>
      <c r="F9" s="3">
        <v>100</v>
      </c>
      <c r="G9" s="3">
        <v>413</v>
      </c>
      <c r="H9" s="3">
        <v>-28</v>
      </c>
      <c r="I9" s="3">
        <v>37</v>
      </c>
      <c r="J9" s="3">
        <v>15</v>
      </c>
    </row>
    <row r="10" spans="1:10" x14ac:dyDescent="0.25">
      <c r="A10" t="s">
        <v>1154</v>
      </c>
      <c r="B10" t="s">
        <v>1107</v>
      </c>
      <c r="C10" s="3" t="s">
        <v>1101</v>
      </c>
      <c r="D10" s="3" t="s">
        <v>1108</v>
      </c>
      <c r="E10" s="3" t="s">
        <v>1105</v>
      </c>
      <c r="F10" s="3">
        <v>100</v>
      </c>
      <c r="G10" s="3">
        <v>413</v>
      </c>
      <c r="H10" s="3">
        <v>-28</v>
      </c>
      <c r="I10" s="3">
        <v>37</v>
      </c>
      <c r="J10" s="3">
        <v>15</v>
      </c>
    </row>
    <row r="11" spans="1:10" ht="30" x14ac:dyDescent="0.25">
      <c r="B11" t="s">
        <v>1109</v>
      </c>
      <c r="C11" s="3" t="s">
        <v>1092</v>
      </c>
      <c r="D11" s="3" t="s">
        <v>1110</v>
      </c>
      <c r="E11" s="3" t="s">
        <v>1094</v>
      </c>
      <c r="F11" s="3">
        <v>100</v>
      </c>
      <c r="G11" s="3">
        <v>413</v>
      </c>
      <c r="H11" s="3">
        <v>-28</v>
      </c>
      <c r="I11" s="3">
        <v>37</v>
      </c>
      <c r="J11" s="3">
        <v>15</v>
      </c>
    </row>
    <row r="12" spans="1:10" x14ac:dyDescent="0.25">
      <c r="B12" t="s">
        <v>1111</v>
      </c>
      <c r="C12" s="3" t="s">
        <v>1112</v>
      </c>
      <c r="D12" s="3" t="s">
        <v>1113</v>
      </c>
      <c r="E12" s="3" t="s">
        <v>1114</v>
      </c>
      <c r="F12" s="3"/>
      <c r="G12" s="3"/>
      <c r="H12" s="3"/>
      <c r="I12" s="3"/>
      <c r="J12" s="3"/>
    </row>
    <row r="13" spans="1:10" x14ac:dyDescent="0.25">
      <c r="B13" t="s">
        <v>1115</v>
      </c>
      <c r="C13" s="3" t="s">
        <v>1116</v>
      </c>
      <c r="D13" s="3" t="s">
        <v>1113</v>
      </c>
      <c r="E13" s="3" t="s">
        <v>1117</v>
      </c>
      <c r="F13" s="3"/>
      <c r="G13" s="3"/>
      <c r="H13" s="3"/>
      <c r="I13" s="3"/>
      <c r="J13" s="3"/>
    </row>
  </sheetData>
  <conditionalFormatting sqref="A2:A13">
    <cfRule type="notContainsBlanks" dxfId="18" priority="1">
      <formula>LEN(TRIM(A2))&gt;0</formula>
    </cfRule>
    <cfRule type="containsBlanks" dxfId="17" priority="2">
      <formula>LEN(TRIM(A2))=0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906-BFFA-4548-B022-24339FEEEB30}">
  <dimension ref="A1:P157"/>
  <sheetViews>
    <sheetView workbookViewId="0"/>
  </sheetViews>
  <sheetFormatPr defaultRowHeight="15" x14ac:dyDescent="0.25"/>
  <cols>
    <col min="1" max="1" width="11" bestFit="1" customWidth="1"/>
    <col min="2" max="2" width="8.42578125" bestFit="1" customWidth="1"/>
    <col min="3" max="3" width="23.140625" customWidth="1"/>
    <col min="4" max="4" width="16.85546875" customWidth="1"/>
    <col min="5" max="5" width="22.5703125" customWidth="1"/>
    <col min="6" max="6" width="17" customWidth="1"/>
    <col min="7" max="7" width="11.7109375" customWidth="1"/>
    <col min="8" max="8" width="20" customWidth="1"/>
    <col min="9" max="9" width="21.85546875" bestFit="1" customWidth="1"/>
    <col min="10" max="10" width="18.28515625" bestFit="1" customWidth="1"/>
    <col min="13" max="13" width="13.140625" customWidth="1"/>
    <col min="14" max="14" width="22" customWidth="1"/>
    <col min="15" max="15" width="27.7109375" customWidth="1"/>
    <col min="16" max="16" width="11.5703125" customWidth="1"/>
  </cols>
  <sheetData>
    <row r="1" spans="1:16" ht="45" x14ac:dyDescent="0.25">
      <c r="A1" s="4" t="s">
        <v>1814</v>
      </c>
      <c r="B1" s="4" t="s">
        <v>1815</v>
      </c>
      <c r="C1" s="4" t="s">
        <v>1816</v>
      </c>
      <c r="D1" s="4" t="s">
        <v>1817</v>
      </c>
      <c r="E1" s="4" t="s">
        <v>1818</v>
      </c>
      <c r="F1" s="4" t="s">
        <v>1819</v>
      </c>
      <c r="G1" s="4" t="s">
        <v>1820</v>
      </c>
      <c r="H1" s="4" t="s">
        <v>1821</v>
      </c>
      <c r="I1" s="4" t="s">
        <v>1825</v>
      </c>
      <c r="J1" s="4" t="s">
        <v>1822</v>
      </c>
      <c r="K1" s="4" t="s">
        <v>1823</v>
      </c>
      <c r="L1" s="4" t="s">
        <v>1824</v>
      </c>
      <c r="M1" s="4" t="s">
        <v>1826</v>
      </c>
      <c r="N1" s="4" t="s">
        <v>1827</v>
      </c>
      <c r="O1" s="4" t="s">
        <v>1828</v>
      </c>
      <c r="P1" s="4" t="s">
        <v>1829</v>
      </c>
    </row>
    <row r="2" spans="1:16" ht="30" x14ac:dyDescent="0.25">
      <c r="A2" s="3" t="s">
        <v>1247</v>
      </c>
      <c r="B2" s="3" t="s">
        <v>1167</v>
      </c>
      <c r="C2" s="3" t="s">
        <v>1248</v>
      </c>
      <c r="D2" s="3" t="s">
        <v>1249</v>
      </c>
      <c r="E2" s="3" t="s">
        <v>1250</v>
      </c>
      <c r="F2" s="3" t="s">
        <v>1251</v>
      </c>
      <c r="G2" s="3" t="s">
        <v>1179</v>
      </c>
      <c r="H2" s="3" t="s">
        <v>1252</v>
      </c>
      <c r="I2" s="3"/>
      <c r="J2" s="3"/>
      <c r="K2" s="3"/>
      <c r="L2" s="3"/>
      <c r="M2" s="3"/>
      <c r="N2" s="3"/>
      <c r="O2" s="3"/>
      <c r="P2" s="3">
        <v>1</v>
      </c>
    </row>
    <row r="3" spans="1:16" ht="45" x14ac:dyDescent="0.25">
      <c r="A3" s="3"/>
      <c r="B3" s="3" t="s">
        <v>1167</v>
      </c>
      <c r="C3" s="3" t="s">
        <v>1253</v>
      </c>
      <c r="D3" s="3" t="s">
        <v>1254</v>
      </c>
      <c r="E3" s="3" t="s">
        <v>1255</v>
      </c>
      <c r="F3" s="3" t="s">
        <v>1256</v>
      </c>
      <c r="G3" s="3" t="s">
        <v>1179</v>
      </c>
      <c r="H3" s="3" t="s">
        <v>1257</v>
      </c>
      <c r="I3" s="3"/>
      <c r="J3" s="3"/>
      <c r="K3" s="3"/>
      <c r="L3" s="3"/>
      <c r="M3" s="3"/>
      <c r="N3" s="3" t="s">
        <v>1258</v>
      </c>
      <c r="O3" s="3" t="s">
        <v>1259</v>
      </c>
      <c r="P3" s="3">
        <v>40</v>
      </c>
    </row>
    <row r="4" spans="1:16" ht="30" x14ac:dyDescent="0.25">
      <c r="A4" s="3"/>
      <c r="B4" s="3" t="s">
        <v>1167</v>
      </c>
      <c r="C4" s="5" t="s">
        <v>1260</v>
      </c>
      <c r="D4" s="3" t="s">
        <v>1261</v>
      </c>
      <c r="E4" s="3" t="s">
        <v>1262</v>
      </c>
      <c r="F4" s="3" t="s">
        <v>1263</v>
      </c>
      <c r="G4" s="3" t="s">
        <v>1172</v>
      </c>
      <c r="H4" s="3" t="s">
        <v>207</v>
      </c>
      <c r="I4" s="3"/>
      <c r="J4" s="3"/>
      <c r="K4" s="3"/>
      <c r="L4" s="3"/>
      <c r="M4" s="3"/>
      <c r="N4" s="3" t="s">
        <v>1264</v>
      </c>
      <c r="O4" s="3" t="s">
        <v>1265</v>
      </c>
      <c r="P4" s="3">
        <v>10</v>
      </c>
    </row>
    <row r="5" spans="1:16" ht="30" x14ac:dyDescent="0.25">
      <c r="A5" s="3"/>
      <c r="B5" s="3" t="s">
        <v>1167</v>
      </c>
      <c r="C5" s="5" t="s">
        <v>1266</v>
      </c>
      <c r="D5" s="3" t="s">
        <v>1267</v>
      </c>
      <c r="E5" s="3" t="s">
        <v>1268</v>
      </c>
      <c r="F5" s="3" t="s">
        <v>1251</v>
      </c>
      <c r="G5" s="3" t="s">
        <v>1179</v>
      </c>
      <c r="H5" s="3" t="s">
        <v>207</v>
      </c>
      <c r="I5" s="3"/>
      <c r="J5" s="3"/>
      <c r="K5" s="3"/>
      <c r="L5" s="3"/>
      <c r="M5" s="3"/>
      <c r="N5" s="3" t="s">
        <v>1269</v>
      </c>
      <c r="O5" s="3" t="s">
        <v>1270</v>
      </c>
      <c r="P5" s="3">
        <v>50</v>
      </c>
    </row>
    <row r="6" spans="1:16" ht="30" x14ac:dyDescent="0.25">
      <c r="A6" s="3"/>
      <c r="B6" s="3" t="s">
        <v>1167</v>
      </c>
      <c r="C6" s="3" t="s">
        <v>1271</v>
      </c>
      <c r="D6" s="3" t="s">
        <v>1272</v>
      </c>
      <c r="E6" s="3" t="s">
        <v>1273</v>
      </c>
      <c r="F6" s="3" t="s">
        <v>1251</v>
      </c>
      <c r="G6" s="3" t="s">
        <v>1179</v>
      </c>
      <c r="H6" s="3" t="s">
        <v>208</v>
      </c>
      <c r="I6" s="3"/>
      <c r="J6" s="3"/>
      <c r="K6" s="3"/>
      <c r="L6" s="3"/>
      <c r="M6" s="3"/>
      <c r="N6" s="3" t="s">
        <v>1274</v>
      </c>
      <c r="O6" s="3" t="s">
        <v>1275</v>
      </c>
      <c r="P6" s="3">
        <v>160</v>
      </c>
    </row>
    <row r="7" spans="1:16" ht="30" x14ac:dyDescent="0.25">
      <c r="A7" s="3"/>
      <c r="B7" s="3" t="s">
        <v>1167</v>
      </c>
      <c r="C7" s="3" t="s">
        <v>1276</v>
      </c>
      <c r="D7" s="3" t="s">
        <v>1277</v>
      </c>
      <c r="E7" s="3" t="s">
        <v>1278</v>
      </c>
      <c r="F7" s="3" t="s">
        <v>1279</v>
      </c>
      <c r="G7" s="3" t="s">
        <v>1172</v>
      </c>
      <c r="H7" s="3" t="s">
        <v>209</v>
      </c>
      <c r="I7" s="3"/>
      <c r="J7" s="3"/>
      <c r="K7" s="3"/>
      <c r="L7" s="3"/>
      <c r="M7" s="3"/>
      <c r="N7" s="3" t="s">
        <v>1280</v>
      </c>
      <c r="O7" s="3" t="s">
        <v>1281</v>
      </c>
      <c r="P7" s="3">
        <v>120</v>
      </c>
    </row>
    <row r="8" spans="1:16" ht="30" x14ac:dyDescent="0.25">
      <c r="A8" s="3"/>
      <c r="B8" s="3" t="s">
        <v>1167</v>
      </c>
      <c r="C8" s="3" t="s">
        <v>1282</v>
      </c>
      <c r="D8" s="3" t="s">
        <v>1283</v>
      </c>
      <c r="E8" s="3" t="s">
        <v>1284</v>
      </c>
      <c r="F8" s="3" t="s">
        <v>1251</v>
      </c>
      <c r="G8" s="3" t="s">
        <v>1179</v>
      </c>
      <c r="H8" s="3" t="s">
        <v>210</v>
      </c>
      <c r="I8" s="3"/>
      <c r="J8" s="3"/>
      <c r="K8" s="3"/>
      <c r="L8" s="3"/>
      <c r="M8" s="3"/>
      <c r="N8" s="3" t="s">
        <v>1285</v>
      </c>
      <c r="O8" s="3" t="s">
        <v>1286</v>
      </c>
      <c r="P8" s="3">
        <v>160</v>
      </c>
    </row>
    <row r="9" spans="1:16" ht="30" x14ac:dyDescent="0.25">
      <c r="A9" s="3"/>
      <c r="B9" s="3" t="s">
        <v>1167</v>
      </c>
      <c r="C9" s="3" t="s">
        <v>1287</v>
      </c>
      <c r="D9" s="3" t="s">
        <v>1288</v>
      </c>
      <c r="E9" s="3" t="s">
        <v>1289</v>
      </c>
      <c r="F9" s="3" t="s">
        <v>1251</v>
      </c>
      <c r="G9" s="3" t="s">
        <v>1179</v>
      </c>
      <c r="H9" s="3" t="s">
        <v>1290</v>
      </c>
      <c r="I9" s="3"/>
      <c r="J9" s="3"/>
      <c r="K9" s="3"/>
      <c r="L9" s="3"/>
      <c r="M9" s="3"/>
      <c r="N9" s="3"/>
      <c r="O9" s="3"/>
      <c r="P9" s="3">
        <v>1</v>
      </c>
    </row>
    <row r="10" spans="1:16" ht="30" x14ac:dyDescent="0.25">
      <c r="A10" s="3"/>
      <c r="B10" s="3" t="s">
        <v>1167</v>
      </c>
      <c r="C10" s="3" t="s">
        <v>1291</v>
      </c>
      <c r="D10" s="3" t="s">
        <v>1292</v>
      </c>
      <c r="E10" s="3" t="s">
        <v>1293</v>
      </c>
      <c r="F10" s="3" t="s">
        <v>1251</v>
      </c>
      <c r="G10" s="3" t="s">
        <v>1179</v>
      </c>
      <c r="H10" s="3" t="s">
        <v>1294</v>
      </c>
      <c r="I10" s="3"/>
      <c r="J10" s="3"/>
      <c r="K10" s="3"/>
      <c r="L10" s="3"/>
      <c r="M10" s="3"/>
      <c r="N10" s="3"/>
      <c r="O10" s="3"/>
      <c r="P10" s="3">
        <v>1</v>
      </c>
    </row>
    <row r="11" spans="1:16" ht="30" x14ac:dyDescent="0.25">
      <c r="A11" s="3"/>
      <c r="B11" s="3" t="s">
        <v>1167</v>
      </c>
      <c r="C11" s="3" t="s">
        <v>1295</v>
      </c>
      <c r="D11" s="3" t="s">
        <v>1296</v>
      </c>
      <c r="E11" s="3" t="s">
        <v>1297</v>
      </c>
      <c r="F11" s="3" t="s">
        <v>1251</v>
      </c>
      <c r="G11" s="3" t="s">
        <v>1179</v>
      </c>
      <c r="H11" s="3" t="s">
        <v>1298</v>
      </c>
      <c r="I11" s="3"/>
      <c r="J11" s="3"/>
      <c r="K11" s="3"/>
      <c r="L11" s="3"/>
      <c r="M11" s="3"/>
      <c r="N11" s="3"/>
      <c r="O11" s="3"/>
      <c r="P11" s="3">
        <v>1</v>
      </c>
    </row>
    <row r="12" spans="1:16" ht="30" x14ac:dyDescent="0.25">
      <c r="A12" s="3"/>
      <c r="B12" s="3" t="s">
        <v>1167</v>
      </c>
      <c r="C12" s="3" t="s">
        <v>1299</v>
      </c>
      <c r="D12" s="3" t="s">
        <v>1300</v>
      </c>
      <c r="E12" s="3" t="s">
        <v>1301</v>
      </c>
      <c r="F12" s="3" t="s">
        <v>1251</v>
      </c>
      <c r="G12" s="3" t="s">
        <v>1179</v>
      </c>
      <c r="H12" s="3" t="s">
        <v>1302</v>
      </c>
      <c r="I12" s="3"/>
      <c r="J12" s="3"/>
      <c r="K12" s="3"/>
      <c r="L12" s="3"/>
      <c r="M12" s="3"/>
      <c r="N12" s="3"/>
      <c r="O12" s="3"/>
      <c r="P12" s="3">
        <v>1</v>
      </c>
    </row>
    <row r="13" spans="1:16" ht="30" x14ac:dyDescent="0.25">
      <c r="A13" s="3"/>
      <c r="B13" s="3" t="s">
        <v>1199</v>
      </c>
      <c r="C13" s="3" t="s">
        <v>1303</v>
      </c>
      <c r="D13" s="3" t="s">
        <v>1304</v>
      </c>
      <c r="E13" s="3" t="s">
        <v>1305</v>
      </c>
      <c r="F13" s="3" t="s">
        <v>1306</v>
      </c>
      <c r="G13" s="3" t="s">
        <v>1179</v>
      </c>
      <c r="H13" s="3" t="s">
        <v>207</v>
      </c>
      <c r="I13" s="3"/>
      <c r="J13" s="3"/>
      <c r="K13" s="3"/>
      <c r="L13" s="3"/>
      <c r="M13" s="3"/>
      <c r="N13" s="3" t="s">
        <v>1307</v>
      </c>
      <c r="O13" s="3" t="s">
        <v>1308</v>
      </c>
      <c r="P13" s="3">
        <v>40</v>
      </c>
    </row>
    <row r="14" spans="1:16" ht="30" x14ac:dyDescent="0.25">
      <c r="A14" s="3"/>
      <c r="B14" s="3" t="s">
        <v>1199</v>
      </c>
      <c r="C14" s="3" t="s">
        <v>1309</v>
      </c>
      <c r="D14" s="3" t="s">
        <v>1310</v>
      </c>
      <c r="E14" s="3" t="s">
        <v>1311</v>
      </c>
      <c r="F14" s="3" t="s">
        <v>1312</v>
      </c>
      <c r="G14" s="3" t="s">
        <v>1179</v>
      </c>
      <c r="H14" s="3" t="s">
        <v>208</v>
      </c>
      <c r="I14" s="3"/>
      <c r="J14" s="3"/>
      <c r="K14" s="3"/>
      <c r="L14" s="3"/>
      <c r="M14" s="3"/>
      <c r="N14" s="3" t="s">
        <v>1313</v>
      </c>
      <c r="O14" s="3" t="s">
        <v>1314</v>
      </c>
      <c r="P14" s="3">
        <v>120</v>
      </c>
    </row>
    <row r="15" spans="1:16" ht="30" x14ac:dyDescent="0.25">
      <c r="A15" s="3"/>
      <c r="B15" s="3"/>
      <c r="C15" s="3" t="s">
        <v>1315</v>
      </c>
      <c r="D15" s="3" t="s">
        <v>1316</v>
      </c>
      <c r="E15" s="3" t="s">
        <v>1317</v>
      </c>
      <c r="F15" s="3" t="s">
        <v>1318</v>
      </c>
      <c r="G15" s="3"/>
      <c r="H15" s="3"/>
      <c r="I15" s="3"/>
      <c r="J15" s="3"/>
      <c r="K15" s="3"/>
      <c r="L15" s="3"/>
      <c r="M15" s="3"/>
      <c r="N15" s="3" t="s">
        <v>1319</v>
      </c>
      <c r="O15" s="3" t="s">
        <v>1320</v>
      </c>
      <c r="P15" s="3"/>
    </row>
    <row r="16" spans="1:16" x14ac:dyDescent="0.25">
      <c r="A16" s="3"/>
      <c r="B16" s="3" t="s">
        <v>1199</v>
      </c>
      <c r="C16" s="3" t="s">
        <v>1321</v>
      </c>
      <c r="D16" s="3" t="s">
        <v>1322</v>
      </c>
      <c r="E16" s="3" t="s">
        <v>1323</v>
      </c>
      <c r="F16" s="3" t="s">
        <v>1324</v>
      </c>
      <c r="G16" s="3" t="s">
        <v>1172</v>
      </c>
      <c r="H16" s="3" t="s">
        <v>209</v>
      </c>
      <c r="I16" s="3"/>
      <c r="J16" s="3"/>
      <c r="K16" s="3"/>
      <c r="L16" s="3"/>
      <c r="M16" s="3"/>
      <c r="N16" s="3" t="s">
        <v>1325</v>
      </c>
      <c r="O16" s="3" t="s">
        <v>1325</v>
      </c>
      <c r="P16" s="3">
        <v>80</v>
      </c>
    </row>
    <row r="17" spans="1:16" ht="30" x14ac:dyDescent="0.25">
      <c r="A17" s="3"/>
      <c r="B17" s="3" t="s">
        <v>1199</v>
      </c>
      <c r="C17" s="3" t="s">
        <v>1326</v>
      </c>
      <c r="D17" s="3" t="s">
        <v>1327</v>
      </c>
      <c r="E17" s="3" t="s">
        <v>1328</v>
      </c>
      <c r="F17" s="3" t="s">
        <v>1329</v>
      </c>
      <c r="G17" s="3" t="s">
        <v>1179</v>
      </c>
      <c r="H17" s="3" t="s">
        <v>210</v>
      </c>
      <c r="I17" s="3"/>
      <c r="J17" s="3"/>
      <c r="K17" s="3"/>
      <c r="L17" s="3"/>
      <c r="M17" s="3"/>
      <c r="N17" s="3" t="s">
        <v>1330</v>
      </c>
      <c r="O17" s="3" t="s">
        <v>1331</v>
      </c>
      <c r="P17" s="3">
        <v>120</v>
      </c>
    </row>
    <row r="18" spans="1:16" ht="30" x14ac:dyDescent="0.25">
      <c r="A18" s="3"/>
      <c r="B18" s="3" t="s">
        <v>1167</v>
      </c>
      <c r="C18" s="3" t="s">
        <v>1253</v>
      </c>
      <c r="D18" s="3" t="s">
        <v>1332</v>
      </c>
      <c r="E18" s="3" t="s">
        <v>1333</v>
      </c>
      <c r="F18" s="3" t="s">
        <v>1256</v>
      </c>
      <c r="G18" s="3" t="s">
        <v>1179</v>
      </c>
      <c r="H18" s="3" t="s">
        <v>1334</v>
      </c>
      <c r="I18" s="3"/>
      <c r="J18" s="3"/>
      <c r="K18" s="3"/>
      <c r="L18" s="3"/>
      <c r="M18" s="3"/>
      <c r="N18" s="3" t="s">
        <v>1258</v>
      </c>
      <c r="O18" s="3" t="s">
        <v>1259</v>
      </c>
      <c r="P18" s="3">
        <v>40</v>
      </c>
    </row>
    <row r="19" spans="1:16" ht="30" x14ac:dyDescent="0.25">
      <c r="A19" s="3"/>
      <c r="B19" s="3" t="s">
        <v>1167</v>
      </c>
      <c r="C19" s="3" t="s">
        <v>1335</v>
      </c>
      <c r="D19" s="3" t="s">
        <v>1336</v>
      </c>
      <c r="E19" s="3" t="s">
        <v>1337</v>
      </c>
      <c r="F19" s="3" t="s">
        <v>1338</v>
      </c>
      <c r="G19" s="3" t="s">
        <v>1172</v>
      </c>
      <c r="H19" s="3" t="s">
        <v>333</v>
      </c>
      <c r="I19" s="3"/>
      <c r="J19" s="3"/>
      <c r="K19" s="3"/>
      <c r="L19" s="3"/>
      <c r="M19" s="3"/>
      <c r="N19" s="3" t="s">
        <v>1339</v>
      </c>
      <c r="O19" s="3" t="s">
        <v>1265</v>
      </c>
      <c r="P19" s="3">
        <v>10</v>
      </c>
    </row>
    <row r="20" spans="1:16" ht="30" x14ac:dyDescent="0.25">
      <c r="A20" s="3"/>
      <c r="B20" s="3" t="s">
        <v>1167</v>
      </c>
      <c r="C20" s="3" t="s">
        <v>1340</v>
      </c>
      <c r="D20" s="3" t="s">
        <v>1341</v>
      </c>
      <c r="E20" s="3" t="s">
        <v>1342</v>
      </c>
      <c r="F20" s="3" t="s">
        <v>1251</v>
      </c>
      <c r="G20" s="3" t="s">
        <v>1179</v>
      </c>
      <c r="H20" s="3" t="s">
        <v>333</v>
      </c>
      <c r="I20" s="3"/>
      <c r="J20" s="3"/>
      <c r="K20" s="3"/>
      <c r="L20" s="3"/>
      <c r="M20" s="3"/>
      <c r="N20" s="3" t="s">
        <v>1343</v>
      </c>
      <c r="O20" s="3" t="s">
        <v>1344</v>
      </c>
      <c r="P20" s="3">
        <v>50</v>
      </c>
    </row>
    <row r="21" spans="1:16" ht="30" x14ac:dyDescent="0.25">
      <c r="A21" s="3"/>
      <c r="B21" s="3" t="s">
        <v>1167</v>
      </c>
      <c r="C21" s="3" t="s">
        <v>1345</v>
      </c>
      <c r="D21" s="3" t="s">
        <v>1346</v>
      </c>
      <c r="E21" s="3" t="s">
        <v>1347</v>
      </c>
      <c r="F21" s="3" t="s">
        <v>1251</v>
      </c>
      <c r="G21" s="3" t="s">
        <v>1179</v>
      </c>
      <c r="H21" s="3" t="s">
        <v>334</v>
      </c>
      <c r="I21" s="3"/>
      <c r="J21" s="3"/>
      <c r="K21" s="3"/>
      <c r="L21" s="3"/>
      <c r="M21" s="3"/>
      <c r="N21" s="3" t="s">
        <v>1348</v>
      </c>
      <c r="O21" s="3" t="s">
        <v>1349</v>
      </c>
      <c r="P21" s="3">
        <v>160</v>
      </c>
    </row>
    <row r="22" spans="1:16" ht="30" x14ac:dyDescent="0.25">
      <c r="A22" s="3"/>
      <c r="B22" s="3" t="s">
        <v>1167</v>
      </c>
      <c r="C22" s="3" t="s">
        <v>1350</v>
      </c>
      <c r="D22" s="3" t="s">
        <v>1351</v>
      </c>
      <c r="E22" s="3" t="s">
        <v>1352</v>
      </c>
      <c r="F22" s="3" t="s">
        <v>1279</v>
      </c>
      <c r="G22" s="3" t="s">
        <v>1172</v>
      </c>
      <c r="H22" s="3" t="s">
        <v>335</v>
      </c>
      <c r="I22" s="3"/>
      <c r="J22" s="3"/>
      <c r="K22" s="3"/>
      <c r="L22" s="3"/>
      <c r="M22" s="3"/>
      <c r="N22" s="3" t="s">
        <v>1353</v>
      </c>
      <c r="O22" s="3" t="s">
        <v>1354</v>
      </c>
      <c r="P22" s="3">
        <v>120</v>
      </c>
    </row>
    <row r="23" spans="1:16" ht="30" x14ac:dyDescent="0.25">
      <c r="A23" s="3"/>
      <c r="B23" s="3" t="s">
        <v>1167</v>
      </c>
      <c r="C23" s="3" t="s">
        <v>1355</v>
      </c>
      <c r="D23" s="3" t="s">
        <v>1356</v>
      </c>
      <c r="E23" s="3" t="s">
        <v>1357</v>
      </c>
      <c r="F23" s="3" t="s">
        <v>1251</v>
      </c>
      <c r="G23" s="3" t="s">
        <v>1179</v>
      </c>
      <c r="H23" s="3" t="s">
        <v>336</v>
      </c>
      <c r="I23" s="3"/>
      <c r="J23" s="3"/>
      <c r="K23" s="3"/>
      <c r="L23" s="3"/>
      <c r="M23" s="3"/>
      <c r="N23" s="3" t="s">
        <v>1358</v>
      </c>
      <c r="O23" s="3" t="s">
        <v>1359</v>
      </c>
      <c r="P23" s="3">
        <v>160</v>
      </c>
    </row>
    <row r="24" spans="1:16" ht="30" x14ac:dyDescent="0.25">
      <c r="A24" s="3"/>
      <c r="B24" s="3" t="s">
        <v>1167</v>
      </c>
      <c r="C24" s="3" t="s">
        <v>1360</v>
      </c>
      <c r="D24" s="3" t="s">
        <v>1361</v>
      </c>
      <c r="E24" s="3" t="s">
        <v>1362</v>
      </c>
      <c r="F24" s="3" t="s">
        <v>1251</v>
      </c>
      <c r="G24" s="3" t="s">
        <v>1179</v>
      </c>
      <c r="H24" s="3" t="s">
        <v>1363</v>
      </c>
      <c r="I24" s="3"/>
      <c r="J24" s="3"/>
      <c r="K24" s="3"/>
      <c r="L24" s="3"/>
      <c r="M24" s="3"/>
      <c r="N24" s="3"/>
      <c r="O24" s="3"/>
      <c r="P24" s="3">
        <v>1</v>
      </c>
    </row>
    <row r="25" spans="1:16" ht="30" x14ac:dyDescent="0.25">
      <c r="A25" s="3"/>
      <c r="B25" s="3" t="s">
        <v>1167</v>
      </c>
      <c r="C25" s="3" t="s">
        <v>1364</v>
      </c>
      <c r="D25" s="3" t="s">
        <v>1365</v>
      </c>
      <c r="E25" s="3" t="s">
        <v>1366</v>
      </c>
      <c r="F25" s="3" t="s">
        <v>1251</v>
      </c>
      <c r="G25" s="3" t="s">
        <v>1179</v>
      </c>
      <c r="H25" s="3" t="s">
        <v>1367</v>
      </c>
      <c r="I25" s="3"/>
      <c r="J25" s="3"/>
      <c r="K25" s="3"/>
      <c r="L25" s="3"/>
      <c r="M25" s="3"/>
      <c r="N25" s="3"/>
      <c r="O25" s="3"/>
      <c r="P25" s="3">
        <v>1</v>
      </c>
    </row>
    <row r="26" spans="1:16" ht="30" x14ac:dyDescent="0.25">
      <c r="A26" s="3"/>
      <c r="B26" s="3" t="s">
        <v>1167</v>
      </c>
      <c r="C26" s="3" t="s">
        <v>1368</v>
      </c>
      <c r="D26" s="3" t="s">
        <v>1369</v>
      </c>
      <c r="E26" s="3" t="s">
        <v>1370</v>
      </c>
      <c r="F26" s="3" t="s">
        <v>1251</v>
      </c>
      <c r="G26" s="3" t="s">
        <v>1179</v>
      </c>
      <c r="H26" s="3" t="s">
        <v>1371</v>
      </c>
      <c r="I26" s="3"/>
      <c r="J26" s="3"/>
      <c r="K26" s="3"/>
      <c r="L26" s="3"/>
      <c r="M26" s="3"/>
      <c r="N26" s="3"/>
      <c r="O26" s="3"/>
      <c r="P26" s="3">
        <v>1</v>
      </c>
    </row>
    <row r="27" spans="1:16" ht="30" x14ac:dyDescent="0.25">
      <c r="A27" s="3"/>
      <c r="B27" s="3" t="s">
        <v>1167</v>
      </c>
      <c r="C27" s="3" t="s">
        <v>1372</v>
      </c>
      <c r="D27" s="3" t="s">
        <v>1373</v>
      </c>
      <c r="E27" s="3" t="s">
        <v>1374</v>
      </c>
      <c r="F27" s="3" t="s">
        <v>1251</v>
      </c>
      <c r="G27" s="3" t="s">
        <v>1179</v>
      </c>
      <c r="H27" s="3" t="s">
        <v>1375</v>
      </c>
      <c r="I27" s="3"/>
      <c r="J27" s="3"/>
      <c r="K27" s="3"/>
      <c r="L27" s="3"/>
      <c r="M27" s="3"/>
      <c r="N27" s="3"/>
      <c r="O27" s="3"/>
      <c r="P27" s="3">
        <v>1</v>
      </c>
    </row>
    <row r="28" spans="1:16" ht="30" x14ac:dyDescent="0.25">
      <c r="A28" s="3"/>
      <c r="B28" s="3" t="s">
        <v>1199</v>
      </c>
      <c r="C28" s="3" t="s">
        <v>1376</v>
      </c>
      <c r="D28" s="3" t="s">
        <v>1377</v>
      </c>
      <c r="E28" s="3" t="s">
        <v>1378</v>
      </c>
      <c r="F28" s="3" t="s">
        <v>1379</v>
      </c>
      <c r="G28" s="3" t="s">
        <v>1179</v>
      </c>
      <c r="H28" s="3" t="s">
        <v>333</v>
      </c>
      <c r="I28" s="3"/>
      <c r="J28" s="3"/>
      <c r="K28" s="3"/>
      <c r="L28" s="3"/>
      <c r="M28" s="3"/>
      <c r="N28" s="3" t="s">
        <v>1380</v>
      </c>
      <c r="O28" s="3" t="s">
        <v>1381</v>
      </c>
      <c r="P28" s="3">
        <v>40</v>
      </c>
    </row>
    <row r="29" spans="1:16" ht="30" x14ac:dyDescent="0.25">
      <c r="A29" s="3"/>
      <c r="B29" s="3" t="s">
        <v>1199</v>
      </c>
      <c r="C29" s="3" t="s">
        <v>1382</v>
      </c>
      <c r="D29" s="3" t="s">
        <v>1383</v>
      </c>
      <c r="E29" s="3" t="s">
        <v>1384</v>
      </c>
      <c r="F29" s="3" t="s">
        <v>1385</v>
      </c>
      <c r="G29" s="3" t="s">
        <v>1179</v>
      </c>
      <c r="H29" s="3" t="s">
        <v>334</v>
      </c>
      <c r="I29" s="3"/>
      <c r="J29" s="3"/>
      <c r="K29" s="3"/>
      <c r="L29" s="3"/>
      <c r="M29" s="3"/>
      <c r="N29" s="3" t="s">
        <v>1386</v>
      </c>
      <c r="O29" s="3" t="s">
        <v>1387</v>
      </c>
      <c r="P29" s="3">
        <v>120</v>
      </c>
    </row>
    <row r="30" spans="1:16" ht="45" x14ac:dyDescent="0.25">
      <c r="A30" s="3"/>
      <c r="B30" s="3" t="s">
        <v>1199</v>
      </c>
      <c r="C30" s="3" t="s">
        <v>1388</v>
      </c>
      <c r="D30" s="3" t="s">
        <v>1389</v>
      </c>
      <c r="E30" s="3" t="s">
        <v>1390</v>
      </c>
      <c r="F30" s="3" t="s">
        <v>1391</v>
      </c>
      <c r="G30" s="3" t="s">
        <v>1172</v>
      </c>
      <c r="H30" s="3" t="s">
        <v>335</v>
      </c>
      <c r="I30" s="3"/>
      <c r="J30" s="3"/>
      <c r="K30" s="3"/>
      <c r="L30" s="3"/>
      <c r="M30" s="3"/>
      <c r="N30" s="3" t="s">
        <v>1392</v>
      </c>
      <c r="O30" s="3" t="s">
        <v>1393</v>
      </c>
      <c r="P30" s="3">
        <v>80</v>
      </c>
    </row>
    <row r="31" spans="1:16" ht="30" x14ac:dyDescent="0.25">
      <c r="A31" s="3"/>
      <c r="B31" s="3" t="s">
        <v>1199</v>
      </c>
      <c r="C31" s="3" t="s">
        <v>1394</v>
      </c>
      <c r="D31" s="3" t="s">
        <v>1395</v>
      </c>
      <c r="E31" s="3" t="s">
        <v>1396</v>
      </c>
      <c r="F31" s="3" t="s">
        <v>1397</v>
      </c>
      <c r="G31" s="3" t="s">
        <v>1179</v>
      </c>
      <c r="H31" s="3" t="s">
        <v>336</v>
      </c>
      <c r="I31" s="3"/>
      <c r="J31" s="3"/>
      <c r="K31" s="3"/>
      <c r="L31" s="3"/>
      <c r="M31" s="3"/>
      <c r="N31" s="3" t="s">
        <v>1398</v>
      </c>
      <c r="O31" s="3" t="s">
        <v>1399</v>
      </c>
      <c r="P31" s="3">
        <v>120</v>
      </c>
    </row>
    <row r="32" spans="1:16" ht="30" x14ac:dyDescent="0.25">
      <c r="A32" s="3"/>
      <c r="B32" s="3" t="s">
        <v>1167</v>
      </c>
      <c r="C32" s="3" t="s">
        <v>1400</v>
      </c>
      <c r="D32" s="3" t="s">
        <v>1401</v>
      </c>
      <c r="E32" s="3" t="s">
        <v>1402</v>
      </c>
      <c r="F32" s="3" t="s">
        <v>1403</v>
      </c>
      <c r="G32" s="3" t="s">
        <v>1172</v>
      </c>
      <c r="H32" s="3" t="s">
        <v>341</v>
      </c>
      <c r="I32" s="3"/>
      <c r="J32" s="3"/>
      <c r="K32" s="3"/>
      <c r="L32" s="3"/>
      <c r="M32" s="3"/>
      <c r="N32" s="3" t="s">
        <v>1264</v>
      </c>
      <c r="O32" s="3" t="s">
        <v>1265</v>
      </c>
      <c r="P32" s="3">
        <v>10</v>
      </c>
    </row>
    <row r="33" spans="1:16" ht="30" x14ac:dyDescent="0.25">
      <c r="A33" s="3"/>
      <c r="B33" s="3" t="s">
        <v>1167</v>
      </c>
      <c r="C33" s="3" t="s">
        <v>1404</v>
      </c>
      <c r="D33" s="3" t="s">
        <v>1405</v>
      </c>
      <c r="E33" s="3" t="s">
        <v>1406</v>
      </c>
      <c r="F33" s="3" t="s">
        <v>1251</v>
      </c>
      <c r="G33" s="3" t="s">
        <v>1179</v>
      </c>
      <c r="H33" s="3" t="s">
        <v>341</v>
      </c>
      <c r="I33" s="3"/>
      <c r="J33" s="3"/>
      <c r="K33" s="3"/>
      <c r="L33" s="3"/>
      <c r="M33" s="3"/>
      <c r="N33" s="3" t="s">
        <v>1407</v>
      </c>
      <c r="O33" s="3" t="s">
        <v>1408</v>
      </c>
      <c r="P33" s="3">
        <v>50</v>
      </c>
    </row>
    <row r="34" spans="1:16" ht="30" x14ac:dyDescent="0.25">
      <c r="A34" s="3"/>
      <c r="B34" s="3" t="s">
        <v>1167</v>
      </c>
      <c r="C34" s="3" t="s">
        <v>1409</v>
      </c>
      <c r="D34" s="3" t="s">
        <v>1410</v>
      </c>
      <c r="E34" s="3" t="s">
        <v>1411</v>
      </c>
      <c r="F34" s="3" t="s">
        <v>1251</v>
      </c>
      <c r="G34" s="3" t="s">
        <v>1179</v>
      </c>
      <c r="H34" s="3" t="s">
        <v>1412</v>
      </c>
      <c r="I34" s="3"/>
      <c r="J34" s="3"/>
      <c r="K34" s="3"/>
      <c r="L34" s="3"/>
      <c r="M34" s="3"/>
      <c r="N34" s="3"/>
      <c r="O34" s="3"/>
      <c r="P34" s="3">
        <v>1</v>
      </c>
    </row>
    <row r="35" spans="1:16" ht="30" x14ac:dyDescent="0.25">
      <c r="A35" s="3"/>
      <c r="B35" s="3" t="s">
        <v>1199</v>
      </c>
      <c r="C35" s="3" t="s">
        <v>1413</v>
      </c>
      <c r="D35" s="3" t="s">
        <v>1414</v>
      </c>
      <c r="E35" s="3" t="s">
        <v>1415</v>
      </c>
      <c r="F35" s="3" t="s">
        <v>1416</v>
      </c>
      <c r="G35" s="3" t="s">
        <v>1179</v>
      </c>
      <c r="H35" s="3" t="s">
        <v>341</v>
      </c>
      <c r="I35" s="3"/>
      <c r="J35" s="3"/>
      <c r="K35" s="3"/>
      <c r="L35" s="3"/>
      <c r="M35" s="3"/>
      <c r="N35" s="3" t="s">
        <v>1417</v>
      </c>
      <c r="O35" s="3" t="s">
        <v>1418</v>
      </c>
      <c r="P35" s="3">
        <v>40</v>
      </c>
    </row>
    <row r="36" spans="1:16" ht="30" x14ac:dyDescent="0.25">
      <c r="A36" s="3" t="s">
        <v>1419</v>
      </c>
      <c r="B36" s="3" t="s">
        <v>1167</v>
      </c>
      <c r="C36" s="3" t="s">
        <v>1420</v>
      </c>
      <c r="D36" s="3" t="s">
        <v>1421</v>
      </c>
      <c r="E36" s="3" t="s">
        <v>1422</v>
      </c>
      <c r="F36" s="3" t="s">
        <v>1263</v>
      </c>
      <c r="G36" s="3" t="s">
        <v>1172</v>
      </c>
      <c r="H36" s="3" t="s">
        <v>16</v>
      </c>
      <c r="I36" s="3"/>
      <c r="J36" s="3"/>
      <c r="K36" s="3"/>
      <c r="L36" s="3"/>
      <c r="M36" s="3"/>
      <c r="N36" s="3" t="s">
        <v>1423</v>
      </c>
      <c r="O36" s="3" t="s">
        <v>1424</v>
      </c>
      <c r="P36" s="3">
        <v>85</v>
      </c>
    </row>
    <row r="37" spans="1:16" ht="60" x14ac:dyDescent="0.25">
      <c r="A37" s="3"/>
      <c r="B37" s="3" t="s">
        <v>1167</v>
      </c>
      <c r="C37" s="3" t="s">
        <v>1425</v>
      </c>
      <c r="D37" s="3" t="s">
        <v>1836</v>
      </c>
      <c r="E37" s="3" t="s">
        <v>1426</v>
      </c>
      <c r="F37" s="3" t="s">
        <v>1263</v>
      </c>
      <c r="G37" s="3" t="s">
        <v>1172</v>
      </c>
      <c r="H37" s="3" t="s">
        <v>1427</v>
      </c>
      <c r="I37" s="3" t="s">
        <v>1837</v>
      </c>
      <c r="J37" s="3" t="s">
        <v>1838</v>
      </c>
      <c r="K37" s="3" t="s">
        <v>1430</v>
      </c>
      <c r="L37" s="3" t="s">
        <v>1431</v>
      </c>
      <c r="M37" s="3" t="s">
        <v>1432</v>
      </c>
      <c r="N37" s="3" t="s">
        <v>1845</v>
      </c>
      <c r="O37" s="3" t="s">
        <v>1846</v>
      </c>
      <c r="P37" s="3">
        <v>25</v>
      </c>
    </row>
    <row r="38" spans="1:16" ht="45" x14ac:dyDescent="0.25">
      <c r="A38" s="3"/>
      <c r="B38" s="3" t="s">
        <v>1167</v>
      </c>
      <c r="C38" s="3" t="s">
        <v>1433</v>
      </c>
      <c r="D38" s="3" t="s">
        <v>1434</v>
      </c>
      <c r="E38" s="3" t="s">
        <v>1435</v>
      </c>
      <c r="F38" s="3" t="s">
        <v>1263</v>
      </c>
      <c r="G38" s="3" t="s">
        <v>1172</v>
      </c>
      <c r="H38" s="3" t="s">
        <v>1427</v>
      </c>
      <c r="I38" s="3" t="s">
        <v>1841</v>
      </c>
      <c r="J38" s="3" t="s">
        <v>1843</v>
      </c>
      <c r="K38" s="3" t="s">
        <v>1436</v>
      </c>
      <c r="L38" s="3" t="s">
        <v>1437</v>
      </c>
      <c r="M38" s="3" t="s">
        <v>1438</v>
      </c>
      <c r="N38" s="3" t="s">
        <v>1439</v>
      </c>
      <c r="O38" s="3" t="s">
        <v>1440</v>
      </c>
      <c r="P38" s="3">
        <v>2</v>
      </c>
    </row>
    <row r="39" spans="1:16" ht="60" x14ac:dyDescent="0.25">
      <c r="A39" s="3"/>
      <c r="B39" s="3"/>
      <c r="C39" s="3"/>
      <c r="D39" s="3"/>
      <c r="E39" s="3"/>
      <c r="F39" s="3"/>
      <c r="G39" s="3"/>
      <c r="H39" s="3"/>
      <c r="I39" s="3" t="s">
        <v>1839</v>
      </c>
      <c r="J39" s="3" t="s">
        <v>1842</v>
      </c>
      <c r="K39" s="3" t="s">
        <v>1443</v>
      </c>
      <c r="L39" s="3" t="s">
        <v>1444</v>
      </c>
      <c r="M39" s="3" t="s">
        <v>1445</v>
      </c>
      <c r="N39" s="3"/>
      <c r="O39" s="3"/>
      <c r="P39" s="3"/>
    </row>
    <row r="40" spans="1:16" ht="45" x14ac:dyDescent="0.25">
      <c r="A40" s="3"/>
      <c r="B40" s="3"/>
      <c r="C40" s="3"/>
      <c r="D40" s="3"/>
      <c r="E40" s="3"/>
      <c r="F40" s="3"/>
      <c r="G40" s="3"/>
      <c r="H40" s="3"/>
      <c r="I40" s="3" t="s">
        <v>1840</v>
      </c>
      <c r="J40" s="3" t="s">
        <v>1844</v>
      </c>
      <c r="K40" s="3" t="s">
        <v>1448</v>
      </c>
      <c r="L40" s="3" t="s">
        <v>1449</v>
      </c>
      <c r="M40" s="3" t="s">
        <v>1450</v>
      </c>
      <c r="N40" s="3"/>
      <c r="O40" s="3"/>
      <c r="P40" s="3"/>
    </row>
    <row r="41" spans="1:16" ht="30" x14ac:dyDescent="0.25">
      <c r="A41" s="3"/>
      <c r="B41" s="3" t="s">
        <v>1167</v>
      </c>
      <c r="C41" s="3" t="s">
        <v>1451</v>
      </c>
      <c r="D41" s="3" t="s">
        <v>1452</v>
      </c>
      <c r="E41" s="3" t="s">
        <v>1453</v>
      </c>
      <c r="F41" s="3" t="s">
        <v>1263</v>
      </c>
      <c r="G41" s="3" t="s">
        <v>1172</v>
      </c>
      <c r="H41" s="3" t="s">
        <v>1454</v>
      </c>
      <c r="I41" s="3"/>
      <c r="J41" s="3"/>
      <c r="K41" s="3"/>
      <c r="L41" s="3"/>
      <c r="M41" s="3"/>
      <c r="N41" s="3"/>
      <c r="O41" s="3"/>
      <c r="P41" s="3">
        <v>1</v>
      </c>
    </row>
    <row r="42" spans="1:16" ht="30" x14ac:dyDescent="0.25">
      <c r="A42" s="3"/>
      <c r="B42" s="3" t="s">
        <v>1167</v>
      </c>
      <c r="C42" s="3" t="s">
        <v>1455</v>
      </c>
      <c r="D42" s="3" t="s">
        <v>1456</v>
      </c>
      <c r="E42" s="3" t="s">
        <v>1457</v>
      </c>
      <c r="F42" s="3" t="s">
        <v>1329</v>
      </c>
      <c r="G42" s="3" t="s">
        <v>1179</v>
      </c>
      <c r="H42" s="3" t="s">
        <v>36</v>
      </c>
      <c r="I42" s="3"/>
      <c r="J42" s="3"/>
      <c r="K42" s="3"/>
      <c r="L42" s="3"/>
      <c r="M42" s="3"/>
      <c r="N42" s="3" t="s">
        <v>1458</v>
      </c>
      <c r="O42" s="3" t="s">
        <v>1459</v>
      </c>
      <c r="P42" s="3">
        <v>68</v>
      </c>
    </row>
    <row r="43" spans="1:16" ht="30" x14ac:dyDescent="0.25">
      <c r="A43" s="3"/>
      <c r="B43" s="3" t="s">
        <v>1167</v>
      </c>
      <c r="C43" s="3" t="s">
        <v>1460</v>
      </c>
      <c r="D43" s="3" t="s">
        <v>1461</v>
      </c>
      <c r="E43" s="3" t="s">
        <v>1462</v>
      </c>
      <c r="F43" s="3" t="s">
        <v>1463</v>
      </c>
      <c r="G43" s="3" t="s">
        <v>1464</v>
      </c>
      <c r="H43" s="3" t="s">
        <v>1465</v>
      </c>
      <c r="I43" s="3"/>
      <c r="J43" s="3"/>
      <c r="K43" s="3"/>
      <c r="L43" s="3"/>
      <c r="M43" s="3"/>
      <c r="N43" s="3" t="s">
        <v>1466</v>
      </c>
      <c r="O43" s="3" t="s">
        <v>1467</v>
      </c>
      <c r="P43" s="3">
        <v>99</v>
      </c>
    </row>
    <row r="44" spans="1:16" ht="30" x14ac:dyDescent="0.25">
      <c r="A44" s="3"/>
      <c r="B44" s="3" t="s">
        <v>1167</v>
      </c>
      <c r="C44" s="3" t="s">
        <v>1468</v>
      </c>
      <c r="D44" s="3" t="s">
        <v>1469</v>
      </c>
      <c r="E44" s="3" t="s">
        <v>1470</v>
      </c>
      <c r="F44" s="3" t="s">
        <v>1338</v>
      </c>
      <c r="G44" s="3" t="s">
        <v>1172</v>
      </c>
      <c r="H44" s="3" t="s">
        <v>474</v>
      </c>
      <c r="I44" s="3"/>
      <c r="J44" s="3"/>
      <c r="K44" s="3"/>
      <c r="L44" s="3"/>
      <c r="M44" s="3"/>
      <c r="N44" s="3" t="s">
        <v>1471</v>
      </c>
      <c r="O44" s="3" t="s">
        <v>1472</v>
      </c>
      <c r="P44" s="3">
        <v>85</v>
      </c>
    </row>
    <row r="45" spans="1:16" ht="60" x14ac:dyDescent="0.25">
      <c r="A45" s="3"/>
      <c r="B45" s="3" t="s">
        <v>1167</v>
      </c>
      <c r="C45" s="3" t="s">
        <v>1473</v>
      </c>
      <c r="D45" s="3" t="s">
        <v>1474</v>
      </c>
      <c r="E45" s="3" t="s">
        <v>1475</v>
      </c>
      <c r="F45" s="3" t="s">
        <v>1338</v>
      </c>
      <c r="G45" s="3" t="s">
        <v>1172</v>
      </c>
      <c r="H45" s="3" t="s">
        <v>1476</v>
      </c>
      <c r="I45" s="3" t="s">
        <v>1428</v>
      </c>
      <c r="J45" s="3" t="s">
        <v>1429</v>
      </c>
      <c r="K45" s="3" t="s">
        <v>1430</v>
      </c>
      <c r="L45" s="3" t="s">
        <v>1477</v>
      </c>
      <c r="M45" s="3" t="s">
        <v>1478</v>
      </c>
      <c r="N45" s="3" t="s">
        <v>1479</v>
      </c>
      <c r="O45" s="3" t="s">
        <v>1480</v>
      </c>
      <c r="P45" s="3">
        <v>25</v>
      </c>
    </row>
    <row r="46" spans="1:16" ht="45" x14ac:dyDescent="0.25">
      <c r="A46" s="3"/>
      <c r="B46" s="3" t="s">
        <v>1167</v>
      </c>
      <c r="C46" s="3" t="s">
        <v>1481</v>
      </c>
      <c r="D46" s="3" t="s">
        <v>1482</v>
      </c>
      <c r="E46" s="3" t="s">
        <v>1483</v>
      </c>
      <c r="F46" s="3" t="s">
        <v>1338</v>
      </c>
      <c r="G46" s="3" t="s">
        <v>1172</v>
      </c>
      <c r="H46" s="3" t="s">
        <v>1476</v>
      </c>
      <c r="I46" s="3" t="s">
        <v>1484</v>
      </c>
      <c r="J46" s="3" t="s">
        <v>1485</v>
      </c>
      <c r="K46" s="3" t="s">
        <v>1436</v>
      </c>
      <c r="L46" s="3" t="s">
        <v>1486</v>
      </c>
      <c r="M46" s="3" t="s">
        <v>1487</v>
      </c>
      <c r="N46" s="3" t="s">
        <v>1488</v>
      </c>
      <c r="O46" s="3" t="s">
        <v>1489</v>
      </c>
      <c r="P46" s="3">
        <v>2</v>
      </c>
    </row>
    <row r="47" spans="1:16" ht="60" x14ac:dyDescent="0.25">
      <c r="A47" s="3"/>
      <c r="B47" s="3"/>
      <c r="C47" s="3"/>
      <c r="D47" s="3"/>
      <c r="E47" s="3"/>
      <c r="F47" s="3"/>
      <c r="G47" s="3"/>
      <c r="H47" s="3"/>
      <c r="I47" s="3" t="s">
        <v>1441</v>
      </c>
      <c r="J47" s="3" t="s">
        <v>1442</v>
      </c>
      <c r="K47" s="3" t="s">
        <v>1443</v>
      </c>
      <c r="L47" s="3" t="s">
        <v>1490</v>
      </c>
      <c r="M47" s="3" t="s">
        <v>1491</v>
      </c>
      <c r="N47" s="3"/>
      <c r="O47" s="3"/>
      <c r="P47" s="3"/>
    </row>
    <row r="48" spans="1:16" ht="45" x14ac:dyDescent="0.25">
      <c r="A48" s="3"/>
      <c r="B48" s="3"/>
      <c r="C48" s="3"/>
      <c r="D48" s="3"/>
      <c r="E48" s="3"/>
      <c r="F48" s="3"/>
      <c r="G48" s="3"/>
      <c r="H48" s="3"/>
      <c r="I48" s="3" t="s">
        <v>1446</v>
      </c>
      <c r="J48" s="3" t="s">
        <v>1447</v>
      </c>
      <c r="K48" s="3" t="s">
        <v>1448</v>
      </c>
      <c r="L48" s="3" t="s">
        <v>1492</v>
      </c>
      <c r="M48" s="3" t="s">
        <v>1493</v>
      </c>
      <c r="N48" s="3"/>
      <c r="O48" s="3"/>
      <c r="P48" s="3"/>
    </row>
    <row r="49" spans="1:16" ht="30" x14ac:dyDescent="0.25">
      <c r="A49" s="3"/>
      <c r="B49" s="3" t="s">
        <v>1167</v>
      </c>
      <c r="C49" s="3" t="s">
        <v>1494</v>
      </c>
      <c r="D49" s="3" t="s">
        <v>1495</v>
      </c>
      <c r="E49" s="3" t="s">
        <v>1496</v>
      </c>
      <c r="F49" s="3" t="s">
        <v>1338</v>
      </c>
      <c r="G49" s="3" t="s">
        <v>1172</v>
      </c>
      <c r="H49" s="3" t="s">
        <v>1497</v>
      </c>
      <c r="I49" s="3"/>
      <c r="J49" s="3"/>
      <c r="K49" s="3"/>
      <c r="L49" s="3"/>
      <c r="M49" s="3"/>
      <c r="N49" s="3"/>
      <c r="O49" s="3"/>
      <c r="P49" s="3">
        <v>1</v>
      </c>
    </row>
    <row r="50" spans="1:16" ht="30" x14ac:dyDescent="0.25">
      <c r="A50" s="3"/>
      <c r="B50" s="3" t="s">
        <v>1167</v>
      </c>
      <c r="C50" s="3" t="s">
        <v>1498</v>
      </c>
      <c r="D50" s="3" t="s">
        <v>1499</v>
      </c>
      <c r="E50" s="3" t="s">
        <v>1500</v>
      </c>
      <c r="F50" s="3" t="s">
        <v>1397</v>
      </c>
      <c r="G50" s="3" t="s">
        <v>1179</v>
      </c>
      <c r="H50" s="3" t="s">
        <v>472</v>
      </c>
      <c r="I50" s="3"/>
      <c r="J50" s="3"/>
      <c r="K50" s="3"/>
      <c r="L50" s="3"/>
      <c r="M50" s="3"/>
      <c r="N50" s="3" t="s">
        <v>1501</v>
      </c>
      <c r="O50" s="3" t="s">
        <v>1502</v>
      </c>
      <c r="P50" s="3">
        <v>68</v>
      </c>
    </row>
    <row r="51" spans="1:16" ht="30" x14ac:dyDescent="0.25">
      <c r="A51" s="3"/>
      <c r="B51" s="3" t="s">
        <v>1167</v>
      </c>
      <c r="C51" s="3" t="s">
        <v>1503</v>
      </c>
      <c r="D51" s="3" t="s">
        <v>1504</v>
      </c>
      <c r="E51" s="3" t="s">
        <v>1505</v>
      </c>
      <c r="F51" s="3" t="s">
        <v>1506</v>
      </c>
      <c r="G51" s="3" t="s">
        <v>1464</v>
      </c>
      <c r="H51" s="3" t="s">
        <v>1507</v>
      </c>
      <c r="I51" s="3"/>
      <c r="J51" s="3"/>
      <c r="K51" s="3"/>
      <c r="L51" s="3"/>
      <c r="M51" s="3"/>
      <c r="N51" s="3" t="s">
        <v>1466</v>
      </c>
      <c r="O51" s="3" t="s">
        <v>1508</v>
      </c>
      <c r="P51" s="3">
        <v>99</v>
      </c>
    </row>
    <row r="52" spans="1:16" ht="30" x14ac:dyDescent="0.25">
      <c r="A52" s="3"/>
      <c r="B52" s="3" t="s">
        <v>1167</v>
      </c>
      <c r="C52" s="3" t="s">
        <v>1509</v>
      </c>
      <c r="D52" s="3" t="s">
        <v>1510</v>
      </c>
      <c r="E52" s="3" t="s">
        <v>1511</v>
      </c>
      <c r="F52" s="3" t="s">
        <v>1403</v>
      </c>
      <c r="G52" s="3" t="s">
        <v>1172</v>
      </c>
      <c r="H52" s="3" t="s">
        <v>1512</v>
      </c>
      <c r="I52" s="3"/>
      <c r="J52" s="3"/>
      <c r="K52" s="3"/>
      <c r="L52" s="3"/>
      <c r="M52" s="3"/>
      <c r="N52" s="3" t="s">
        <v>1513</v>
      </c>
      <c r="O52" s="3" t="s">
        <v>1514</v>
      </c>
      <c r="P52" s="3">
        <v>85</v>
      </c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 t="s">
        <v>1216</v>
      </c>
      <c r="O54" s="3" t="s">
        <v>1515</v>
      </c>
      <c r="P54" s="3" t="s">
        <v>1218</v>
      </c>
    </row>
    <row r="55" spans="1:16" ht="45" x14ac:dyDescent="0.25">
      <c r="A55" s="3"/>
      <c r="B55" s="3" t="s">
        <v>1167</v>
      </c>
      <c r="C55" s="3" t="s">
        <v>1516</v>
      </c>
      <c r="D55" s="3" t="s">
        <v>1517</v>
      </c>
      <c r="E55" s="3" t="s">
        <v>1518</v>
      </c>
      <c r="F55" s="3" t="s">
        <v>1403</v>
      </c>
      <c r="G55" s="3" t="s">
        <v>1172</v>
      </c>
      <c r="H55" s="3" t="s">
        <v>1519</v>
      </c>
      <c r="I55" s="3" t="s">
        <v>1428</v>
      </c>
      <c r="J55" s="3" t="s">
        <v>1429</v>
      </c>
      <c r="K55" s="3" t="s">
        <v>1430</v>
      </c>
      <c r="L55" s="3"/>
      <c r="M55" s="3"/>
      <c r="N55" s="3" t="s">
        <v>1520</v>
      </c>
      <c r="O55" s="3" t="s">
        <v>1521</v>
      </c>
      <c r="P55" s="3">
        <v>25</v>
      </c>
    </row>
    <row r="56" spans="1:16" ht="60" x14ac:dyDescent="0.25">
      <c r="A56" s="3"/>
      <c r="B56" s="3" t="s">
        <v>1167</v>
      </c>
      <c r="C56" s="3" t="s">
        <v>1522</v>
      </c>
      <c r="D56" s="3" t="s">
        <v>1523</v>
      </c>
      <c r="E56" s="3" t="s">
        <v>1524</v>
      </c>
      <c r="F56" s="3" t="s">
        <v>1403</v>
      </c>
      <c r="G56" s="3" t="s">
        <v>1172</v>
      </c>
      <c r="H56" s="3" t="s">
        <v>1519</v>
      </c>
      <c r="I56" s="3" t="s">
        <v>1525</v>
      </c>
      <c r="J56" s="3" t="s">
        <v>1526</v>
      </c>
      <c r="K56" s="3" t="s">
        <v>1527</v>
      </c>
      <c r="L56" s="3" t="s">
        <v>1528</v>
      </c>
      <c r="M56" s="3" t="s">
        <v>1529</v>
      </c>
      <c r="N56" s="3" t="s">
        <v>1530</v>
      </c>
      <c r="O56" s="3" t="s">
        <v>1531</v>
      </c>
      <c r="P56" s="3">
        <v>2</v>
      </c>
    </row>
    <row r="57" spans="1:16" ht="45" x14ac:dyDescent="0.25">
      <c r="A57" s="3"/>
      <c r="B57" s="3"/>
      <c r="C57" s="3"/>
      <c r="D57" s="3"/>
      <c r="E57" s="3"/>
      <c r="F57" s="3"/>
      <c r="G57" s="3"/>
      <c r="H57" s="3"/>
      <c r="I57" s="3" t="s">
        <v>1441</v>
      </c>
      <c r="J57" s="3" t="s">
        <v>1442</v>
      </c>
      <c r="K57" s="3" t="s">
        <v>1443</v>
      </c>
      <c r="L57" s="3"/>
      <c r="M57" s="3"/>
      <c r="N57" s="3"/>
      <c r="O57" s="3"/>
      <c r="P57" s="3"/>
    </row>
    <row r="58" spans="1:16" ht="30" x14ac:dyDescent="0.25">
      <c r="A58" s="3"/>
      <c r="B58" s="3"/>
      <c r="C58" s="3"/>
      <c r="D58" s="3"/>
      <c r="E58" s="3"/>
      <c r="F58" s="3"/>
      <c r="G58" s="3"/>
      <c r="H58" s="3"/>
      <c r="I58" s="3" t="s">
        <v>1446</v>
      </c>
      <c r="J58" s="3" t="s">
        <v>1447</v>
      </c>
      <c r="K58" s="3" t="s">
        <v>1448</v>
      </c>
      <c r="L58" s="3"/>
      <c r="M58" s="3"/>
      <c r="N58" s="3"/>
      <c r="O58" s="3"/>
      <c r="P58" s="3"/>
    </row>
    <row r="59" spans="1:16" ht="30" x14ac:dyDescent="0.25">
      <c r="A59" s="3"/>
      <c r="B59" s="3" t="s">
        <v>1167</v>
      </c>
      <c r="C59" s="3" t="s">
        <v>1532</v>
      </c>
      <c r="D59" s="3" t="s">
        <v>1533</v>
      </c>
      <c r="E59" s="3" t="s">
        <v>1534</v>
      </c>
      <c r="F59" s="3" t="s">
        <v>1403</v>
      </c>
      <c r="G59" s="3" t="s">
        <v>1172</v>
      </c>
      <c r="H59" s="3" t="s">
        <v>1535</v>
      </c>
      <c r="I59" s="3"/>
      <c r="J59" s="3"/>
      <c r="K59" s="3"/>
      <c r="L59" s="3"/>
      <c r="M59" s="3"/>
      <c r="N59" s="3"/>
      <c r="O59" s="3"/>
      <c r="P59" s="3">
        <v>1</v>
      </c>
    </row>
    <row r="60" spans="1:16" ht="30" x14ac:dyDescent="0.25">
      <c r="A60" s="3"/>
      <c r="B60" s="3" t="s">
        <v>1167</v>
      </c>
      <c r="C60" s="3" t="s">
        <v>1536</v>
      </c>
      <c r="D60" s="3" t="s">
        <v>1537</v>
      </c>
      <c r="E60" s="3" t="s">
        <v>1538</v>
      </c>
      <c r="F60" s="3" t="s">
        <v>1324</v>
      </c>
      <c r="G60" s="3" t="s">
        <v>1172</v>
      </c>
      <c r="H60" s="3" t="s">
        <v>484</v>
      </c>
      <c r="I60" s="3"/>
      <c r="J60" s="3"/>
      <c r="K60" s="3"/>
      <c r="L60" s="3"/>
      <c r="M60" s="3"/>
      <c r="N60" s="3" t="s">
        <v>1539</v>
      </c>
      <c r="O60" s="3"/>
      <c r="P60" s="3" t="s">
        <v>1540</v>
      </c>
    </row>
    <row r="61" spans="1:16" ht="30" x14ac:dyDescent="0.25">
      <c r="A61" s="3"/>
      <c r="B61" s="3" t="s">
        <v>1167</v>
      </c>
      <c r="C61" s="3" t="s">
        <v>1541</v>
      </c>
      <c r="D61" s="3" t="s">
        <v>1542</v>
      </c>
      <c r="E61" s="3" t="s">
        <v>1543</v>
      </c>
      <c r="F61" s="3" t="s">
        <v>1324</v>
      </c>
      <c r="G61" s="3" t="s">
        <v>1172</v>
      </c>
      <c r="H61" s="3" t="s">
        <v>484</v>
      </c>
      <c r="I61" s="3"/>
      <c r="J61" s="3"/>
      <c r="K61" s="3"/>
      <c r="L61" s="3"/>
      <c r="M61" s="3"/>
      <c r="N61" s="3" t="s">
        <v>1539</v>
      </c>
      <c r="O61" s="3"/>
      <c r="P61" s="3" t="s">
        <v>1544</v>
      </c>
    </row>
    <row r="62" spans="1:16" ht="45" x14ac:dyDescent="0.25">
      <c r="A62" s="3"/>
      <c r="B62" s="3" t="s">
        <v>1167</v>
      </c>
      <c r="C62" s="3" t="s">
        <v>1545</v>
      </c>
      <c r="D62" s="3" t="s">
        <v>1546</v>
      </c>
      <c r="E62" s="3" t="s">
        <v>1547</v>
      </c>
      <c r="F62" s="3" t="s">
        <v>1324</v>
      </c>
      <c r="G62" s="3" t="s">
        <v>1172</v>
      </c>
      <c r="H62" s="3" t="s">
        <v>1548</v>
      </c>
      <c r="I62" s="3" t="s">
        <v>1549</v>
      </c>
      <c r="J62" s="3" t="s">
        <v>1550</v>
      </c>
      <c r="K62" s="3" t="s">
        <v>1436</v>
      </c>
      <c r="L62" s="3" t="s">
        <v>1551</v>
      </c>
      <c r="M62" s="3" t="s">
        <v>1552</v>
      </c>
      <c r="N62" s="3"/>
      <c r="O62" s="3"/>
      <c r="P62" s="3"/>
    </row>
    <row r="63" spans="1:16" ht="45" x14ac:dyDescent="0.25">
      <c r="A63" s="3"/>
      <c r="B63" s="3"/>
      <c r="C63" s="3"/>
      <c r="D63" s="3"/>
      <c r="E63" s="3"/>
      <c r="F63" s="3"/>
      <c r="G63" s="3"/>
      <c r="H63" s="3"/>
      <c r="I63" s="3" t="s">
        <v>1553</v>
      </c>
      <c r="J63" s="3" t="s">
        <v>1554</v>
      </c>
      <c r="K63" s="3" t="s">
        <v>1555</v>
      </c>
      <c r="L63" s="3" t="s">
        <v>1556</v>
      </c>
      <c r="M63" s="3" t="s">
        <v>1557</v>
      </c>
      <c r="N63" s="3" t="s">
        <v>1558</v>
      </c>
      <c r="O63" s="3" t="s">
        <v>1559</v>
      </c>
      <c r="P63" s="3">
        <v>2</v>
      </c>
    </row>
    <row r="64" spans="1:16" ht="30" x14ac:dyDescent="0.25">
      <c r="A64" s="3"/>
      <c r="B64" s="3" t="s">
        <v>1167</v>
      </c>
      <c r="C64" s="3" t="s">
        <v>1560</v>
      </c>
      <c r="D64" s="3" t="s">
        <v>1561</v>
      </c>
      <c r="E64" s="3" t="s">
        <v>1562</v>
      </c>
      <c r="F64" s="3" t="s">
        <v>1563</v>
      </c>
      <c r="G64" s="3" t="s">
        <v>1172</v>
      </c>
      <c r="H64" s="3" t="s">
        <v>491</v>
      </c>
      <c r="I64" s="3"/>
      <c r="J64" s="3"/>
      <c r="K64" s="3"/>
      <c r="L64" s="3"/>
      <c r="M64" s="3"/>
      <c r="N64" s="3" t="s">
        <v>1564</v>
      </c>
      <c r="O64" s="3"/>
      <c r="P64" s="3" t="s">
        <v>1565</v>
      </c>
    </row>
    <row r="65" spans="1:16" ht="30" x14ac:dyDescent="0.25">
      <c r="A65" s="3"/>
      <c r="B65" s="3" t="s">
        <v>1167</v>
      </c>
      <c r="C65" s="3" t="s">
        <v>1566</v>
      </c>
      <c r="D65" s="3" t="s">
        <v>1567</v>
      </c>
      <c r="E65" s="3" t="s">
        <v>1568</v>
      </c>
      <c r="F65" s="3" t="s">
        <v>1563</v>
      </c>
      <c r="G65" s="3" t="s">
        <v>1172</v>
      </c>
      <c r="H65" s="3" t="s">
        <v>491</v>
      </c>
      <c r="I65" s="3"/>
      <c r="J65" s="3"/>
      <c r="K65" s="3"/>
      <c r="L65" s="3"/>
      <c r="M65" s="3"/>
      <c r="N65" s="3" t="s">
        <v>1564</v>
      </c>
      <c r="O65" s="3"/>
      <c r="P65" s="3" t="s">
        <v>1569</v>
      </c>
    </row>
    <row r="66" spans="1:16" ht="45" x14ac:dyDescent="0.25">
      <c r="A66" s="3"/>
      <c r="B66" s="3" t="s">
        <v>1167</v>
      </c>
      <c r="C66" s="3" t="s">
        <v>1570</v>
      </c>
      <c r="D66" s="3" t="s">
        <v>1571</v>
      </c>
      <c r="E66" s="3" t="s">
        <v>1572</v>
      </c>
      <c r="F66" s="3" t="s">
        <v>1563</v>
      </c>
      <c r="G66" s="3" t="s">
        <v>1172</v>
      </c>
      <c r="H66" s="3" t="s">
        <v>1573</v>
      </c>
      <c r="I66" s="3" t="s">
        <v>1574</v>
      </c>
      <c r="J66" s="3" t="s">
        <v>1575</v>
      </c>
      <c r="K66" s="3" t="s">
        <v>1436</v>
      </c>
      <c r="L66" s="3" t="s">
        <v>1576</v>
      </c>
      <c r="M66" s="3" t="s">
        <v>1577</v>
      </c>
      <c r="N66" s="3"/>
      <c r="O66" s="3"/>
      <c r="P66" s="3"/>
    </row>
    <row r="67" spans="1:16" ht="45" x14ac:dyDescent="0.25">
      <c r="A67" s="3"/>
      <c r="B67" s="3"/>
      <c r="C67" s="3"/>
      <c r="D67" s="3"/>
      <c r="E67" s="3"/>
      <c r="F67" s="3"/>
      <c r="G67" s="3"/>
      <c r="H67" s="3"/>
      <c r="I67" s="3" t="s">
        <v>1578</v>
      </c>
      <c r="J67" s="3" t="s">
        <v>1579</v>
      </c>
      <c r="K67" s="3" t="s">
        <v>1555</v>
      </c>
      <c r="L67" s="3" t="s">
        <v>1580</v>
      </c>
      <c r="M67" s="3" t="s">
        <v>1581</v>
      </c>
      <c r="N67" s="3" t="s">
        <v>1582</v>
      </c>
      <c r="O67" s="3" t="s">
        <v>1583</v>
      </c>
      <c r="P67" s="3">
        <v>2</v>
      </c>
    </row>
    <row r="68" spans="1:16" ht="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 t="s">
        <v>1584</v>
      </c>
      <c r="O68" s="3" t="s">
        <v>1585</v>
      </c>
      <c r="P68" s="3">
        <v>2</v>
      </c>
    </row>
    <row r="69" spans="1:16" ht="30" x14ac:dyDescent="0.25">
      <c r="A69" s="3" t="s">
        <v>1586</v>
      </c>
      <c r="B69" s="3" t="s">
        <v>1199</v>
      </c>
      <c r="C69" s="3" t="s">
        <v>1587</v>
      </c>
      <c r="D69" s="3" t="s">
        <v>1588</v>
      </c>
      <c r="E69" s="3" t="s">
        <v>1589</v>
      </c>
      <c r="F69" s="3" t="s">
        <v>1590</v>
      </c>
      <c r="G69" s="3" t="s">
        <v>1179</v>
      </c>
      <c r="H69" s="3" t="s">
        <v>36</v>
      </c>
      <c r="I69" s="3"/>
      <c r="J69" s="3"/>
      <c r="K69" s="3"/>
      <c r="L69" s="3"/>
      <c r="M69" s="3"/>
      <c r="N69" s="3" t="s">
        <v>1591</v>
      </c>
      <c r="O69" s="3" t="s">
        <v>1592</v>
      </c>
      <c r="P69" s="3">
        <v>26</v>
      </c>
    </row>
    <row r="70" spans="1:16" ht="45" x14ac:dyDescent="0.25">
      <c r="A70" s="3"/>
      <c r="B70" s="3" t="s">
        <v>1199</v>
      </c>
      <c r="C70" s="3" t="s">
        <v>1593</v>
      </c>
      <c r="D70" s="3" t="s">
        <v>1594</v>
      </c>
      <c r="E70" s="3" t="s">
        <v>1595</v>
      </c>
      <c r="F70" s="3" t="s">
        <v>1596</v>
      </c>
      <c r="G70" s="3" t="s">
        <v>1179</v>
      </c>
      <c r="H70" s="3" t="s">
        <v>36</v>
      </c>
      <c r="I70" s="3" t="s">
        <v>1597</v>
      </c>
      <c r="J70" s="3" t="s">
        <v>1598</v>
      </c>
      <c r="K70" s="3" t="s">
        <v>1599</v>
      </c>
      <c r="L70" s="3" t="s">
        <v>1600</v>
      </c>
      <c r="M70" s="3" t="s">
        <v>1601</v>
      </c>
      <c r="N70" s="3"/>
      <c r="O70" s="3"/>
      <c r="P70" s="3"/>
    </row>
    <row r="71" spans="1:16" ht="30" x14ac:dyDescent="0.25">
      <c r="A71" s="3"/>
      <c r="B71" s="3" t="s">
        <v>1167</v>
      </c>
      <c r="C71" s="3" t="s">
        <v>1602</v>
      </c>
      <c r="D71" s="3" t="s">
        <v>1835</v>
      </c>
      <c r="E71" s="3" t="s">
        <v>1603</v>
      </c>
      <c r="F71" s="3" t="s">
        <v>1324</v>
      </c>
      <c r="G71" s="3" t="s">
        <v>1172</v>
      </c>
      <c r="H71" s="3" t="s">
        <v>197</v>
      </c>
      <c r="I71" s="3"/>
      <c r="J71" s="3"/>
      <c r="K71" s="3"/>
      <c r="L71" s="3"/>
      <c r="M71" s="3"/>
      <c r="N71" s="3" t="s">
        <v>1604</v>
      </c>
      <c r="O71" s="3" t="s">
        <v>1605</v>
      </c>
      <c r="P71" s="3">
        <v>-50</v>
      </c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 t="s">
        <v>1216</v>
      </c>
      <c r="O74" s="3" t="s">
        <v>1606</v>
      </c>
      <c r="P74" s="3" t="s">
        <v>1218</v>
      </c>
    </row>
    <row r="75" spans="1:16" ht="45" x14ac:dyDescent="0.25">
      <c r="A75" s="3"/>
      <c r="B75" s="3" t="s">
        <v>1167</v>
      </c>
      <c r="C75" s="3" t="s">
        <v>1607</v>
      </c>
      <c r="D75" s="3" t="s">
        <v>1608</v>
      </c>
      <c r="E75" s="3" t="s">
        <v>1609</v>
      </c>
      <c r="F75" s="3" t="s">
        <v>1563</v>
      </c>
      <c r="G75" s="3" t="s">
        <v>1464</v>
      </c>
      <c r="H75" s="3" t="s">
        <v>197</v>
      </c>
      <c r="I75" s="3" t="s">
        <v>1610</v>
      </c>
      <c r="J75" s="3" t="s">
        <v>1611</v>
      </c>
      <c r="K75" s="3" t="s">
        <v>1436</v>
      </c>
      <c r="L75" s="3" t="s">
        <v>1612</v>
      </c>
      <c r="M75" s="3" t="s">
        <v>1613</v>
      </c>
      <c r="N75" s="3" t="s">
        <v>1604</v>
      </c>
      <c r="O75" s="3" t="s">
        <v>1605</v>
      </c>
      <c r="P75" s="3">
        <v>-50</v>
      </c>
    </row>
    <row r="76" spans="1:16" ht="45" x14ac:dyDescent="0.25">
      <c r="A76" s="3"/>
      <c r="B76" s="3" t="s">
        <v>1167</v>
      </c>
      <c r="C76" s="3" t="s">
        <v>1614</v>
      </c>
      <c r="D76" s="3" t="s">
        <v>1615</v>
      </c>
      <c r="E76" s="3" t="s">
        <v>1616</v>
      </c>
      <c r="F76" s="3" t="s">
        <v>1263</v>
      </c>
      <c r="G76" s="3" t="s">
        <v>1172</v>
      </c>
      <c r="H76" s="3" t="s">
        <v>1617</v>
      </c>
      <c r="I76" s="3"/>
      <c r="J76" s="3"/>
      <c r="K76" s="3"/>
      <c r="L76" s="3"/>
      <c r="M76" s="3"/>
      <c r="N76" s="3"/>
      <c r="O76" s="3"/>
      <c r="P76" s="3"/>
    </row>
    <row r="77" spans="1:16" ht="45" x14ac:dyDescent="0.25">
      <c r="A77" s="3"/>
      <c r="B77" s="3" t="s">
        <v>1167</v>
      </c>
      <c r="C77" s="3" t="s">
        <v>1618</v>
      </c>
      <c r="D77" s="3" t="s">
        <v>1834</v>
      </c>
      <c r="E77" s="3" t="s">
        <v>1619</v>
      </c>
      <c r="F77" s="3" t="s">
        <v>1324</v>
      </c>
      <c r="G77" s="3" t="s">
        <v>1172</v>
      </c>
      <c r="H77" s="3" t="s">
        <v>1620</v>
      </c>
      <c r="I77" s="3"/>
      <c r="J77" s="3"/>
      <c r="K77" s="3"/>
      <c r="L77" s="3"/>
      <c r="M77" s="3"/>
      <c r="N77" s="3" t="s">
        <v>1621</v>
      </c>
      <c r="O77" s="3" t="s">
        <v>1622</v>
      </c>
      <c r="P77" s="3">
        <v>10</v>
      </c>
    </row>
    <row r="78" spans="1:16" ht="60" x14ac:dyDescent="0.25">
      <c r="A78" s="3"/>
      <c r="B78" s="3"/>
      <c r="C78" s="3"/>
      <c r="D78" s="3" t="s">
        <v>1623</v>
      </c>
      <c r="E78" s="3" t="s">
        <v>1624</v>
      </c>
      <c r="F78" s="3" t="s">
        <v>1625</v>
      </c>
      <c r="G78" s="3" t="s">
        <v>1179</v>
      </c>
      <c r="H78" s="3" t="s">
        <v>1626</v>
      </c>
      <c r="I78" s="3"/>
      <c r="J78" s="3"/>
      <c r="K78" s="3"/>
      <c r="L78" s="3"/>
      <c r="M78" s="3"/>
      <c r="N78" s="3" t="s">
        <v>1621</v>
      </c>
      <c r="O78" s="3" t="s">
        <v>1622</v>
      </c>
      <c r="P78" s="3">
        <v>10</v>
      </c>
    </row>
    <row r="79" spans="1:16" ht="30" x14ac:dyDescent="0.25">
      <c r="A79" s="3"/>
      <c r="B79" s="3" t="s">
        <v>1199</v>
      </c>
      <c r="C79" s="3" t="s">
        <v>1627</v>
      </c>
      <c r="D79" s="3" t="s">
        <v>1628</v>
      </c>
      <c r="E79" s="3" t="s">
        <v>1629</v>
      </c>
      <c r="F79" s="3" t="s">
        <v>1590</v>
      </c>
      <c r="G79" s="3" t="s">
        <v>1179</v>
      </c>
      <c r="H79" s="3" t="s">
        <v>472</v>
      </c>
      <c r="I79" s="3"/>
      <c r="J79" s="3"/>
      <c r="K79" s="3"/>
      <c r="L79" s="3"/>
      <c r="M79" s="3"/>
      <c r="N79" s="3" t="s">
        <v>1630</v>
      </c>
      <c r="O79" s="3" t="s">
        <v>1631</v>
      </c>
      <c r="P79" s="3">
        <v>26</v>
      </c>
    </row>
    <row r="80" spans="1:16" ht="45" x14ac:dyDescent="0.25">
      <c r="A80" s="3"/>
      <c r="B80" s="3" t="s">
        <v>1199</v>
      </c>
      <c r="C80" s="3" t="s">
        <v>1632</v>
      </c>
      <c r="D80" s="3" t="s">
        <v>1633</v>
      </c>
      <c r="E80" s="3" t="s">
        <v>1634</v>
      </c>
      <c r="F80" s="3" t="s">
        <v>1596</v>
      </c>
      <c r="G80" s="3" t="s">
        <v>1179</v>
      </c>
      <c r="H80" s="3" t="s">
        <v>472</v>
      </c>
      <c r="I80" s="3" t="s">
        <v>1597</v>
      </c>
      <c r="J80" s="3" t="s">
        <v>1598</v>
      </c>
      <c r="K80" s="3" t="s">
        <v>1599</v>
      </c>
      <c r="L80" s="3" t="s">
        <v>1635</v>
      </c>
      <c r="M80" s="3" t="s">
        <v>1601</v>
      </c>
      <c r="N80" s="3"/>
      <c r="O80" s="3"/>
      <c r="P80" s="3"/>
    </row>
    <row r="81" spans="1:16" ht="30" x14ac:dyDescent="0.25">
      <c r="A81" s="3"/>
      <c r="B81" s="3" t="s">
        <v>1167</v>
      </c>
      <c r="C81" s="3" t="s">
        <v>1636</v>
      </c>
      <c r="D81" s="3" t="s">
        <v>1637</v>
      </c>
      <c r="E81" s="3" t="s">
        <v>1638</v>
      </c>
      <c r="F81" s="3" t="s">
        <v>1324</v>
      </c>
      <c r="G81" s="3" t="s">
        <v>1172</v>
      </c>
      <c r="H81" s="3" t="s">
        <v>323</v>
      </c>
      <c r="I81" s="3"/>
      <c r="J81" s="3"/>
      <c r="K81" s="3"/>
      <c r="L81" s="3"/>
      <c r="M81" s="3"/>
      <c r="N81" s="3" t="s">
        <v>1604</v>
      </c>
      <c r="O81" s="3" t="s">
        <v>1605</v>
      </c>
      <c r="P81" s="3">
        <v>-50</v>
      </c>
    </row>
    <row r="82" spans="1:16" ht="45" x14ac:dyDescent="0.25">
      <c r="A82" s="3"/>
      <c r="B82" s="3" t="s">
        <v>1167</v>
      </c>
      <c r="C82" s="3" t="s">
        <v>1639</v>
      </c>
      <c r="D82" s="3" t="s">
        <v>1640</v>
      </c>
      <c r="E82" s="3" t="s">
        <v>1641</v>
      </c>
      <c r="F82" s="3" t="s">
        <v>1563</v>
      </c>
      <c r="G82" s="3" t="s">
        <v>1464</v>
      </c>
      <c r="H82" s="3" t="s">
        <v>323</v>
      </c>
      <c r="I82" s="3" t="s">
        <v>1610</v>
      </c>
      <c r="J82" s="3" t="s">
        <v>1611</v>
      </c>
      <c r="K82" s="3" t="s">
        <v>1436</v>
      </c>
      <c r="L82" s="3" t="s">
        <v>1612</v>
      </c>
      <c r="M82" s="3" t="s">
        <v>1642</v>
      </c>
      <c r="N82" s="3" t="s">
        <v>1604</v>
      </c>
      <c r="O82" s="3" t="s">
        <v>1605</v>
      </c>
      <c r="P82" s="3">
        <v>-50</v>
      </c>
    </row>
    <row r="83" spans="1:16" ht="45" x14ac:dyDescent="0.25">
      <c r="A83" s="3"/>
      <c r="B83" s="3" t="s">
        <v>1167</v>
      </c>
      <c r="C83" s="3" t="s">
        <v>1643</v>
      </c>
      <c r="D83" s="3" t="s">
        <v>1644</v>
      </c>
      <c r="E83" s="3" t="s">
        <v>1645</v>
      </c>
      <c r="F83" s="3" t="s">
        <v>1338</v>
      </c>
      <c r="G83" s="3" t="s">
        <v>1172</v>
      </c>
      <c r="H83" s="3" t="s">
        <v>1646</v>
      </c>
      <c r="I83" s="3"/>
      <c r="J83" s="3"/>
      <c r="K83" s="3"/>
      <c r="L83" s="3"/>
      <c r="M83" s="3"/>
      <c r="N83" s="3"/>
      <c r="O83" s="3"/>
      <c r="P83" s="3"/>
    </row>
    <row r="84" spans="1:16" ht="45" x14ac:dyDescent="0.25">
      <c r="A84" s="3"/>
      <c r="B84" s="3" t="s">
        <v>1167</v>
      </c>
      <c r="C84" s="3" t="s">
        <v>1647</v>
      </c>
      <c r="D84" s="3" t="s">
        <v>1648</v>
      </c>
      <c r="E84" s="3" t="s">
        <v>1649</v>
      </c>
      <c r="F84" s="3" t="s">
        <v>1324</v>
      </c>
      <c r="G84" s="3" t="s">
        <v>1172</v>
      </c>
      <c r="H84" s="3" t="s">
        <v>1650</v>
      </c>
      <c r="I84" s="3"/>
      <c r="J84" s="3"/>
      <c r="K84" s="3"/>
      <c r="L84" s="3"/>
      <c r="M84" s="3"/>
      <c r="N84" s="3" t="s">
        <v>1621</v>
      </c>
      <c r="O84" s="3" t="s">
        <v>1622</v>
      </c>
      <c r="P84" s="3">
        <v>10</v>
      </c>
    </row>
    <row r="85" spans="1:16" ht="60" x14ac:dyDescent="0.25">
      <c r="A85" s="3"/>
      <c r="B85" s="3"/>
      <c r="C85" s="3"/>
      <c r="D85" s="3" t="s">
        <v>1651</v>
      </c>
      <c r="E85" s="3" t="s">
        <v>1652</v>
      </c>
      <c r="F85" s="3" t="s">
        <v>1625</v>
      </c>
      <c r="G85" s="3" t="s">
        <v>1179</v>
      </c>
      <c r="H85" s="3" t="s">
        <v>1653</v>
      </c>
      <c r="I85" s="3"/>
      <c r="J85" s="3"/>
      <c r="K85" s="3"/>
      <c r="L85" s="3"/>
      <c r="M85" s="3"/>
      <c r="N85" s="3" t="s">
        <v>1621</v>
      </c>
      <c r="O85" s="3" t="s">
        <v>1622</v>
      </c>
      <c r="P85" s="3">
        <v>10</v>
      </c>
    </row>
    <row r="86" spans="1:16" ht="45" x14ac:dyDescent="0.25">
      <c r="A86" s="3"/>
      <c r="B86" s="3" t="s">
        <v>1167</v>
      </c>
      <c r="C86" s="3" t="s">
        <v>1654</v>
      </c>
      <c r="D86" s="3" t="s">
        <v>1655</v>
      </c>
      <c r="E86" s="3" t="s">
        <v>1656</v>
      </c>
      <c r="F86" s="3" t="s">
        <v>1657</v>
      </c>
      <c r="G86" s="3" t="s">
        <v>1172</v>
      </c>
      <c r="H86" s="3" t="s">
        <v>1658</v>
      </c>
      <c r="I86" s="3"/>
      <c r="J86" s="3"/>
      <c r="K86" s="3"/>
      <c r="L86" s="3"/>
      <c r="M86" s="3"/>
      <c r="N86" s="3"/>
      <c r="O86" s="3"/>
      <c r="P86" s="3"/>
    </row>
    <row r="87" spans="1:16" ht="30" x14ac:dyDescent="0.25">
      <c r="A87" s="3"/>
      <c r="B87" s="3" t="s">
        <v>1167</v>
      </c>
      <c r="C87" s="3" t="s">
        <v>1659</v>
      </c>
      <c r="D87" s="3" t="s">
        <v>1660</v>
      </c>
      <c r="E87" s="3" t="s">
        <v>1661</v>
      </c>
      <c r="F87" s="3" t="s">
        <v>1324</v>
      </c>
      <c r="G87" s="3" t="s">
        <v>1172</v>
      </c>
      <c r="H87" s="3"/>
      <c r="I87" s="3"/>
      <c r="J87" s="3"/>
      <c r="K87" s="3"/>
      <c r="L87" s="3"/>
      <c r="M87" s="3"/>
      <c r="N87" s="3"/>
      <c r="O87" s="3"/>
      <c r="P87" s="3"/>
    </row>
    <row r="88" spans="1:16" ht="30" x14ac:dyDescent="0.25">
      <c r="A88" s="3"/>
      <c r="B88" s="3" t="s">
        <v>1167</v>
      </c>
      <c r="C88" s="3" t="s">
        <v>1662</v>
      </c>
      <c r="D88" s="3" t="s">
        <v>1663</v>
      </c>
      <c r="E88" s="3" t="s">
        <v>1664</v>
      </c>
      <c r="F88" s="3" t="s">
        <v>1324</v>
      </c>
      <c r="G88" s="3" t="s">
        <v>1172</v>
      </c>
      <c r="H88" s="3"/>
      <c r="I88" s="3"/>
      <c r="J88" s="3"/>
      <c r="K88" s="3"/>
      <c r="L88" s="3"/>
      <c r="M88" s="3"/>
      <c r="N88" s="3"/>
      <c r="O88" s="3"/>
      <c r="P88" s="3"/>
    </row>
    <row r="89" spans="1:16" ht="45" x14ac:dyDescent="0.25">
      <c r="A89" s="3"/>
      <c r="B89" s="3" t="s">
        <v>1167</v>
      </c>
      <c r="C89" s="3" t="s">
        <v>1665</v>
      </c>
      <c r="D89" s="3" t="s">
        <v>1666</v>
      </c>
      <c r="E89" s="3" t="s">
        <v>1667</v>
      </c>
      <c r="F89" s="3" t="s">
        <v>1668</v>
      </c>
      <c r="G89" s="3" t="s">
        <v>1172</v>
      </c>
      <c r="H89" s="3" t="s">
        <v>1669</v>
      </c>
      <c r="I89" s="3"/>
      <c r="J89" s="3"/>
      <c r="K89" s="3"/>
      <c r="L89" s="3"/>
      <c r="M89" s="3"/>
      <c r="N89" s="3"/>
      <c r="O89" s="3"/>
      <c r="P89" s="3">
        <v>0</v>
      </c>
    </row>
    <row r="90" spans="1:16" ht="45" x14ac:dyDescent="0.25">
      <c r="A90" s="3"/>
      <c r="B90" s="3" t="s">
        <v>1167</v>
      </c>
      <c r="C90" s="3" t="s">
        <v>1670</v>
      </c>
      <c r="D90" s="3" t="s">
        <v>1671</v>
      </c>
      <c r="E90" s="3" t="s">
        <v>1672</v>
      </c>
      <c r="F90" s="3" t="s">
        <v>1324</v>
      </c>
      <c r="G90" s="3" t="s">
        <v>1172</v>
      </c>
      <c r="H90" s="3" t="s">
        <v>380</v>
      </c>
      <c r="I90" s="3"/>
      <c r="J90" s="3"/>
      <c r="K90" s="3"/>
      <c r="L90" s="3"/>
      <c r="M90" s="3"/>
      <c r="N90" s="3" t="s">
        <v>1673</v>
      </c>
      <c r="O90" s="3" t="s">
        <v>1674</v>
      </c>
      <c r="P90" s="3">
        <v>10</v>
      </c>
    </row>
    <row r="91" spans="1:16" ht="45" x14ac:dyDescent="0.25">
      <c r="A91" s="3"/>
      <c r="B91" s="3" t="s">
        <v>1167</v>
      </c>
      <c r="C91" s="3" t="s">
        <v>1675</v>
      </c>
      <c r="D91" s="3" t="s">
        <v>1676</v>
      </c>
      <c r="E91" s="3" t="s">
        <v>1677</v>
      </c>
      <c r="F91" s="3" t="s">
        <v>1678</v>
      </c>
      <c r="G91" s="3" t="s">
        <v>1464</v>
      </c>
      <c r="H91" s="3" t="s">
        <v>1679</v>
      </c>
      <c r="I91" s="3"/>
      <c r="J91" s="3"/>
      <c r="K91" s="3"/>
      <c r="L91" s="3"/>
      <c r="M91" s="3"/>
      <c r="N91" s="3"/>
      <c r="O91" s="3"/>
      <c r="P91" s="3">
        <v>0</v>
      </c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 t="s">
        <v>1216</v>
      </c>
      <c r="O93" s="3" t="s">
        <v>1680</v>
      </c>
      <c r="P93" s="3" t="s">
        <v>1218</v>
      </c>
    </row>
    <row r="94" spans="1:16" ht="45" x14ac:dyDescent="0.25">
      <c r="A94" s="3"/>
      <c r="B94" s="3" t="s">
        <v>1167</v>
      </c>
      <c r="C94" s="3" t="s">
        <v>1681</v>
      </c>
      <c r="D94" s="3" t="s">
        <v>1682</v>
      </c>
      <c r="E94" s="3" t="s">
        <v>1683</v>
      </c>
      <c r="F94" s="3" t="s">
        <v>1324</v>
      </c>
      <c r="G94" s="3" t="s">
        <v>1172</v>
      </c>
      <c r="H94" s="3" t="s">
        <v>1684</v>
      </c>
      <c r="I94" s="3"/>
      <c r="J94" s="3"/>
      <c r="K94" s="3"/>
      <c r="L94" s="3"/>
      <c r="M94" s="3"/>
      <c r="N94" s="3"/>
      <c r="O94" s="3"/>
      <c r="P94" s="3"/>
    </row>
    <row r="95" spans="1:16" ht="120" x14ac:dyDescent="0.25">
      <c r="A95" s="3"/>
      <c r="B95" s="3" t="s">
        <v>1167</v>
      </c>
      <c r="C95" s="3" t="s">
        <v>1685</v>
      </c>
      <c r="D95" s="3" t="s">
        <v>1686</v>
      </c>
      <c r="E95" s="3" t="s">
        <v>1687</v>
      </c>
      <c r="F95" s="3" t="s">
        <v>1688</v>
      </c>
      <c r="G95" s="3" t="s">
        <v>1689</v>
      </c>
      <c r="H95" s="3" t="s">
        <v>1690</v>
      </c>
      <c r="I95" s="3"/>
      <c r="J95" s="3"/>
      <c r="K95" s="3"/>
      <c r="L95" s="3"/>
      <c r="M95" s="3"/>
      <c r="N95" s="3"/>
      <c r="O95" s="3"/>
      <c r="P95" s="3"/>
    </row>
    <row r="96" spans="1:16" ht="60" x14ac:dyDescent="0.25">
      <c r="A96" s="3"/>
      <c r="B96" s="3" t="s">
        <v>1167</v>
      </c>
      <c r="C96" s="3" t="s">
        <v>1691</v>
      </c>
      <c r="D96" s="3" t="s">
        <v>1692</v>
      </c>
      <c r="E96" s="3" t="s">
        <v>1693</v>
      </c>
      <c r="F96" s="3"/>
      <c r="G96" s="3" t="s">
        <v>1464</v>
      </c>
      <c r="H96" s="3" t="s">
        <v>1694</v>
      </c>
      <c r="I96" s="3"/>
      <c r="J96" s="3" t="s">
        <v>1695</v>
      </c>
      <c r="K96" s="3"/>
      <c r="L96" s="3"/>
      <c r="M96" s="3" t="s">
        <v>1696</v>
      </c>
      <c r="N96" s="3"/>
      <c r="O96" s="3"/>
      <c r="P96" s="3"/>
    </row>
    <row r="97" spans="1:16" ht="30" x14ac:dyDescent="0.25">
      <c r="A97" s="3"/>
      <c r="B97" s="3" t="s">
        <v>1167</v>
      </c>
      <c r="C97" s="3" t="s">
        <v>1697</v>
      </c>
      <c r="D97" s="3" t="s">
        <v>1698</v>
      </c>
      <c r="E97" s="3" t="s">
        <v>1699</v>
      </c>
      <c r="F97" s="3" t="s">
        <v>1700</v>
      </c>
      <c r="G97" s="3" t="s">
        <v>1464</v>
      </c>
      <c r="H97" s="3" t="s">
        <v>1701</v>
      </c>
      <c r="I97" s="3"/>
      <c r="J97" s="3"/>
      <c r="K97" s="3"/>
      <c r="L97" s="3"/>
      <c r="M97" s="3"/>
      <c r="N97" s="3" t="s">
        <v>1539</v>
      </c>
      <c r="O97" s="3"/>
      <c r="P97" s="3" t="s">
        <v>1702</v>
      </c>
    </row>
    <row r="98" spans="1:16" ht="30" x14ac:dyDescent="0.25">
      <c r="A98" s="3"/>
      <c r="B98" s="3" t="s">
        <v>1167</v>
      </c>
      <c r="C98" s="3" t="s">
        <v>1703</v>
      </c>
      <c r="D98" s="3" t="s">
        <v>1704</v>
      </c>
      <c r="E98" s="3" t="s">
        <v>1705</v>
      </c>
      <c r="F98" s="3"/>
      <c r="G98" s="3" t="s">
        <v>1179</v>
      </c>
      <c r="H98" s="3"/>
      <c r="I98" s="3"/>
      <c r="J98" s="3"/>
      <c r="K98" s="3"/>
      <c r="L98" s="3"/>
      <c r="M98" s="3"/>
      <c r="N98" s="3"/>
      <c r="O98" s="3"/>
      <c r="P98" s="3"/>
    </row>
    <row r="99" spans="1:16" ht="30" x14ac:dyDescent="0.25">
      <c r="A99" s="3"/>
      <c r="B99" s="3" t="s">
        <v>1167</v>
      </c>
      <c r="C99" s="3" t="s">
        <v>1706</v>
      </c>
      <c r="D99" s="3" t="s">
        <v>1707</v>
      </c>
      <c r="E99" s="3" t="s">
        <v>1708</v>
      </c>
      <c r="F99" s="3"/>
      <c r="G99" s="3" t="s">
        <v>1179</v>
      </c>
      <c r="H99" s="3"/>
      <c r="I99" s="3"/>
      <c r="J99" s="3"/>
      <c r="K99" s="3"/>
      <c r="L99" s="3" t="s">
        <v>1709</v>
      </c>
      <c r="M99" s="3" t="s">
        <v>1710</v>
      </c>
      <c r="N99" s="3"/>
      <c r="O99" s="3"/>
      <c r="P99" s="3"/>
    </row>
    <row r="100" spans="1:16" ht="30" x14ac:dyDescent="0.25">
      <c r="A100" s="3"/>
      <c r="B100" s="3" t="s">
        <v>1167</v>
      </c>
      <c r="C100" s="3" t="s">
        <v>1711</v>
      </c>
      <c r="D100" s="3" t="s">
        <v>1712</v>
      </c>
      <c r="E100" s="3" t="s">
        <v>1713</v>
      </c>
      <c r="F100" s="3"/>
      <c r="G100" s="3" t="s">
        <v>1179</v>
      </c>
      <c r="H100" s="3"/>
      <c r="I100" s="3"/>
      <c r="J100" s="3"/>
      <c r="K100" s="3"/>
      <c r="L100" s="3" t="s">
        <v>1714</v>
      </c>
      <c r="M100" s="3" t="s">
        <v>1715</v>
      </c>
      <c r="N100" s="3"/>
      <c r="O100" s="3"/>
      <c r="P100" s="3"/>
    </row>
    <row r="101" spans="1:16" ht="30" x14ac:dyDescent="0.25">
      <c r="A101" s="3"/>
      <c r="B101" s="3" t="s">
        <v>1167</v>
      </c>
      <c r="C101" s="3" t="s">
        <v>1716</v>
      </c>
      <c r="D101" s="3" t="s">
        <v>1717</v>
      </c>
      <c r="E101" s="3" t="s">
        <v>1718</v>
      </c>
      <c r="F101" s="3"/>
      <c r="G101" s="3" t="s">
        <v>1179</v>
      </c>
      <c r="H101" s="3"/>
      <c r="I101" s="3"/>
      <c r="J101" s="3"/>
      <c r="K101" s="3"/>
      <c r="L101" s="3" t="s">
        <v>1719</v>
      </c>
      <c r="M101" s="3" t="s">
        <v>1720</v>
      </c>
      <c r="N101" s="3"/>
      <c r="O101" s="3"/>
      <c r="P101" s="3"/>
    </row>
    <row r="102" spans="1:16" ht="60" x14ac:dyDescent="0.25">
      <c r="A102" s="3" t="s">
        <v>1721</v>
      </c>
      <c r="B102" s="3" t="s">
        <v>1167</v>
      </c>
      <c r="C102" s="3" t="s">
        <v>1722</v>
      </c>
      <c r="D102" s="3" t="s">
        <v>1723</v>
      </c>
      <c r="E102" s="3" t="s">
        <v>1724</v>
      </c>
      <c r="F102" s="3"/>
      <c r="G102" s="3" t="s">
        <v>1725</v>
      </c>
      <c r="H102" s="3"/>
      <c r="I102" s="3" t="s">
        <v>1726</v>
      </c>
      <c r="J102" s="3" t="s">
        <v>1727</v>
      </c>
      <c r="K102" s="3" t="s">
        <v>1728</v>
      </c>
      <c r="L102" s="3" t="s">
        <v>1729</v>
      </c>
      <c r="M102" s="3" t="s">
        <v>1730</v>
      </c>
      <c r="N102" s="3"/>
      <c r="O102" s="3"/>
      <c r="P102" s="3"/>
    </row>
    <row r="103" spans="1:16" ht="60" x14ac:dyDescent="0.25">
      <c r="A103" s="3"/>
      <c r="B103" s="3" t="s">
        <v>1167</v>
      </c>
      <c r="C103" s="3" t="s">
        <v>1731</v>
      </c>
      <c r="D103" s="3" t="s">
        <v>1732</v>
      </c>
      <c r="E103" s="3" t="s">
        <v>1733</v>
      </c>
      <c r="F103" s="3"/>
      <c r="G103" s="3" t="s">
        <v>1725</v>
      </c>
      <c r="H103" s="3"/>
      <c r="I103" s="3" t="s">
        <v>1734</v>
      </c>
      <c r="J103" s="3" t="s">
        <v>1735</v>
      </c>
      <c r="K103" s="3" t="s">
        <v>1448</v>
      </c>
      <c r="L103" s="3" t="s">
        <v>1736</v>
      </c>
      <c r="M103" s="3" t="s">
        <v>1737</v>
      </c>
      <c r="N103" s="3"/>
      <c r="O103" s="3"/>
      <c r="P103" s="3"/>
    </row>
    <row r="104" spans="1:16" ht="60" x14ac:dyDescent="0.25">
      <c r="A104" s="3"/>
      <c r="B104" s="3" t="s">
        <v>1167</v>
      </c>
      <c r="C104" s="3" t="s">
        <v>1738</v>
      </c>
      <c r="D104" s="3" t="s">
        <v>1739</v>
      </c>
      <c r="E104" s="3" t="s">
        <v>1740</v>
      </c>
      <c r="F104" s="3"/>
      <c r="G104" s="3" t="s">
        <v>1725</v>
      </c>
      <c r="H104" s="3"/>
      <c r="I104" s="3" t="s">
        <v>1726</v>
      </c>
      <c r="J104" s="3" t="s">
        <v>1727</v>
      </c>
      <c r="K104" s="3" t="s">
        <v>1728</v>
      </c>
      <c r="L104" s="3" t="s">
        <v>1741</v>
      </c>
      <c r="M104" s="3" t="s">
        <v>1742</v>
      </c>
      <c r="N104" s="3"/>
      <c r="O104" s="3"/>
      <c r="P104" s="3"/>
    </row>
    <row r="105" spans="1:16" ht="60" x14ac:dyDescent="0.25">
      <c r="A105" s="3"/>
      <c r="B105" s="3" t="s">
        <v>1167</v>
      </c>
      <c r="C105" s="3" t="s">
        <v>1743</v>
      </c>
      <c r="D105" s="3" t="s">
        <v>1744</v>
      </c>
      <c r="E105" s="3" t="s">
        <v>1745</v>
      </c>
      <c r="F105" s="3"/>
      <c r="G105" s="3" t="s">
        <v>1725</v>
      </c>
      <c r="H105" s="3"/>
      <c r="I105" s="3" t="s">
        <v>1726</v>
      </c>
      <c r="J105" s="3" t="s">
        <v>1727</v>
      </c>
      <c r="K105" s="3" t="s">
        <v>1728</v>
      </c>
      <c r="L105" s="3" t="s">
        <v>1746</v>
      </c>
      <c r="M105" s="3" t="s">
        <v>1747</v>
      </c>
      <c r="N105" s="3"/>
      <c r="O105" s="3"/>
      <c r="P105" s="3"/>
    </row>
    <row r="106" spans="1:16" ht="60" x14ac:dyDescent="0.25">
      <c r="A106" s="3"/>
      <c r="B106" s="3" t="s">
        <v>1167</v>
      </c>
      <c r="C106" s="3" t="s">
        <v>1748</v>
      </c>
      <c r="D106" s="3" t="s">
        <v>1749</v>
      </c>
      <c r="E106" s="3" t="s">
        <v>1750</v>
      </c>
      <c r="F106" s="3"/>
      <c r="G106" s="3" t="s">
        <v>1725</v>
      </c>
      <c r="H106" s="3"/>
      <c r="I106" s="3" t="s">
        <v>1726</v>
      </c>
      <c r="J106" s="3" t="s">
        <v>1727</v>
      </c>
      <c r="K106" s="3" t="s">
        <v>1728</v>
      </c>
      <c r="L106" s="3" t="s">
        <v>1751</v>
      </c>
      <c r="M106" s="3" t="s">
        <v>1752</v>
      </c>
      <c r="N106" s="3"/>
      <c r="O106" s="3"/>
      <c r="P106" s="3"/>
    </row>
    <row r="107" spans="1:16" ht="60" x14ac:dyDescent="0.25">
      <c r="A107" s="3"/>
      <c r="B107" s="3" t="s">
        <v>1167</v>
      </c>
      <c r="C107" s="3" t="s">
        <v>1753</v>
      </c>
      <c r="D107" s="3" t="s">
        <v>1754</v>
      </c>
      <c r="E107" s="3" t="s">
        <v>1755</v>
      </c>
      <c r="F107" s="3"/>
      <c r="G107" s="3" t="s">
        <v>1725</v>
      </c>
      <c r="H107" s="3"/>
      <c r="I107" s="3" t="s">
        <v>1726</v>
      </c>
      <c r="J107" s="3" t="s">
        <v>1727</v>
      </c>
      <c r="K107" s="3" t="s">
        <v>1728</v>
      </c>
      <c r="L107" s="3" t="s">
        <v>1756</v>
      </c>
      <c r="M107" s="3" t="s">
        <v>1757</v>
      </c>
      <c r="N107" s="3"/>
      <c r="O107" s="3"/>
      <c r="P107" s="3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 t="s">
        <v>1216</v>
      </c>
      <c r="O109" s="3" t="s">
        <v>1758</v>
      </c>
      <c r="P109" s="3" t="s">
        <v>1218</v>
      </c>
    </row>
    <row r="110" spans="1:16" ht="60" x14ac:dyDescent="0.25">
      <c r="A110" s="3"/>
      <c r="B110" s="3" t="s">
        <v>1167</v>
      </c>
      <c r="C110" s="3" t="s">
        <v>1759</v>
      </c>
      <c r="D110" s="3" t="s">
        <v>1760</v>
      </c>
      <c r="E110" s="3" t="s">
        <v>1761</v>
      </c>
      <c r="F110" s="3"/>
      <c r="G110" s="3" t="s">
        <v>1725</v>
      </c>
      <c r="H110" s="3"/>
      <c r="I110" s="3" t="s">
        <v>1726</v>
      </c>
      <c r="J110" s="3" t="s">
        <v>1727</v>
      </c>
      <c r="K110" s="3" t="s">
        <v>1728</v>
      </c>
      <c r="L110" s="3" t="s">
        <v>1762</v>
      </c>
      <c r="M110" s="3" t="s">
        <v>1763</v>
      </c>
      <c r="N110" s="3"/>
      <c r="O110" s="3"/>
      <c r="P110" s="3"/>
    </row>
    <row r="111" spans="1:16" ht="60" x14ac:dyDescent="0.25">
      <c r="A111" s="3"/>
      <c r="B111" s="3" t="s">
        <v>1167</v>
      </c>
      <c r="C111" s="3" t="s">
        <v>1764</v>
      </c>
      <c r="D111" s="3" t="s">
        <v>1765</v>
      </c>
      <c r="E111" s="3" t="s">
        <v>1766</v>
      </c>
      <c r="F111" s="3"/>
      <c r="G111" s="3" t="s">
        <v>1725</v>
      </c>
      <c r="H111" s="3"/>
      <c r="I111" s="3" t="s">
        <v>1734</v>
      </c>
      <c r="J111" s="3" t="s">
        <v>1735</v>
      </c>
      <c r="K111" s="3" t="s">
        <v>1448</v>
      </c>
      <c r="L111" s="3" t="s">
        <v>1767</v>
      </c>
      <c r="M111" s="3" t="s">
        <v>1768</v>
      </c>
      <c r="N111" s="3"/>
      <c r="O111" s="3"/>
      <c r="P111" s="3"/>
    </row>
    <row r="112" spans="1:16" ht="60" x14ac:dyDescent="0.25">
      <c r="A112" s="3"/>
      <c r="B112" s="3" t="s">
        <v>1167</v>
      </c>
      <c r="C112" s="3" t="s">
        <v>1769</v>
      </c>
      <c r="D112" s="3" t="s">
        <v>1770</v>
      </c>
      <c r="E112" s="3" t="s">
        <v>1771</v>
      </c>
      <c r="F112" s="3"/>
      <c r="G112" s="3" t="s">
        <v>1725</v>
      </c>
      <c r="H112" s="3"/>
      <c r="I112" s="3" t="s">
        <v>1726</v>
      </c>
      <c r="J112" s="3" t="s">
        <v>1727</v>
      </c>
      <c r="K112" s="3" t="s">
        <v>1728</v>
      </c>
      <c r="L112" s="3" t="s">
        <v>1772</v>
      </c>
      <c r="M112" s="3" t="s">
        <v>1773</v>
      </c>
      <c r="N112" s="3"/>
      <c r="O112" s="3"/>
      <c r="P112" s="3"/>
    </row>
    <row r="113" spans="1:16" ht="60" x14ac:dyDescent="0.25">
      <c r="A113" s="3"/>
      <c r="B113" s="3" t="s">
        <v>1167</v>
      </c>
      <c r="C113" s="3" t="s">
        <v>1774</v>
      </c>
      <c r="D113" s="3" t="s">
        <v>1775</v>
      </c>
      <c r="E113" s="3" t="s">
        <v>1776</v>
      </c>
      <c r="F113" s="3"/>
      <c r="G113" s="3" t="s">
        <v>1725</v>
      </c>
      <c r="H113" s="3"/>
      <c r="I113" s="3" t="s">
        <v>1734</v>
      </c>
      <c r="J113" s="3" t="s">
        <v>1735</v>
      </c>
      <c r="K113" s="3" t="s">
        <v>1448</v>
      </c>
      <c r="L113" s="3" t="s">
        <v>1777</v>
      </c>
      <c r="M113" s="3" t="s">
        <v>1778</v>
      </c>
      <c r="N113" s="3"/>
      <c r="O113" s="3"/>
      <c r="P113" s="3"/>
    </row>
    <row r="114" spans="1:16" ht="60" x14ac:dyDescent="0.25">
      <c r="A114" s="3"/>
      <c r="B114" s="3" t="s">
        <v>1167</v>
      </c>
      <c r="C114" s="3" t="s">
        <v>1779</v>
      </c>
      <c r="D114" s="3" t="s">
        <v>1780</v>
      </c>
      <c r="E114" s="3" t="s">
        <v>1781</v>
      </c>
      <c r="F114" s="3"/>
      <c r="G114" s="3" t="s">
        <v>1725</v>
      </c>
      <c r="H114" s="3"/>
      <c r="I114" s="3" t="s">
        <v>1726</v>
      </c>
      <c r="J114" s="3" t="s">
        <v>1727</v>
      </c>
      <c r="K114" s="3" t="s">
        <v>1728</v>
      </c>
      <c r="L114" s="3" t="s">
        <v>1782</v>
      </c>
      <c r="M114" s="3" t="s">
        <v>1783</v>
      </c>
      <c r="N114" s="3"/>
      <c r="O114" s="3"/>
      <c r="P114" s="3"/>
    </row>
    <row r="115" spans="1:16" ht="60" x14ac:dyDescent="0.25">
      <c r="A115" s="3"/>
      <c r="B115" s="3" t="s">
        <v>1167</v>
      </c>
      <c r="C115" s="3" t="s">
        <v>1784</v>
      </c>
      <c r="D115" s="3" t="s">
        <v>1785</v>
      </c>
      <c r="E115" s="3" t="s">
        <v>1786</v>
      </c>
      <c r="F115" s="3"/>
      <c r="G115" s="3" t="s">
        <v>1725</v>
      </c>
      <c r="H115" s="3"/>
      <c r="I115" s="3" t="s">
        <v>1726</v>
      </c>
      <c r="J115" s="3" t="s">
        <v>1727</v>
      </c>
      <c r="K115" s="3" t="s">
        <v>1728</v>
      </c>
      <c r="L115" s="3" t="s">
        <v>1787</v>
      </c>
      <c r="M115" s="3" t="s">
        <v>1788</v>
      </c>
      <c r="N115" s="3"/>
      <c r="O115" s="3"/>
      <c r="P115" s="3"/>
    </row>
    <row r="116" spans="1:16" ht="60" x14ac:dyDescent="0.25">
      <c r="A116" s="3"/>
      <c r="B116" s="3" t="s">
        <v>1167</v>
      </c>
      <c r="C116" s="3" t="s">
        <v>1789</v>
      </c>
      <c r="D116" s="3" t="s">
        <v>1790</v>
      </c>
      <c r="E116" s="3" t="s">
        <v>1791</v>
      </c>
      <c r="F116" s="3"/>
      <c r="G116" s="3" t="s">
        <v>1725</v>
      </c>
      <c r="H116" s="3"/>
      <c r="I116" s="3" t="s">
        <v>1726</v>
      </c>
      <c r="J116" s="3" t="s">
        <v>1727</v>
      </c>
      <c r="K116" s="3" t="s">
        <v>1728</v>
      </c>
      <c r="L116" s="3" t="s">
        <v>1792</v>
      </c>
      <c r="M116" s="3" t="s">
        <v>1793</v>
      </c>
      <c r="N116" s="3"/>
      <c r="O116" s="3"/>
      <c r="P116" s="3"/>
    </row>
    <row r="117" spans="1:16" ht="60" x14ac:dyDescent="0.25">
      <c r="A117" s="3"/>
      <c r="B117" s="3" t="s">
        <v>1167</v>
      </c>
      <c r="C117" s="3" t="s">
        <v>1794</v>
      </c>
      <c r="D117" s="3" t="s">
        <v>1795</v>
      </c>
      <c r="E117" s="3" t="s">
        <v>1796</v>
      </c>
      <c r="F117" s="3"/>
      <c r="G117" s="3" t="s">
        <v>1725</v>
      </c>
      <c r="H117" s="3"/>
      <c r="I117" s="3" t="s">
        <v>1726</v>
      </c>
      <c r="J117" s="3" t="s">
        <v>1727</v>
      </c>
      <c r="K117" s="3" t="s">
        <v>1728</v>
      </c>
      <c r="L117" s="3" t="s">
        <v>1797</v>
      </c>
      <c r="M117" s="3" t="s">
        <v>1798</v>
      </c>
      <c r="N117" s="3"/>
      <c r="O117" s="3"/>
      <c r="P117" s="3"/>
    </row>
    <row r="118" spans="1:16" ht="60" x14ac:dyDescent="0.25">
      <c r="A118" s="3"/>
      <c r="B118" s="3" t="s">
        <v>1167</v>
      </c>
      <c r="C118" s="3" t="s">
        <v>1799</v>
      </c>
      <c r="D118" s="3" t="s">
        <v>1800</v>
      </c>
      <c r="E118" s="3" t="s">
        <v>1801</v>
      </c>
      <c r="F118" s="3"/>
      <c r="G118" s="3" t="s">
        <v>1725</v>
      </c>
      <c r="H118" s="3"/>
      <c r="I118" s="3" t="s">
        <v>1734</v>
      </c>
      <c r="J118" s="3" t="s">
        <v>1735</v>
      </c>
      <c r="K118" s="3" t="s">
        <v>1448</v>
      </c>
      <c r="L118" s="3" t="s">
        <v>1802</v>
      </c>
      <c r="M118" s="3" t="s">
        <v>1803</v>
      </c>
      <c r="N118" s="3"/>
      <c r="O118" s="3"/>
      <c r="P118" s="3"/>
    </row>
    <row r="119" spans="1:16" ht="60" x14ac:dyDescent="0.25">
      <c r="A119" s="3"/>
      <c r="B119" s="3" t="s">
        <v>1167</v>
      </c>
      <c r="C119" s="3" t="s">
        <v>1804</v>
      </c>
      <c r="D119" s="3" t="s">
        <v>1805</v>
      </c>
      <c r="E119" s="3" t="s">
        <v>1806</v>
      </c>
      <c r="F119" s="3"/>
      <c r="G119" s="3" t="s">
        <v>1725</v>
      </c>
      <c r="H119" s="3"/>
      <c r="I119" s="3" t="s">
        <v>1734</v>
      </c>
      <c r="J119" s="3" t="s">
        <v>1735</v>
      </c>
      <c r="K119" s="3" t="s">
        <v>1448</v>
      </c>
      <c r="L119" s="3" t="s">
        <v>1807</v>
      </c>
      <c r="M119" s="3" t="s">
        <v>1808</v>
      </c>
      <c r="N119" s="3"/>
      <c r="O119" s="3"/>
      <c r="P119" s="3"/>
    </row>
    <row r="120" spans="1:16" ht="60" x14ac:dyDescent="0.25">
      <c r="A120" s="3"/>
      <c r="B120" s="3" t="s">
        <v>1167</v>
      </c>
      <c r="C120" s="3" t="s">
        <v>1809</v>
      </c>
      <c r="D120" s="3" t="s">
        <v>1810</v>
      </c>
      <c r="E120" s="3" t="s">
        <v>1811</v>
      </c>
      <c r="F120" s="3"/>
      <c r="G120" s="3" t="s">
        <v>1725</v>
      </c>
      <c r="H120" s="3"/>
      <c r="I120" s="3" t="s">
        <v>1726</v>
      </c>
      <c r="J120" s="3" t="s">
        <v>1727</v>
      </c>
      <c r="K120" s="3" t="s">
        <v>1728</v>
      </c>
      <c r="L120" s="3" t="s">
        <v>1812</v>
      </c>
      <c r="M120" s="3" t="s">
        <v>1813</v>
      </c>
      <c r="N120" s="3"/>
      <c r="O120" s="3"/>
      <c r="P120" s="3"/>
    </row>
    <row r="130" spans="1:16" ht="45" x14ac:dyDescent="0.25">
      <c r="A130" s="3" t="s">
        <v>1166</v>
      </c>
      <c r="B130" s="3" t="s">
        <v>1167</v>
      </c>
      <c r="C130" s="3" t="s">
        <v>1168</v>
      </c>
      <c r="D130" s="3" t="s">
        <v>1169</v>
      </c>
      <c r="E130" s="3" t="s">
        <v>1170</v>
      </c>
      <c r="F130" s="3" t="s">
        <v>1171</v>
      </c>
      <c r="G130" s="3" t="s">
        <v>1172</v>
      </c>
      <c r="H130" s="3" t="s">
        <v>1173</v>
      </c>
      <c r="I130" s="3"/>
      <c r="J130" s="3"/>
      <c r="K130" s="3"/>
      <c r="L130" s="3"/>
      <c r="M130" s="3"/>
      <c r="N130" s="3" t="s">
        <v>1830</v>
      </c>
      <c r="O130" s="3" t="s">
        <v>1174</v>
      </c>
      <c r="P130" s="3">
        <v>0</v>
      </c>
    </row>
    <row r="131" spans="1:16" ht="30" x14ac:dyDescent="0.25">
      <c r="A131" s="3"/>
      <c r="B131" s="3" t="s">
        <v>1167</v>
      </c>
      <c r="C131" s="3" t="s">
        <v>1175</v>
      </c>
      <c r="D131" s="3" t="s">
        <v>1176</v>
      </c>
      <c r="E131" s="3" t="s">
        <v>1177</v>
      </c>
      <c r="F131" s="3" t="s">
        <v>1178</v>
      </c>
      <c r="G131" s="3" t="s">
        <v>1179</v>
      </c>
      <c r="H131" s="3" t="s">
        <v>147</v>
      </c>
      <c r="I131" s="3"/>
      <c r="J131" s="3"/>
      <c r="K131" s="3"/>
      <c r="L131" s="3"/>
      <c r="M131" s="3"/>
      <c r="N131" s="3" t="s">
        <v>1180</v>
      </c>
      <c r="O131" s="3" t="s">
        <v>1181</v>
      </c>
      <c r="P131" s="3">
        <v>27</v>
      </c>
    </row>
    <row r="132" spans="1:16" ht="30" x14ac:dyDescent="0.25">
      <c r="A132" s="3"/>
      <c r="B132" s="3"/>
      <c r="C132" s="3"/>
      <c r="D132" s="3" t="s">
        <v>1832</v>
      </c>
      <c r="E132" s="3" t="s">
        <v>1831</v>
      </c>
      <c r="F132" s="3" t="s">
        <v>1178</v>
      </c>
      <c r="G132" s="3" t="s">
        <v>1179</v>
      </c>
      <c r="H132" s="3" t="s">
        <v>148</v>
      </c>
      <c r="I132" s="3"/>
      <c r="J132" s="3"/>
      <c r="K132" s="3"/>
      <c r="L132" s="3"/>
      <c r="M132" s="3"/>
      <c r="N132" s="3" t="s">
        <v>1180</v>
      </c>
      <c r="O132" s="3" t="s">
        <v>1833</v>
      </c>
      <c r="P132" s="3">
        <v>27</v>
      </c>
    </row>
    <row r="133" spans="1:16" ht="30" x14ac:dyDescent="0.25">
      <c r="A133" s="3"/>
      <c r="B133" s="3"/>
      <c r="C133" s="3"/>
      <c r="D133" s="3" t="s">
        <v>1182</v>
      </c>
      <c r="E133" s="3" t="s">
        <v>1183</v>
      </c>
      <c r="F133" s="3" t="s">
        <v>1178</v>
      </c>
      <c r="G133" s="3" t="s">
        <v>1179</v>
      </c>
      <c r="H133" s="3" t="s">
        <v>149</v>
      </c>
      <c r="I133" s="3"/>
      <c r="J133" s="3"/>
      <c r="K133" s="3"/>
      <c r="L133" s="3"/>
      <c r="M133" s="3"/>
      <c r="N133" s="3" t="s">
        <v>1180</v>
      </c>
      <c r="O133" s="3" t="s">
        <v>1181</v>
      </c>
      <c r="P133" s="3">
        <v>27</v>
      </c>
    </row>
    <row r="134" spans="1:16" ht="30" x14ac:dyDescent="0.25">
      <c r="A134" s="3"/>
      <c r="B134" s="3"/>
      <c r="C134" s="3"/>
      <c r="D134" s="3" t="s">
        <v>1184</v>
      </c>
      <c r="E134" s="3" t="s">
        <v>1185</v>
      </c>
      <c r="F134" s="3" t="s">
        <v>1178</v>
      </c>
      <c r="G134" s="3" t="s">
        <v>1179</v>
      </c>
      <c r="H134" s="3" t="s">
        <v>150</v>
      </c>
      <c r="I134" s="3"/>
      <c r="J134" s="3"/>
      <c r="K134" s="3"/>
      <c r="L134" s="3"/>
      <c r="M134" s="3"/>
      <c r="N134" s="3" t="s">
        <v>1180</v>
      </c>
      <c r="O134" s="3" t="s">
        <v>1181</v>
      </c>
      <c r="P134" s="3">
        <v>27</v>
      </c>
    </row>
    <row r="135" spans="1:16" ht="30" x14ac:dyDescent="0.25">
      <c r="A135" s="3"/>
      <c r="B135" s="3" t="s">
        <v>1167</v>
      </c>
      <c r="C135" s="3" t="s">
        <v>1186</v>
      </c>
      <c r="D135" s="3" t="s">
        <v>1187</v>
      </c>
      <c r="E135" s="3" t="s">
        <v>1188</v>
      </c>
      <c r="F135" s="3" t="s">
        <v>1189</v>
      </c>
      <c r="G135" s="3" t="s">
        <v>1179</v>
      </c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30" x14ac:dyDescent="0.25">
      <c r="A136" s="3"/>
      <c r="B136" s="3"/>
      <c r="C136" s="3"/>
      <c r="D136" s="3" t="s">
        <v>1190</v>
      </c>
      <c r="E136" s="3" t="s">
        <v>1191</v>
      </c>
      <c r="F136" s="3" t="s">
        <v>1192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30" x14ac:dyDescent="0.25">
      <c r="A137" s="3"/>
      <c r="B137" s="3"/>
      <c r="C137" s="3"/>
      <c r="D137" s="3" t="s">
        <v>1193</v>
      </c>
      <c r="E137" s="3" t="s">
        <v>1194</v>
      </c>
      <c r="F137" s="3" t="s">
        <v>1195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30" x14ac:dyDescent="0.25">
      <c r="A138" s="3"/>
      <c r="B138" s="3"/>
      <c r="C138" s="3"/>
      <c r="D138" s="3" t="s">
        <v>1196</v>
      </c>
      <c r="E138" s="3" t="s">
        <v>1197</v>
      </c>
      <c r="F138" s="3" t="s">
        <v>1198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30" x14ac:dyDescent="0.25">
      <c r="A139" s="3"/>
      <c r="B139" s="3" t="s">
        <v>1199</v>
      </c>
      <c r="C139" s="3" t="s">
        <v>1200</v>
      </c>
      <c r="D139" s="3" t="s">
        <v>1201</v>
      </c>
      <c r="E139" s="3" t="s">
        <v>1202</v>
      </c>
      <c r="F139" s="3"/>
      <c r="G139" s="3" t="s">
        <v>1179</v>
      </c>
      <c r="H139" s="3" t="s">
        <v>147</v>
      </c>
      <c r="I139" s="3"/>
      <c r="J139" s="3"/>
      <c r="K139" s="3"/>
      <c r="L139" s="3"/>
      <c r="M139" s="3"/>
      <c r="N139" s="3" t="s">
        <v>1203</v>
      </c>
      <c r="O139" s="3" t="s">
        <v>1204</v>
      </c>
      <c r="P139" s="3">
        <v>18</v>
      </c>
    </row>
    <row r="140" spans="1:16" ht="30" x14ac:dyDescent="0.25">
      <c r="A140" s="3"/>
      <c r="B140" s="3"/>
      <c r="C140" s="3"/>
      <c r="D140" s="3" t="s">
        <v>1205</v>
      </c>
      <c r="E140" s="3" t="s">
        <v>1206</v>
      </c>
      <c r="F140" s="3"/>
      <c r="G140" s="3"/>
      <c r="H140" s="3" t="s">
        <v>148</v>
      </c>
      <c r="I140" s="3"/>
      <c r="J140" s="3"/>
      <c r="K140" s="3"/>
      <c r="L140" s="3"/>
      <c r="M140" s="3"/>
      <c r="N140" s="3" t="s">
        <v>1203</v>
      </c>
      <c r="O140" s="3" t="s">
        <v>1204</v>
      </c>
      <c r="P140" s="3">
        <v>18</v>
      </c>
    </row>
    <row r="141" spans="1:16" ht="30" x14ac:dyDescent="0.25">
      <c r="A141" s="3"/>
      <c r="B141" s="3"/>
      <c r="C141" s="3"/>
      <c r="D141" s="3" t="s">
        <v>1207</v>
      </c>
      <c r="E141" s="3" t="s">
        <v>1208</v>
      </c>
      <c r="F141" s="3"/>
      <c r="G141" s="3"/>
      <c r="H141" s="3" t="s">
        <v>149</v>
      </c>
      <c r="I141" s="3"/>
      <c r="J141" s="3"/>
      <c r="K141" s="3"/>
      <c r="L141" s="3"/>
      <c r="M141" s="3"/>
      <c r="N141" s="3" t="s">
        <v>1203</v>
      </c>
      <c r="O141" s="3" t="s">
        <v>1204</v>
      </c>
      <c r="P141" s="3">
        <v>18</v>
      </c>
    </row>
    <row r="142" spans="1:16" ht="30" x14ac:dyDescent="0.25">
      <c r="A142" s="3"/>
      <c r="B142" s="3"/>
      <c r="C142" s="3"/>
      <c r="D142" s="3" t="s">
        <v>1209</v>
      </c>
      <c r="E142" s="3" t="s">
        <v>1210</v>
      </c>
      <c r="F142" s="3"/>
      <c r="G142" s="3"/>
      <c r="H142" s="3" t="s">
        <v>150</v>
      </c>
      <c r="I142" s="3"/>
      <c r="J142" s="3"/>
      <c r="K142" s="3"/>
      <c r="L142" s="3"/>
      <c r="M142" s="3"/>
      <c r="N142" s="3" t="s">
        <v>1203</v>
      </c>
      <c r="O142" s="3" t="s">
        <v>1204</v>
      </c>
      <c r="P142" s="3">
        <v>18</v>
      </c>
    </row>
    <row r="143" spans="1:16" ht="30" x14ac:dyDescent="0.25">
      <c r="A143" s="3"/>
      <c r="B143" s="3" t="s">
        <v>1167</v>
      </c>
      <c r="C143" s="3" t="s">
        <v>1175</v>
      </c>
      <c r="D143" s="3" t="s">
        <v>1211</v>
      </c>
      <c r="E143" s="3" t="s">
        <v>1212</v>
      </c>
      <c r="F143" s="3" t="s">
        <v>1178</v>
      </c>
      <c r="G143" s="3" t="s">
        <v>1179</v>
      </c>
      <c r="H143" s="3" t="s">
        <v>276</v>
      </c>
      <c r="I143" s="3"/>
      <c r="J143" s="3"/>
      <c r="K143" s="3"/>
      <c r="L143" s="3"/>
      <c r="M143" s="3"/>
      <c r="N143" s="3" t="s">
        <v>1180</v>
      </c>
      <c r="O143" s="3" t="s">
        <v>1213</v>
      </c>
      <c r="P143" s="3">
        <v>27</v>
      </c>
    </row>
    <row r="144" spans="1:16" ht="30" x14ac:dyDescent="0.25">
      <c r="A144" s="3"/>
      <c r="B144" s="3"/>
      <c r="C144" s="3"/>
      <c r="D144" s="3" t="s">
        <v>1214</v>
      </c>
      <c r="E144" s="3" t="s">
        <v>1215</v>
      </c>
      <c r="F144" s="3" t="s">
        <v>1178</v>
      </c>
      <c r="G144" s="3" t="s">
        <v>1179</v>
      </c>
      <c r="H144" s="3" t="s">
        <v>277</v>
      </c>
      <c r="I144" s="3"/>
      <c r="J144" s="3"/>
      <c r="K144" s="3"/>
      <c r="L144" s="3"/>
      <c r="M144" s="3"/>
      <c r="N144" s="3" t="s">
        <v>1180</v>
      </c>
      <c r="O144" s="3" t="s">
        <v>1213</v>
      </c>
      <c r="P144" s="3">
        <v>27</v>
      </c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 t="s">
        <v>1216</v>
      </c>
      <c r="O146" s="3" t="s">
        <v>1217</v>
      </c>
      <c r="P146" s="3" t="s">
        <v>1218</v>
      </c>
    </row>
    <row r="147" spans="1:16" ht="30" x14ac:dyDescent="0.25">
      <c r="A147" s="3"/>
      <c r="B147" s="3"/>
      <c r="C147" s="3"/>
      <c r="D147" s="3" t="s">
        <v>1219</v>
      </c>
      <c r="E147" s="3" t="s">
        <v>1220</v>
      </c>
      <c r="F147" s="3" t="s">
        <v>1178</v>
      </c>
      <c r="G147" s="3" t="s">
        <v>1179</v>
      </c>
      <c r="H147" s="3" t="s">
        <v>278</v>
      </c>
      <c r="I147" s="3"/>
      <c r="J147" s="3"/>
      <c r="K147" s="3"/>
      <c r="L147" s="3"/>
      <c r="M147" s="3"/>
      <c r="N147" s="3" t="s">
        <v>1180</v>
      </c>
      <c r="O147" s="3" t="s">
        <v>1213</v>
      </c>
      <c r="P147" s="3">
        <v>27</v>
      </c>
    </row>
    <row r="148" spans="1:16" ht="30" x14ac:dyDescent="0.25">
      <c r="A148" s="3"/>
      <c r="B148" s="3"/>
      <c r="C148" s="3"/>
      <c r="D148" s="3" t="s">
        <v>1221</v>
      </c>
      <c r="E148" s="3" t="s">
        <v>1222</v>
      </c>
      <c r="F148" s="3" t="s">
        <v>1178</v>
      </c>
      <c r="G148" s="3" t="s">
        <v>1179</v>
      </c>
      <c r="H148" s="3" t="s">
        <v>279</v>
      </c>
      <c r="I148" s="3"/>
      <c r="J148" s="3"/>
      <c r="K148" s="3"/>
      <c r="L148" s="3"/>
      <c r="M148" s="3"/>
      <c r="N148" s="3" t="s">
        <v>1180</v>
      </c>
      <c r="O148" s="3" t="s">
        <v>1213</v>
      </c>
      <c r="P148" s="3">
        <v>27</v>
      </c>
    </row>
    <row r="149" spans="1:16" ht="30" x14ac:dyDescent="0.25">
      <c r="A149" s="3"/>
      <c r="B149" s="3" t="s">
        <v>1167</v>
      </c>
      <c r="C149" s="3" t="s">
        <v>1186</v>
      </c>
      <c r="D149" s="3" t="s">
        <v>1223</v>
      </c>
      <c r="E149" s="3" t="s">
        <v>1224</v>
      </c>
      <c r="F149" s="3" t="s">
        <v>1225</v>
      </c>
      <c r="G149" s="3" t="s">
        <v>1179</v>
      </c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30" x14ac:dyDescent="0.25">
      <c r="A150" s="3"/>
      <c r="B150" s="3"/>
      <c r="C150" s="3"/>
      <c r="D150" s="3" t="s">
        <v>1226</v>
      </c>
      <c r="E150" s="3" t="s">
        <v>1227</v>
      </c>
      <c r="F150" s="3" t="s">
        <v>1228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30" x14ac:dyDescent="0.25">
      <c r="A151" s="3"/>
      <c r="B151" s="3"/>
      <c r="C151" s="3"/>
      <c r="D151" s="3" t="s">
        <v>1229</v>
      </c>
      <c r="E151" s="3" t="s">
        <v>1230</v>
      </c>
      <c r="F151" s="3" t="s">
        <v>1231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30" x14ac:dyDescent="0.25">
      <c r="A152" s="3"/>
      <c r="B152" s="3"/>
      <c r="C152" s="3"/>
      <c r="D152" s="3" t="s">
        <v>1232</v>
      </c>
      <c r="E152" s="3" t="s">
        <v>1233</v>
      </c>
      <c r="F152" s="3" t="s">
        <v>1234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30" x14ac:dyDescent="0.25">
      <c r="A153" s="3"/>
      <c r="B153" s="3" t="s">
        <v>1199</v>
      </c>
      <c r="C153" s="3" t="s">
        <v>1200</v>
      </c>
      <c r="D153" s="3" t="s">
        <v>1235</v>
      </c>
      <c r="E153" s="3" t="s">
        <v>1236</v>
      </c>
      <c r="F153" s="3"/>
      <c r="G153" s="3" t="s">
        <v>1179</v>
      </c>
      <c r="H153" s="3" t="s">
        <v>276</v>
      </c>
      <c r="I153" s="3"/>
      <c r="J153" s="3"/>
      <c r="K153" s="3"/>
      <c r="L153" s="3"/>
      <c r="M153" s="3"/>
      <c r="N153" s="3" t="s">
        <v>1203</v>
      </c>
      <c r="O153" s="3" t="s">
        <v>1237</v>
      </c>
      <c r="P153" s="3">
        <v>18</v>
      </c>
    </row>
    <row r="154" spans="1:16" ht="30" x14ac:dyDescent="0.25">
      <c r="A154" s="3"/>
      <c r="B154" s="3"/>
      <c r="C154" s="3"/>
      <c r="D154" s="3" t="s">
        <v>1238</v>
      </c>
      <c r="E154" s="3" t="s">
        <v>1239</v>
      </c>
      <c r="F154" s="3"/>
      <c r="G154" s="3"/>
      <c r="H154" s="3" t="s">
        <v>277</v>
      </c>
      <c r="I154" s="3"/>
      <c r="J154" s="3"/>
      <c r="K154" s="3"/>
      <c r="L154" s="3"/>
      <c r="M154" s="3"/>
      <c r="N154" s="3" t="s">
        <v>1203</v>
      </c>
      <c r="O154" s="3" t="s">
        <v>1237</v>
      </c>
      <c r="P154" s="3">
        <v>18</v>
      </c>
    </row>
    <row r="155" spans="1:16" ht="30" x14ac:dyDescent="0.25">
      <c r="A155" s="3"/>
      <c r="B155" s="3"/>
      <c r="C155" s="3"/>
      <c r="D155" s="3" t="s">
        <v>1240</v>
      </c>
      <c r="E155" s="3" t="s">
        <v>1241</v>
      </c>
      <c r="F155" s="3"/>
      <c r="G155" s="3"/>
      <c r="H155" s="3" t="s">
        <v>278</v>
      </c>
      <c r="I155" s="3"/>
      <c r="J155" s="3"/>
      <c r="K155" s="3"/>
      <c r="L155" s="3"/>
      <c r="M155" s="3"/>
      <c r="N155" s="3" t="s">
        <v>1203</v>
      </c>
      <c r="O155" s="3" t="s">
        <v>1237</v>
      </c>
      <c r="P155" s="3">
        <v>18</v>
      </c>
    </row>
    <row r="156" spans="1:16" ht="30" x14ac:dyDescent="0.25">
      <c r="A156" s="3"/>
      <c r="B156" s="3"/>
      <c r="C156" s="3"/>
      <c r="D156" s="3" t="s">
        <v>1242</v>
      </c>
      <c r="E156" s="3" t="s">
        <v>1243</v>
      </c>
      <c r="F156" s="3"/>
      <c r="G156" s="3"/>
      <c r="H156" s="3" t="s">
        <v>279</v>
      </c>
      <c r="I156" s="3"/>
      <c r="J156" s="3"/>
      <c r="K156" s="3"/>
      <c r="L156" s="3"/>
      <c r="M156" s="3"/>
      <c r="N156" s="3" t="s">
        <v>1203</v>
      </c>
      <c r="O156" s="3" t="s">
        <v>1237</v>
      </c>
      <c r="P156" s="3">
        <v>18</v>
      </c>
    </row>
    <row r="157" spans="1:16" ht="30" x14ac:dyDescent="0.25">
      <c r="A157" s="3"/>
      <c r="B157" s="3"/>
      <c r="C157" s="3" t="s">
        <v>1244</v>
      </c>
      <c r="D157" s="3" t="s">
        <v>1245</v>
      </c>
      <c r="E157" s="3" t="s">
        <v>1246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</sheetData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59E7-3E22-4588-B860-A53BE9B251B0}">
  <dimension ref="A1:H41"/>
  <sheetViews>
    <sheetView workbookViewId="0">
      <selection sqref="A1:B1"/>
    </sheetView>
  </sheetViews>
  <sheetFormatPr defaultRowHeight="15" x14ac:dyDescent="0.25"/>
  <cols>
    <col min="7" max="7" width="9.7109375" bestFit="1" customWidth="1"/>
    <col min="10" max="10" width="10" bestFit="1" customWidth="1"/>
    <col min="13" max="13" width="10.140625" bestFit="1" customWidth="1"/>
  </cols>
  <sheetData>
    <row r="1" spans="1:8" x14ac:dyDescent="0.25">
      <c r="A1" s="83" t="s">
        <v>0</v>
      </c>
      <c r="B1" s="83"/>
      <c r="C1" s="1"/>
      <c r="D1" s="83" t="s">
        <v>1</v>
      </c>
      <c r="E1" s="83"/>
      <c r="G1" s="83" t="s">
        <v>21</v>
      </c>
      <c r="H1" s="83"/>
    </row>
    <row r="2" spans="1:8" x14ac:dyDescent="0.25">
      <c r="A2" t="s">
        <v>2</v>
      </c>
      <c r="B2" t="s">
        <v>3</v>
      </c>
      <c r="D2" t="s">
        <v>2</v>
      </c>
      <c r="E2" t="s">
        <v>3</v>
      </c>
      <c r="G2" t="s">
        <v>2</v>
      </c>
      <c r="H2" t="s">
        <v>3</v>
      </c>
    </row>
    <row r="3" spans="1:8" x14ac:dyDescent="0.25">
      <c r="A3" t="s">
        <v>4</v>
      </c>
      <c r="B3" t="s">
        <v>42</v>
      </c>
      <c r="D3" t="str">
        <f>SUBSTITUTE(A3,"L","R",1)</f>
        <v>TR_PM101</v>
      </c>
      <c r="E3" t="str">
        <f>REPLACE(B3,4,1,"B")</f>
        <v>LP1B02</v>
      </c>
      <c r="G3" t="s">
        <v>39</v>
      </c>
      <c r="H3" t="s">
        <v>40</v>
      </c>
    </row>
    <row r="4" spans="1:8" x14ac:dyDescent="0.25">
      <c r="A4" t="s">
        <v>5</v>
      </c>
      <c r="B4" t="s">
        <v>43</v>
      </c>
      <c r="D4" t="str">
        <f t="shared" ref="D4:D41" si="0">SUBSTITUTE(A4,"L","R",1)</f>
        <v>TR_HT102</v>
      </c>
      <c r="E4" t="str">
        <f t="shared" ref="E4:E41" si="1">REPLACE(B4,4,1,"B")</f>
        <v>EH1B02</v>
      </c>
      <c r="G4" t="s">
        <v>38</v>
      </c>
      <c r="H4" t="s">
        <v>41</v>
      </c>
    </row>
    <row r="5" spans="1:8" x14ac:dyDescent="0.25">
      <c r="A5" t="s">
        <v>6</v>
      </c>
      <c r="B5" t="s">
        <v>44</v>
      </c>
      <c r="D5" t="str">
        <f t="shared" si="0"/>
        <v>TR_PT103</v>
      </c>
      <c r="E5" t="str">
        <f t="shared" si="1"/>
        <v>PT1B02</v>
      </c>
    </row>
    <row r="6" spans="1:8" x14ac:dyDescent="0.25">
      <c r="A6" t="s">
        <v>7</v>
      </c>
      <c r="B6" t="s">
        <v>45</v>
      </c>
      <c r="D6" t="str">
        <f t="shared" si="0"/>
        <v>TR_VL107</v>
      </c>
      <c r="E6" t="str">
        <f t="shared" si="1"/>
        <v>MV1B02</v>
      </c>
    </row>
    <row r="7" spans="1:8" x14ac:dyDescent="0.25">
      <c r="A7" t="s">
        <v>8</v>
      </c>
      <c r="B7" t="s">
        <v>46</v>
      </c>
      <c r="D7" t="str">
        <f t="shared" si="0"/>
        <v>TR_BD105</v>
      </c>
      <c r="E7" t="str">
        <f t="shared" si="1"/>
        <v>SV1B02</v>
      </c>
    </row>
    <row r="8" spans="1:8" x14ac:dyDescent="0.25">
      <c r="A8" t="s">
        <v>9</v>
      </c>
      <c r="B8" t="s">
        <v>47</v>
      </c>
    </row>
    <row r="9" spans="1:8" x14ac:dyDescent="0.25">
      <c r="A9" t="s">
        <v>10</v>
      </c>
      <c r="B9" t="s">
        <v>48</v>
      </c>
      <c r="D9" t="str">
        <f t="shared" si="0"/>
        <v>TR_HT103</v>
      </c>
      <c r="E9" t="str">
        <f t="shared" si="1"/>
        <v>EH1B04</v>
      </c>
    </row>
    <row r="10" spans="1:8" x14ac:dyDescent="0.25">
      <c r="B10" t="s">
        <v>49</v>
      </c>
      <c r="D10" t="str">
        <f t="shared" si="0"/>
        <v/>
      </c>
      <c r="E10" t="str">
        <f t="shared" si="1"/>
        <v>AC1B04</v>
      </c>
    </row>
    <row r="11" spans="1:8" x14ac:dyDescent="0.25">
      <c r="A11" t="s">
        <v>11</v>
      </c>
      <c r="B11" t="s">
        <v>50</v>
      </c>
      <c r="D11" t="str">
        <f t="shared" si="0"/>
        <v>TR_FL102</v>
      </c>
      <c r="E11" t="str">
        <f t="shared" si="1"/>
        <v>FL1B20</v>
      </c>
    </row>
    <row r="12" spans="1:8" x14ac:dyDescent="0.25">
      <c r="A12" t="s">
        <v>12</v>
      </c>
      <c r="B12" t="s">
        <v>51</v>
      </c>
      <c r="D12" t="str">
        <f t="shared" si="0"/>
        <v>TR_VL109</v>
      </c>
      <c r="E12" t="str">
        <f t="shared" si="1"/>
        <v>EV1B21</v>
      </c>
    </row>
    <row r="13" spans="1:8" x14ac:dyDescent="0.25">
      <c r="A13" t="s">
        <v>13</v>
      </c>
      <c r="B13" t="s">
        <v>52</v>
      </c>
      <c r="D13" t="str">
        <f t="shared" si="0"/>
        <v>TR_VL110</v>
      </c>
      <c r="E13" t="str">
        <f t="shared" si="1"/>
        <v>AV1B22</v>
      </c>
    </row>
    <row r="14" spans="1:8" x14ac:dyDescent="0.25">
      <c r="A14" t="s">
        <v>14</v>
      </c>
      <c r="B14" t="s">
        <v>53</v>
      </c>
      <c r="D14" t="str">
        <f t="shared" si="0"/>
        <v>TR_HT104</v>
      </c>
      <c r="E14" t="str">
        <f t="shared" si="1"/>
        <v>EH1B24</v>
      </c>
      <c r="H14" s="2"/>
    </row>
    <row r="15" spans="1:8" x14ac:dyDescent="0.25">
      <c r="A15" t="s">
        <v>15</v>
      </c>
      <c r="B15" s="2" t="s">
        <v>58</v>
      </c>
      <c r="C15" s="2"/>
      <c r="D15" t="str">
        <f t="shared" si="0"/>
        <v>TR_BD106</v>
      </c>
      <c r="E15" t="str">
        <f t="shared" si="1"/>
        <v>BD1B04</v>
      </c>
      <c r="H15" s="2"/>
    </row>
    <row r="16" spans="1:8" x14ac:dyDescent="0.25">
      <c r="A16" t="s">
        <v>16</v>
      </c>
      <c r="B16" s="2" t="s">
        <v>54</v>
      </c>
      <c r="C16" s="2"/>
      <c r="D16" t="str">
        <f t="shared" si="0"/>
        <v>TR_PT104</v>
      </c>
      <c r="E16" t="str">
        <f t="shared" si="1"/>
        <v>PT1B04</v>
      </c>
    </row>
    <row r="17" spans="1:5" x14ac:dyDescent="0.25">
      <c r="A17" t="s">
        <v>17</v>
      </c>
      <c r="B17" t="s">
        <v>55</v>
      </c>
      <c r="D17" t="str">
        <f t="shared" si="0"/>
        <v>TR_VL111</v>
      </c>
      <c r="E17" t="str">
        <f t="shared" si="1"/>
        <v>EV1B06</v>
      </c>
    </row>
    <row r="18" spans="1:5" x14ac:dyDescent="0.25">
      <c r="B18" t="s">
        <v>56</v>
      </c>
      <c r="D18" t="str">
        <f t="shared" si="0"/>
        <v/>
      </c>
      <c r="E18" t="str">
        <f t="shared" si="1"/>
        <v>EV1B08</v>
      </c>
    </row>
    <row r="19" spans="1:5" x14ac:dyDescent="0.25">
      <c r="A19" t="s">
        <v>18</v>
      </c>
      <c r="B19" t="s">
        <v>57</v>
      </c>
      <c r="D19" t="str">
        <f t="shared" si="0"/>
        <v>TR_VL112</v>
      </c>
      <c r="E19" t="str">
        <f t="shared" si="1"/>
        <v>EV1B10</v>
      </c>
    </row>
    <row r="20" spans="1:5" x14ac:dyDescent="0.25">
      <c r="A20" t="s">
        <v>19</v>
      </c>
      <c r="B20" t="s">
        <v>59</v>
      </c>
      <c r="D20" t="str">
        <f t="shared" si="0"/>
        <v>TR_BD107</v>
      </c>
      <c r="E20" t="str">
        <f t="shared" si="1"/>
        <v>BD1B10</v>
      </c>
    </row>
    <row r="21" spans="1:5" x14ac:dyDescent="0.25">
      <c r="A21" t="s">
        <v>20</v>
      </c>
      <c r="B21" t="s">
        <v>60</v>
      </c>
      <c r="D21" t="str">
        <f t="shared" si="0"/>
        <v>TR_VL113</v>
      </c>
      <c r="E21" t="str">
        <f t="shared" si="1"/>
        <v>MV1B12</v>
      </c>
    </row>
    <row r="22" spans="1:5" x14ac:dyDescent="0.25">
      <c r="A22" t="s">
        <v>22</v>
      </c>
      <c r="B22" t="s">
        <v>61</v>
      </c>
      <c r="D22" t="str">
        <f t="shared" si="0"/>
        <v>TR_FL101</v>
      </c>
      <c r="E22" t="str">
        <f t="shared" si="1"/>
        <v>FL9B06</v>
      </c>
    </row>
    <row r="23" spans="1:5" x14ac:dyDescent="0.25">
      <c r="A23" t="s">
        <v>23</v>
      </c>
      <c r="B23" t="s">
        <v>62</v>
      </c>
      <c r="D23" t="str">
        <f t="shared" si="0"/>
        <v>TR_VL101</v>
      </c>
      <c r="E23" t="str">
        <f t="shared" si="1"/>
        <v>MV9B08</v>
      </c>
    </row>
    <row r="24" spans="1:5" x14ac:dyDescent="0.25">
      <c r="A24" t="s">
        <v>24</v>
      </c>
      <c r="B24" t="s">
        <v>63</v>
      </c>
      <c r="D24" t="str">
        <f t="shared" si="0"/>
        <v>TR_BD101</v>
      </c>
      <c r="E24" t="str">
        <f t="shared" si="1"/>
        <v>BD9B08</v>
      </c>
    </row>
    <row r="25" spans="1:5" x14ac:dyDescent="0.25">
      <c r="A25" t="s">
        <v>25</v>
      </c>
      <c r="B25" t="s">
        <v>64</v>
      </c>
      <c r="D25" t="str">
        <f t="shared" si="0"/>
        <v>TR_VL102</v>
      </c>
      <c r="E25" t="str">
        <f t="shared" si="1"/>
        <v>EV9B10</v>
      </c>
    </row>
    <row r="26" spans="1:5" x14ac:dyDescent="0.25">
      <c r="A26" t="s">
        <v>26</v>
      </c>
      <c r="B26" t="s">
        <v>65</v>
      </c>
      <c r="D26" t="str">
        <f t="shared" si="0"/>
        <v>TR_BD102</v>
      </c>
      <c r="E26" t="str">
        <f t="shared" si="1"/>
        <v>BD9B10</v>
      </c>
    </row>
    <row r="27" spans="1:5" x14ac:dyDescent="0.25">
      <c r="A27" t="s">
        <v>27</v>
      </c>
      <c r="B27" t="s">
        <v>66</v>
      </c>
      <c r="D27" t="str">
        <f t="shared" si="0"/>
        <v>TR_VL104</v>
      </c>
      <c r="E27" t="str">
        <f t="shared" si="1"/>
        <v>EV4B54</v>
      </c>
    </row>
    <row r="28" spans="1:5" x14ac:dyDescent="0.25">
      <c r="A28" t="s">
        <v>33</v>
      </c>
      <c r="B28" t="s">
        <v>67</v>
      </c>
      <c r="D28" t="str">
        <f t="shared" si="0"/>
        <v>TR_VL105</v>
      </c>
      <c r="E28" t="str">
        <f t="shared" si="1"/>
        <v>MV4B54</v>
      </c>
    </row>
    <row r="29" spans="1:5" x14ac:dyDescent="0.25">
      <c r="A29" t="s">
        <v>69</v>
      </c>
      <c r="B29" t="s">
        <v>70</v>
      </c>
      <c r="D29" t="str">
        <f t="shared" si="0"/>
        <v>TR_AC101</v>
      </c>
      <c r="E29" t="str">
        <f t="shared" si="1"/>
        <v>AC4B54</v>
      </c>
    </row>
    <row r="30" spans="1:5" x14ac:dyDescent="0.25">
      <c r="A30" t="s">
        <v>34</v>
      </c>
      <c r="B30" t="s">
        <v>74</v>
      </c>
      <c r="D30" t="str">
        <f t="shared" si="0"/>
        <v>TR_BD103</v>
      </c>
      <c r="E30" t="str">
        <f t="shared" si="1"/>
        <v>BD4B54</v>
      </c>
    </row>
    <row r="31" spans="1:5" x14ac:dyDescent="0.25">
      <c r="A31" t="s">
        <v>35</v>
      </c>
      <c r="B31" t="s">
        <v>75</v>
      </c>
      <c r="D31" t="str">
        <f t="shared" si="0"/>
        <v>TR_LT101</v>
      </c>
      <c r="E31" t="str">
        <f t="shared" si="1"/>
        <v>LT4B54</v>
      </c>
    </row>
    <row r="32" spans="1:5" x14ac:dyDescent="0.25">
      <c r="A32" t="s">
        <v>36</v>
      </c>
      <c r="B32" t="s">
        <v>76</v>
      </c>
      <c r="D32" t="str">
        <f t="shared" si="0"/>
        <v>TR_PT102</v>
      </c>
      <c r="E32" t="str">
        <f t="shared" si="1"/>
        <v>PT4B54</v>
      </c>
    </row>
    <row r="33" spans="1:5" x14ac:dyDescent="0.25">
      <c r="A33" t="s">
        <v>71</v>
      </c>
      <c r="B33" t="s">
        <v>77</v>
      </c>
      <c r="D33" t="str">
        <f t="shared" si="0"/>
        <v>TR_HT105</v>
      </c>
      <c r="E33" t="str">
        <f t="shared" si="1"/>
        <v>EH4B54</v>
      </c>
    </row>
    <row r="34" spans="1:5" x14ac:dyDescent="0.25">
      <c r="A34" t="s">
        <v>72</v>
      </c>
      <c r="B34" t="s">
        <v>78</v>
      </c>
      <c r="D34" t="str">
        <f t="shared" si="0"/>
        <v>TR_HX103</v>
      </c>
      <c r="E34" t="str">
        <f t="shared" si="1"/>
        <v>HX5B08</v>
      </c>
    </row>
    <row r="35" spans="1:5" x14ac:dyDescent="0.25">
      <c r="A35" t="s">
        <v>73</v>
      </c>
      <c r="B35" t="s">
        <v>79</v>
      </c>
      <c r="D35" t="str">
        <f t="shared" si="0"/>
        <v>TR_HX104</v>
      </c>
      <c r="E35" t="str">
        <f t="shared" si="1"/>
        <v>HX1B10</v>
      </c>
    </row>
    <row r="36" spans="1:5" x14ac:dyDescent="0.25">
      <c r="A36" t="s">
        <v>28</v>
      </c>
      <c r="B36" t="s">
        <v>68</v>
      </c>
      <c r="D36" t="str">
        <f t="shared" si="0"/>
        <v>TR_HX102</v>
      </c>
      <c r="E36" t="str">
        <f t="shared" si="1"/>
        <v>HX9B12</v>
      </c>
    </row>
    <row r="37" spans="1:5" x14ac:dyDescent="0.25">
      <c r="A37" t="s">
        <v>29</v>
      </c>
      <c r="B37" t="s">
        <v>80</v>
      </c>
      <c r="D37" t="str">
        <f t="shared" si="0"/>
        <v>TR_VL116</v>
      </c>
      <c r="E37" t="str">
        <f t="shared" si="1"/>
        <v>MV9B12</v>
      </c>
    </row>
    <row r="38" spans="1:5" x14ac:dyDescent="0.25">
      <c r="A38" t="s">
        <v>30</v>
      </c>
      <c r="B38" t="s">
        <v>81</v>
      </c>
      <c r="D38" t="str">
        <f t="shared" si="0"/>
        <v>TR_BD104</v>
      </c>
      <c r="E38" t="str">
        <f t="shared" si="1"/>
        <v>BD9B12</v>
      </c>
    </row>
    <row r="39" spans="1:5" x14ac:dyDescent="0.25">
      <c r="A39" t="s">
        <v>37</v>
      </c>
      <c r="B39" t="s">
        <v>82</v>
      </c>
      <c r="D39" t="str">
        <f t="shared" si="0"/>
        <v>TR_PT101</v>
      </c>
      <c r="E39" t="str">
        <f t="shared" si="1"/>
        <v>PT9B12</v>
      </c>
    </row>
    <row r="40" spans="1:5" x14ac:dyDescent="0.25">
      <c r="A40" t="s">
        <v>31</v>
      </c>
      <c r="B40" t="s">
        <v>83</v>
      </c>
      <c r="D40" t="str">
        <f t="shared" si="0"/>
        <v>TR_VL106</v>
      </c>
      <c r="E40" t="str">
        <f t="shared" si="1"/>
        <v>MV9B14a</v>
      </c>
    </row>
    <row r="41" spans="1:5" x14ac:dyDescent="0.25">
      <c r="A41" t="s">
        <v>32</v>
      </c>
      <c r="B41" t="s">
        <v>84</v>
      </c>
      <c r="D41" t="str">
        <f t="shared" si="0"/>
        <v>TR_VL114</v>
      </c>
      <c r="E41" t="str">
        <f t="shared" si="1"/>
        <v>MV9B14b</v>
      </c>
    </row>
  </sheetData>
  <mergeCells count="3">
    <mergeCell ref="A1:B1"/>
    <mergeCell ref="G1:H1"/>
    <mergeCell ref="D1:E1"/>
  </mergeCells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348A-4568-4EEB-9D3D-999721881316}">
  <dimension ref="A2:V467"/>
  <sheetViews>
    <sheetView workbookViewId="0"/>
  </sheetViews>
  <sheetFormatPr defaultRowHeight="15" x14ac:dyDescent="0.25"/>
  <cols>
    <col min="3" max="3" width="10.42578125" style="10" customWidth="1"/>
    <col min="4" max="4" width="38.140625" customWidth="1"/>
    <col min="5" max="10" width="17.140625" customWidth="1"/>
    <col min="11" max="11" width="41.42578125" customWidth="1"/>
    <col min="26" max="26" width="14" bestFit="1" customWidth="1"/>
  </cols>
  <sheetData>
    <row r="2" spans="1:18" x14ac:dyDescent="0.25">
      <c r="A2" t="s">
        <v>1815</v>
      </c>
      <c r="B2" t="s">
        <v>1851</v>
      </c>
      <c r="C2" s="10" t="s">
        <v>2312</v>
      </c>
      <c r="D2" t="s">
        <v>1852</v>
      </c>
      <c r="E2" t="s">
        <v>3</v>
      </c>
      <c r="F2" t="s">
        <v>2313</v>
      </c>
      <c r="G2" t="s">
        <v>2378</v>
      </c>
      <c r="H2" t="s">
        <v>2346</v>
      </c>
      <c r="I2" t="s">
        <v>2379</v>
      </c>
      <c r="J2" t="s">
        <v>2380</v>
      </c>
      <c r="K2" t="s">
        <v>2113</v>
      </c>
      <c r="L2" t="s">
        <v>1962</v>
      </c>
      <c r="N2" t="s">
        <v>2171</v>
      </c>
    </row>
    <row r="3" spans="1:18" x14ac:dyDescent="0.25">
      <c r="A3" s="9" t="s">
        <v>1873</v>
      </c>
      <c r="B3" s="9" t="s">
        <v>2298</v>
      </c>
      <c r="C3" s="10" t="s">
        <v>1892</v>
      </c>
      <c r="D3" s="3" t="s">
        <v>1954</v>
      </c>
      <c r="E3" s="3" t="s">
        <v>2194</v>
      </c>
      <c r="F3" s="23" t="s">
        <v>2314</v>
      </c>
      <c r="G3" s="3"/>
      <c r="H3" s="3">
        <v>2</v>
      </c>
      <c r="I3" s="3"/>
      <c r="J3" s="3">
        <v>2</v>
      </c>
      <c r="K3" s="9"/>
      <c r="L3" s="9"/>
      <c r="R3" s="83"/>
    </row>
    <row r="4" spans="1:18" x14ac:dyDescent="0.25">
      <c r="A4" s="9" t="s">
        <v>1873</v>
      </c>
      <c r="B4" s="9" t="s">
        <v>2298</v>
      </c>
      <c r="C4" s="10">
        <v>0.1</v>
      </c>
      <c r="D4" s="3" t="s">
        <v>1955</v>
      </c>
      <c r="E4" s="3" t="s">
        <v>2195</v>
      </c>
      <c r="F4" s="23" t="s">
        <v>2315</v>
      </c>
      <c r="G4" s="3"/>
      <c r="H4" s="3">
        <v>4</v>
      </c>
      <c r="I4" s="3"/>
      <c r="J4" s="3">
        <v>4</v>
      </c>
      <c r="K4" s="9"/>
      <c r="L4" s="9"/>
      <c r="R4" s="83"/>
    </row>
    <row r="5" spans="1:18" x14ac:dyDescent="0.25">
      <c r="A5" s="9" t="s">
        <v>1873</v>
      </c>
      <c r="B5" s="9" t="s">
        <v>2298</v>
      </c>
      <c r="C5" s="10">
        <v>0.2</v>
      </c>
      <c r="D5" s="3" t="s">
        <v>1956</v>
      </c>
      <c r="E5" s="3" t="s">
        <v>2196</v>
      </c>
      <c r="F5" s="23" t="s">
        <v>2316</v>
      </c>
      <c r="G5" s="3"/>
      <c r="H5" s="3">
        <v>9</v>
      </c>
      <c r="I5" s="3"/>
      <c r="J5" s="3">
        <v>9</v>
      </c>
      <c r="K5" s="9"/>
      <c r="L5" s="9"/>
      <c r="R5" s="83"/>
    </row>
    <row r="6" spans="1:18" x14ac:dyDescent="0.25">
      <c r="A6" s="9" t="s">
        <v>1873</v>
      </c>
      <c r="B6" s="9" t="s">
        <v>2298</v>
      </c>
      <c r="C6" s="10">
        <v>0.3</v>
      </c>
      <c r="D6" s="12" t="s">
        <v>1957</v>
      </c>
      <c r="E6" t="s">
        <v>2199</v>
      </c>
      <c r="F6" s="23" t="s">
        <v>2317</v>
      </c>
      <c r="H6">
        <v>2</v>
      </c>
      <c r="J6">
        <v>2</v>
      </c>
      <c r="K6" s="9"/>
      <c r="L6" s="9"/>
      <c r="R6" s="83"/>
    </row>
    <row r="7" spans="1:18" x14ac:dyDescent="0.25">
      <c r="A7" s="9" t="s">
        <v>1873</v>
      </c>
      <c r="B7" s="9" t="s">
        <v>2298</v>
      </c>
      <c r="C7" s="10">
        <v>0.4</v>
      </c>
      <c r="D7" s="12" t="s">
        <v>1958</v>
      </c>
      <c r="E7" t="s">
        <v>2198</v>
      </c>
      <c r="F7" s="23" t="s">
        <v>2318</v>
      </c>
      <c r="H7">
        <v>4</v>
      </c>
      <c r="J7">
        <v>4</v>
      </c>
      <c r="K7" s="9"/>
      <c r="L7" s="9"/>
      <c r="R7" s="83"/>
    </row>
    <row r="8" spans="1:18" x14ac:dyDescent="0.25">
      <c r="A8" s="9" t="s">
        <v>1873</v>
      </c>
      <c r="B8" s="9" t="s">
        <v>2298</v>
      </c>
      <c r="C8" s="10">
        <v>0.5</v>
      </c>
      <c r="D8" s="12" t="s">
        <v>1959</v>
      </c>
      <c r="E8" t="s">
        <v>2197</v>
      </c>
      <c r="F8" s="23" t="s">
        <v>2319</v>
      </c>
      <c r="H8">
        <v>6</v>
      </c>
      <c r="J8">
        <v>6</v>
      </c>
      <c r="K8" s="9"/>
      <c r="L8" s="9"/>
      <c r="R8" s="83"/>
    </row>
    <row r="9" spans="1:18" x14ac:dyDescent="0.25">
      <c r="A9" s="9" t="s">
        <v>1873</v>
      </c>
      <c r="B9" s="9" t="s">
        <v>2298</v>
      </c>
      <c r="C9" s="10">
        <v>0.6</v>
      </c>
      <c r="D9" s="12" t="s">
        <v>1960</v>
      </c>
      <c r="E9" t="s">
        <v>2200</v>
      </c>
      <c r="F9" s="23" t="s">
        <v>2320</v>
      </c>
      <c r="H9">
        <v>9</v>
      </c>
      <c r="J9">
        <v>9</v>
      </c>
      <c r="K9" s="9"/>
      <c r="L9" s="9"/>
      <c r="R9" s="83"/>
    </row>
    <row r="10" spans="1:18" x14ac:dyDescent="0.25">
      <c r="A10" s="9" t="s">
        <v>1873</v>
      </c>
      <c r="B10" s="9" t="s">
        <v>2298</v>
      </c>
      <c r="C10" s="10">
        <v>0.7</v>
      </c>
      <c r="D10" s="3" t="s">
        <v>1961</v>
      </c>
      <c r="E10" s="3" t="s">
        <v>2201</v>
      </c>
      <c r="F10" s="23" t="s">
        <v>2321</v>
      </c>
      <c r="G10" s="3"/>
      <c r="H10" s="3">
        <v>2</v>
      </c>
      <c r="I10" s="3"/>
      <c r="J10" s="3">
        <v>2</v>
      </c>
      <c r="K10" s="9"/>
      <c r="L10" s="9"/>
      <c r="R10" s="83"/>
    </row>
    <row r="11" spans="1:18" x14ac:dyDescent="0.25">
      <c r="A11" s="9" t="s">
        <v>1873</v>
      </c>
      <c r="B11" s="9" t="s">
        <v>2298</v>
      </c>
      <c r="C11" s="10" t="s">
        <v>769</v>
      </c>
      <c r="D11" s="3" t="s">
        <v>1966</v>
      </c>
      <c r="E11" s="3" t="s">
        <v>2202</v>
      </c>
      <c r="F11" s="23" t="s">
        <v>2322</v>
      </c>
      <c r="G11" s="3"/>
      <c r="H11" s="3">
        <v>4</v>
      </c>
      <c r="I11" s="3"/>
      <c r="J11" s="3">
        <v>4</v>
      </c>
      <c r="K11" s="9"/>
      <c r="L11" s="9"/>
      <c r="R11" s="83"/>
    </row>
    <row r="12" spans="1:18" x14ac:dyDescent="0.25">
      <c r="A12" s="9" t="s">
        <v>1873</v>
      </c>
      <c r="B12" s="9" t="s">
        <v>2298</v>
      </c>
      <c r="C12" s="10" t="s">
        <v>1874</v>
      </c>
      <c r="D12" s="3" t="s">
        <v>1967</v>
      </c>
      <c r="E12" s="3" t="s">
        <v>2203</v>
      </c>
      <c r="F12" s="23" t="s">
        <v>2323</v>
      </c>
      <c r="G12" s="3"/>
      <c r="H12" s="3">
        <v>9</v>
      </c>
      <c r="I12" s="3"/>
      <c r="J12" s="3">
        <v>9</v>
      </c>
      <c r="K12" s="9"/>
      <c r="L12" s="9"/>
      <c r="R12" s="83"/>
    </row>
    <row r="13" spans="1:18" x14ac:dyDescent="0.25">
      <c r="A13" s="9" t="s">
        <v>1873</v>
      </c>
      <c r="B13" s="9" t="s">
        <v>2298</v>
      </c>
      <c r="C13" s="10" t="s">
        <v>1875</v>
      </c>
      <c r="D13" s="3" t="s">
        <v>1968</v>
      </c>
      <c r="E13" t="s">
        <v>2204</v>
      </c>
      <c r="F13" s="23" t="s">
        <v>2324</v>
      </c>
      <c r="H13" s="3">
        <v>2</v>
      </c>
      <c r="J13" s="3">
        <v>2</v>
      </c>
      <c r="K13" s="9"/>
      <c r="L13" s="9"/>
      <c r="R13" s="83"/>
    </row>
    <row r="14" spans="1:18" x14ac:dyDescent="0.25">
      <c r="A14" s="9" t="s">
        <v>1873</v>
      </c>
      <c r="B14" s="9" t="s">
        <v>2298</v>
      </c>
      <c r="C14" s="10" t="s">
        <v>1876</v>
      </c>
      <c r="D14" s="3" t="s">
        <v>1969</v>
      </c>
      <c r="E14" t="s">
        <v>2205</v>
      </c>
      <c r="F14" s="23" t="s">
        <v>2325</v>
      </c>
      <c r="H14" s="3">
        <v>4</v>
      </c>
      <c r="J14" s="3">
        <v>4</v>
      </c>
      <c r="K14" s="9"/>
      <c r="L14" s="9"/>
      <c r="R14" s="83"/>
    </row>
    <row r="15" spans="1:18" x14ac:dyDescent="0.25">
      <c r="A15" s="9" t="s">
        <v>1873</v>
      </c>
      <c r="B15" s="9" t="s">
        <v>2298</v>
      </c>
      <c r="C15" s="10" t="s">
        <v>1877</v>
      </c>
      <c r="D15" s="3" t="s">
        <v>1970</v>
      </c>
      <c r="E15" t="s">
        <v>2206</v>
      </c>
      <c r="F15" s="23" t="s">
        <v>2326</v>
      </c>
      <c r="H15" s="3">
        <v>9</v>
      </c>
      <c r="J15" s="3">
        <v>9</v>
      </c>
      <c r="K15" s="9"/>
      <c r="L15" s="9"/>
      <c r="R15" s="83"/>
    </row>
    <row r="16" spans="1:18" x14ac:dyDescent="0.25">
      <c r="A16" s="9" t="s">
        <v>1873</v>
      </c>
      <c r="B16" s="9" t="s">
        <v>2298</v>
      </c>
      <c r="C16" s="10" t="s">
        <v>1064</v>
      </c>
      <c r="D16" s="3" t="s">
        <v>1971</v>
      </c>
      <c r="E16" s="3" t="s">
        <v>2214</v>
      </c>
      <c r="F16" s="23" t="s">
        <v>2327</v>
      </c>
      <c r="G16" s="3"/>
      <c r="H16" s="3">
        <v>2</v>
      </c>
      <c r="I16" s="3"/>
      <c r="J16" s="3">
        <v>2</v>
      </c>
      <c r="K16" s="9"/>
      <c r="L16" s="9"/>
      <c r="R16" s="83"/>
    </row>
    <row r="17" spans="1:12" x14ac:dyDescent="0.25">
      <c r="A17" s="9" t="s">
        <v>1873</v>
      </c>
      <c r="B17" s="9" t="s">
        <v>2298</v>
      </c>
      <c r="C17" s="10" t="s">
        <v>604</v>
      </c>
      <c r="D17" s="3" t="s">
        <v>1972</v>
      </c>
      <c r="E17" s="3" t="s">
        <v>2215</v>
      </c>
      <c r="F17" s="23" t="s">
        <v>2328</v>
      </c>
      <c r="G17" s="3"/>
      <c r="H17" s="3">
        <v>4</v>
      </c>
      <c r="I17" s="3"/>
      <c r="J17" s="3">
        <v>4</v>
      </c>
      <c r="K17" s="9"/>
      <c r="L17" s="9"/>
    </row>
    <row r="18" spans="1:12" x14ac:dyDescent="0.25">
      <c r="A18" s="9" t="s">
        <v>1873</v>
      </c>
      <c r="B18" s="9" t="s">
        <v>2298</v>
      </c>
      <c r="C18" s="10" t="s">
        <v>1878</v>
      </c>
      <c r="D18" s="3" t="s">
        <v>1973</v>
      </c>
      <c r="E18" s="3" t="s">
        <v>2216</v>
      </c>
      <c r="F18" s="23" t="s">
        <v>2329</v>
      </c>
      <c r="G18" s="3"/>
      <c r="H18" s="3">
        <v>9</v>
      </c>
      <c r="I18" s="3"/>
      <c r="J18" s="3">
        <v>9</v>
      </c>
      <c r="K18" s="9"/>
      <c r="L18" s="9"/>
    </row>
    <row r="19" spans="1:12" x14ac:dyDescent="0.25">
      <c r="A19" s="9" t="s">
        <v>1873</v>
      </c>
      <c r="B19" s="9" t="s">
        <v>2298</v>
      </c>
      <c r="C19" s="10" t="s">
        <v>1879</v>
      </c>
      <c r="D19" s="3" t="s">
        <v>1974</v>
      </c>
      <c r="E19" t="s">
        <v>2217</v>
      </c>
      <c r="F19" s="20" t="s">
        <v>2330</v>
      </c>
      <c r="H19" s="3">
        <v>2</v>
      </c>
      <c r="J19" s="3">
        <v>2</v>
      </c>
      <c r="K19" s="9"/>
      <c r="L19" s="9"/>
    </row>
    <row r="20" spans="1:12" x14ac:dyDescent="0.25">
      <c r="A20" s="9" t="s">
        <v>1873</v>
      </c>
      <c r="B20" s="9" t="s">
        <v>2298</v>
      </c>
      <c r="C20" s="10" t="s">
        <v>776</v>
      </c>
      <c r="D20" s="3" t="s">
        <v>1975</v>
      </c>
      <c r="E20" t="s">
        <v>2218</v>
      </c>
      <c r="F20" s="20" t="s">
        <v>2331</v>
      </c>
      <c r="H20" s="3">
        <v>4</v>
      </c>
      <c r="J20" s="3">
        <v>4</v>
      </c>
      <c r="K20" s="9"/>
      <c r="L20" s="9"/>
    </row>
    <row r="21" spans="1:12" x14ac:dyDescent="0.25">
      <c r="A21" s="9" t="s">
        <v>1873</v>
      </c>
      <c r="B21" s="9" t="s">
        <v>2298</v>
      </c>
      <c r="C21" s="10" t="s">
        <v>619</v>
      </c>
      <c r="D21" s="3" t="s">
        <v>1976</v>
      </c>
      <c r="E21" t="s">
        <v>2219</v>
      </c>
      <c r="F21" s="20" t="s">
        <v>2332</v>
      </c>
      <c r="H21" s="3">
        <v>9</v>
      </c>
      <c r="J21" s="3">
        <v>9</v>
      </c>
      <c r="K21" s="9"/>
      <c r="L21" s="9"/>
    </row>
    <row r="22" spans="1:12" x14ac:dyDescent="0.25">
      <c r="A22" s="9" t="s">
        <v>1873</v>
      </c>
      <c r="B22" s="9" t="s">
        <v>2298</v>
      </c>
      <c r="C22" s="10" t="s">
        <v>1880</v>
      </c>
      <c r="D22" s="3" t="s">
        <v>1977</v>
      </c>
      <c r="E22" s="3" t="s">
        <v>2207</v>
      </c>
      <c r="F22" s="20" t="s">
        <v>2333</v>
      </c>
      <c r="G22" s="3"/>
      <c r="H22" s="3">
        <v>2</v>
      </c>
      <c r="I22" s="3"/>
      <c r="J22" s="3">
        <v>2</v>
      </c>
      <c r="K22" s="9"/>
      <c r="L22" s="9"/>
    </row>
    <row r="23" spans="1:12" x14ac:dyDescent="0.25">
      <c r="A23" s="9" t="s">
        <v>1873</v>
      </c>
      <c r="B23" s="9" t="s">
        <v>2298</v>
      </c>
      <c r="C23" s="10" t="s">
        <v>551</v>
      </c>
      <c r="D23" s="3" t="s">
        <v>1978</v>
      </c>
      <c r="E23" s="3" t="s">
        <v>2208</v>
      </c>
      <c r="F23" s="20" t="s">
        <v>2334</v>
      </c>
      <c r="G23" s="3"/>
      <c r="H23" s="3">
        <v>4</v>
      </c>
      <c r="I23" s="3"/>
      <c r="J23" s="3">
        <v>4</v>
      </c>
      <c r="K23" s="9"/>
      <c r="L23" s="9"/>
    </row>
    <row r="24" spans="1:12" x14ac:dyDescent="0.25">
      <c r="A24" s="9" t="s">
        <v>1873</v>
      </c>
      <c r="B24" s="9" t="s">
        <v>2298</v>
      </c>
      <c r="C24" s="10" t="s">
        <v>1881</v>
      </c>
      <c r="D24" s="3" t="s">
        <v>1979</v>
      </c>
      <c r="E24" s="3" t="s">
        <v>2209</v>
      </c>
      <c r="F24" s="20" t="s">
        <v>2335</v>
      </c>
      <c r="G24" s="3"/>
      <c r="H24" s="3">
        <v>9</v>
      </c>
      <c r="I24" s="3"/>
      <c r="J24" s="3">
        <v>9</v>
      </c>
      <c r="K24" s="9"/>
      <c r="L24" s="9"/>
    </row>
    <row r="25" spans="1:12" x14ac:dyDescent="0.25">
      <c r="A25" s="9" t="s">
        <v>1873</v>
      </c>
      <c r="B25" s="9" t="s">
        <v>2298</v>
      </c>
      <c r="C25" s="10" t="s">
        <v>1882</v>
      </c>
      <c r="D25" s="12" t="s">
        <v>1980</v>
      </c>
      <c r="E25" t="s">
        <v>2210</v>
      </c>
      <c r="F25" s="20" t="s">
        <v>2336</v>
      </c>
      <c r="H25">
        <v>2</v>
      </c>
      <c r="J25">
        <v>2</v>
      </c>
      <c r="K25" s="9"/>
      <c r="L25" s="9"/>
    </row>
    <row r="26" spans="1:12" x14ac:dyDescent="0.25">
      <c r="A26" s="9" t="s">
        <v>1873</v>
      </c>
      <c r="B26" s="9" t="s">
        <v>2298</v>
      </c>
      <c r="C26" s="10" t="s">
        <v>1883</v>
      </c>
      <c r="D26" s="12" t="s">
        <v>1981</v>
      </c>
      <c r="E26" t="s">
        <v>2211</v>
      </c>
      <c r="F26" s="20" t="s">
        <v>2337</v>
      </c>
      <c r="H26">
        <v>4</v>
      </c>
      <c r="J26">
        <v>4</v>
      </c>
      <c r="K26" s="9"/>
      <c r="L26" s="9"/>
    </row>
    <row r="27" spans="1:12" x14ac:dyDescent="0.25">
      <c r="A27" s="9" t="s">
        <v>1873</v>
      </c>
      <c r="B27" s="9" t="s">
        <v>2298</v>
      </c>
      <c r="C27" s="10" t="s">
        <v>1884</v>
      </c>
      <c r="D27" s="12" t="s">
        <v>1982</v>
      </c>
      <c r="E27" t="s">
        <v>2212</v>
      </c>
      <c r="F27" s="20" t="s">
        <v>2338</v>
      </c>
      <c r="H27">
        <v>6</v>
      </c>
      <c r="J27">
        <v>6</v>
      </c>
      <c r="K27" s="9"/>
      <c r="L27" s="9"/>
    </row>
    <row r="28" spans="1:12" x14ac:dyDescent="0.25">
      <c r="A28" s="9" t="s">
        <v>1873</v>
      </c>
      <c r="B28" s="9" t="s">
        <v>2298</v>
      </c>
      <c r="C28" s="10" t="s">
        <v>1885</v>
      </c>
      <c r="D28" s="12" t="s">
        <v>1983</v>
      </c>
      <c r="E28" t="s">
        <v>2213</v>
      </c>
      <c r="F28" s="20" t="s">
        <v>2339</v>
      </c>
      <c r="H28">
        <v>9</v>
      </c>
      <c r="J28">
        <v>9</v>
      </c>
      <c r="K28" s="9"/>
      <c r="L28" s="9"/>
    </row>
    <row r="29" spans="1:12" x14ac:dyDescent="0.25">
      <c r="A29" s="9" t="s">
        <v>1873</v>
      </c>
      <c r="B29" s="9" t="s">
        <v>2298</v>
      </c>
      <c r="C29" s="10" t="s">
        <v>1886</v>
      </c>
      <c r="D29" s="3" t="s">
        <v>1984</v>
      </c>
      <c r="F29" s="20"/>
      <c r="K29" s="9"/>
      <c r="L29" s="9"/>
    </row>
    <row r="30" spans="1:12" x14ac:dyDescent="0.25">
      <c r="A30" s="9" t="s">
        <v>1873</v>
      </c>
      <c r="B30" s="9" t="s">
        <v>2298</v>
      </c>
      <c r="C30" s="10" t="s">
        <v>1887</v>
      </c>
      <c r="D30" s="3" t="s">
        <v>1985</v>
      </c>
      <c r="F30" s="20"/>
      <c r="K30" s="9"/>
      <c r="L30" s="9"/>
    </row>
    <row r="31" spans="1:12" x14ac:dyDescent="0.25">
      <c r="A31" s="9" t="s">
        <v>1873</v>
      </c>
      <c r="B31" s="9" t="s">
        <v>2298</v>
      </c>
      <c r="C31" s="10" t="s">
        <v>1888</v>
      </c>
      <c r="D31" s="3" t="s">
        <v>1986</v>
      </c>
      <c r="F31" s="20"/>
      <c r="K31" s="9"/>
      <c r="L31" s="9"/>
    </row>
    <row r="32" spans="1:12" x14ac:dyDescent="0.25">
      <c r="A32" s="9" t="s">
        <v>1873</v>
      </c>
      <c r="B32" s="9" t="s">
        <v>2298</v>
      </c>
      <c r="C32" s="10" t="s">
        <v>1889</v>
      </c>
      <c r="D32" s="12" t="s">
        <v>1987</v>
      </c>
      <c r="F32" s="20"/>
      <c r="K32" s="9"/>
      <c r="L32" s="9"/>
    </row>
    <row r="33" spans="1:12" x14ac:dyDescent="0.25">
      <c r="A33" s="9" t="s">
        <v>1873</v>
      </c>
      <c r="B33" s="9" t="s">
        <v>2298</v>
      </c>
      <c r="C33" s="10" t="s">
        <v>1890</v>
      </c>
      <c r="D33" s="12" t="s">
        <v>1988</v>
      </c>
      <c r="F33" s="20"/>
      <c r="K33" s="9"/>
      <c r="L33" s="9"/>
    </row>
    <row r="34" spans="1:12" x14ac:dyDescent="0.25">
      <c r="A34" s="9" t="s">
        <v>1873</v>
      </c>
      <c r="B34" s="9" t="s">
        <v>2298</v>
      </c>
      <c r="C34" s="10" t="s">
        <v>1891</v>
      </c>
      <c r="D34" s="12" t="s">
        <v>1989</v>
      </c>
      <c r="F34" s="20"/>
      <c r="K34" s="9"/>
      <c r="L34" s="9"/>
    </row>
    <row r="35" spans="1:12" x14ac:dyDescent="0.25">
      <c r="A35" s="9" t="s">
        <v>1873</v>
      </c>
      <c r="B35" s="9" t="s">
        <v>2299</v>
      </c>
      <c r="C35" s="10" t="s">
        <v>1893</v>
      </c>
      <c r="D35" s="12" t="s">
        <v>1990</v>
      </c>
      <c r="E35" t="s">
        <v>2253</v>
      </c>
      <c r="F35" s="20"/>
      <c r="K35" s="9"/>
      <c r="L35" s="9"/>
    </row>
    <row r="36" spans="1:12" x14ac:dyDescent="0.25">
      <c r="A36" s="9" t="s">
        <v>1873</v>
      </c>
      <c r="B36" s="9" t="s">
        <v>2299</v>
      </c>
      <c r="C36" s="10" t="s">
        <v>1894</v>
      </c>
      <c r="D36" s="3" t="s">
        <v>1991</v>
      </c>
      <c r="E36" t="s">
        <v>2254</v>
      </c>
      <c r="F36" s="20"/>
      <c r="K36" s="9"/>
      <c r="L36" s="9"/>
    </row>
    <row r="37" spans="1:12" x14ac:dyDescent="0.25">
      <c r="A37" s="9" t="s">
        <v>1873</v>
      </c>
      <c r="B37" s="9" t="s">
        <v>2299</v>
      </c>
      <c r="C37" s="10" t="s">
        <v>1895</v>
      </c>
      <c r="D37" s="3" t="s">
        <v>1992</v>
      </c>
      <c r="E37" t="s">
        <v>2255</v>
      </c>
      <c r="F37" s="20"/>
      <c r="K37" s="9"/>
      <c r="L37" s="9"/>
    </row>
    <row r="38" spans="1:12" x14ac:dyDescent="0.25">
      <c r="A38" s="9" t="s">
        <v>1873</v>
      </c>
      <c r="B38" s="9" t="s">
        <v>2299</v>
      </c>
      <c r="C38" s="10" t="s">
        <v>1896</v>
      </c>
      <c r="D38" s="3" t="s">
        <v>1993</v>
      </c>
      <c r="E38" t="s">
        <v>2256</v>
      </c>
      <c r="F38" s="20"/>
      <c r="K38" s="9"/>
      <c r="L38" s="9"/>
    </row>
    <row r="39" spans="1:12" x14ac:dyDescent="0.25">
      <c r="A39" s="9" t="s">
        <v>1873</v>
      </c>
      <c r="B39" s="9" t="s">
        <v>2299</v>
      </c>
      <c r="C39" s="10" t="s">
        <v>597</v>
      </c>
      <c r="D39" s="3" t="s">
        <v>1994</v>
      </c>
      <c r="E39" t="s">
        <v>2114</v>
      </c>
      <c r="F39" s="20"/>
      <c r="K39" s="9"/>
      <c r="L39" s="9"/>
    </row>
    <row r="40" spans="1:12" x14ac:dyDescent="0.25">
      <c r="A40" s="9" t="s">
        <v>1873</v>
      </c>
      <c r="B40" s="9" t="s">
        <v>2299</v>
      </c>
      <c r="C40" s="10" t="s">
        <v>1897</v>
      </c>
      <c r="D40" s="3" t="s">
        <v>1995</v>
      </c>
      <c r="E40" t="s">
        <v>2115</v>
      </c>
      <c r="F40" s="20"/>
      <c r="K40" s="9"/>
      <c r="L40" s="9"/>
    </row>
    <row r="41" spans="1:12" x14ac:dyDescent="0.25">
      <c r="A41" s="9" t="s">
        <v>1873</v>
      </c>
      <c r="B41" s="9" t="s">
        <v>2299</v>
      </c>
      <c r="C41" s="10" t="s">
        <v>1898</v>
      </c>
      <c r="D41" s="3" t="s">
        <v>1996</v>
      </c>
      <c r="E41" t="s">
        <v>2257</v>
      </c>
      <c r="F41" s="20"/>
      <c r="K41" s="9"/>
      <c r="L41" s="9"/>
    </row>
    <row r="42" spans="1:12" x14ac:dyDescent="0.25">
      <c r="A42" s="9" t="s">
        <v>1873</v>
      </c>
      <c r="B42" s="9" t="s">
        <v>2299</v>
      </c>
      <c r="C42" s="10" t="s">
        <v>1899</v>
      </c>
      <c r="D42" s="3" t="s">
        <v>1997</v>
      </c>
      <c r="E42" t="s">
        <v>2258</v>
      </c>
      <c r="F42" s="20"/>
      <c r="K42" s="9"/>
      <c r="L42" s="9"/>
    </row>
    <row r="43" spans="1:12" x14ac:dyDescent="0.25">
      <c r="A43" s="9" t="s">
        <v>1873</v>
      </c>
      <c r="B43" s="9" t="s">
        <v>2299</v>
      </c>
      <c r="C43" s="10" t="s">
        <v>1900</v>
      </c>
      <c r="D43" s="3" t="s">
        <v>1998</v>
      </c>
      <c r="F43" s="20"/>
      <c r="K43" s="9"/>
      <c r="L43" s="9"/>
    </row>
    <row r="44" spans="1:12" x14ac:dyDescent="0.25">
      <c r="A44" s="9" t="s">
        <v>1873</v>
      </c>
      <c r="B44" s="9" t="s">
        <v>2299</v>
      </c>
      <c r="C44" s="10" t="s">
        <v>1901</v>
      </c>
      <c r="D44" s="3" t="s">
        <v>1999</v>
      </c>
      <c r="F44" s="20"/>
      <c r="K44" s="9"/>
      <c r="L44" s="9"/>
    </row>
    <row r="45" spans="1:12" x14ac:dyDescent="0.25">
      <c r="A45" s="9" t="s">
        <v>1873</v>
      </c>
      <c r="B45" s="9" t="s">
        <v>2299</v>
      </c>
      <c r="C45" s="10" t="s">
        <v>1902</v>
      </c>
      <c r="D45" s="12" t="s">
        <v>2000</v>
      </c>
      <c r="F45" s="20"/>
      <c r="K45" s="9"/>
      <c r="L45" s="9"/>
    </row>
    <row r="46" spans="1:12" x14ac:dyDescent="0.25">
      <c r="A46" s="9" t="s">
        <v>1873</v>
      </c>
      <c r="B46" s="9" t="s">
        <v>2299</v>
      </c>
      <c r="C46" s="10" t="s">
        <v>1903</v>
      </c>
      <c r="D46" s="12" t="s">
        <v>2001</v>
      </c>
      <c r="F46" s="20"/>
      <c r="K46" s="9"/>
      <c r="L46" s="9"/>
    </row>
    <row r="47" spans="1:12" x14ac:dyDescent="0.25">
      <c r="A47" s="9" t="s">
        <v>1873</v>
      </c>
      <c r="B47" s="9" t="s">
        <v>2299</v>
      </c>
      <c r="C47" s="10" t="s">
        <v>1915</v>
      </c>
      <c r="D47" s="12" t="s">
        <v>2002</v>
      </c>
      <c r="F47" s="20"/>
      <c r="K47" s="9"/>
      <c r="L47" s="9"/>
    </row>
    <row r="48" spans="1:12" x14ac:dyDescent="0.25">
      <c r="A48" s="9" t="s">
        <v>1873</v>
      </c>
      <c r="B48" s="9" t="s">
        <v>2299</v>
      </c>
      <c r="C48" s="10" t="s">
        <v>1904</v>
      </c>
      <c r="D48" s="12" t="s">
        <v>2003</v>
      </c>
      <c r="F48" s="20"/>
      <c r="K48" s="9"/>
      <c r="L48" s="9"/>
    </row>
    <row r="49" spans="1:12" x14ac:dyDescent="0.25">
      <c r="A49" s="9" t="s">
        <v>1873</v>
      </c>
      <c r="B49" s="9" t="s">
        <v>2299</v>
      </c>
      <c r="C49" s="10" t="s">
        <v>1905</v>
      </c>
      <c r="D49" s="12" t="s">
        <v>2004</v>
      </c>
      <c r="F49" s="20"/>
      <c r="K49" s="9"/>
      <c r="L49" s="9"/>
    </row>
    <row r="50" spans="1:12" x14ac:dyDescent="0.25">
      <c r="A50" s="9" t="s">
        <v>1873</v>
      </c>
      <c r="B50" s="9" t="s">
        <v>2299</v>
      </c>
      <c r="C50" s="10" t="s">
        <v>1906</v>
      </c>
      <c r="D50" s="12" t="s">
        <v>2005</v>
      </c>
      <c r="F50" s="20"/>
      <c r="K50" s="9"/>
      <c r="L50" s="9"/>
    </row>
    <row r="51" spans="1:12" x14ac:dyDescent="0.25">
      <c r="A51" s="9" t="s">
        <v>1873</v>
      </c>
      <c r="B51" s="9" t="s">
        <v>2299</v>
      </c>
      <c r="C51" s="10" t="s">
        <v>1907</v>
      </c>
      <c r="D51" s="12" t="s">
        <v>2006</v>
      </c>
      <c r="F51" s="20"/>
      <c r="K51" s="9"/>
      <c r="L51" s="9"/>
    </row>
    <row r="52" spans="1:12" x14ac:dyDescent="0.25">
      <c r="A52" s="9" t="s">
        <v>1873</v>
      </c>
      <c r="B52" s="9" t="s">
        <v>2299</v>
      </c>
      <c r="C52" s="10" t="s">
        <v>1908</v>
      </c>
      <c r="D52" s="12" t="s">
        <v>2007</v>
      </c>
      <c r="F52" s="20"/>
      <c r="K52" s="9"/>
      <c r="L52" s="9"/>
    </row>
    <row r="53" spans="1:12" x14ac:dyDescent="0.25">
      <c r="A53" s="9" t="s">
        <v>1873</v>
      </c>
      <c r="B53" s="9" t="s">
        <v>2299</v>
      </c>
      <c r="C53" s="10" t="s">
        <v>1909</v>
      </c>
      <c r="D53" s="12" t="s">
        <v>2008</v>
      </c>
      <c r="F53" s="20"/>
      <c r="K53" s="9"/>
      <c r="L53" s="9"/>
    </row>
    <row r="54" spans="1:12" x14ac:dyDescent="0.25">
      <c r="A54" s="9" t="s">
        <v>1873</v>
      </c>
      <c r="B54" s="9" t="s">
        <v>2299</v>
      </c>
      <c r="C54" s="10" t="s">
        <v>1910</v>
      </c>
      <c r="D54" s="12" t="s">
        <v>2009</v>
      </c>
      <c r="F54" s="20"/>
      <c r="K54" s="9"/>
      <c r="L54" s="9"/>
    </row>
    <row r="55" spans="1:12" x14ac:dyDescent="0.25">
      <c r="A55" s="9" t="s">
        <v>1873</v>
      </c>
      <c r="B55" s="9" t="s">
        <v>2299</v>
      </c>
      <c r="C55" s="10" t="s">
        <v>1916</v>
      </c>
      <c r="D55" s="12" t="s">
        <v>2010</v>
      </c>
      <c r="F55" s="20"/>
      <c r="K55" s="9"/>
      <c r="L55" s="9"/>
    </row>
    <row r="56" spans="1:12" x14ac:dyDescent="0.25">
      <c r="A56" s="9" t="s">
        <v>1873</v>
      </c>
      <c r="B56" s="9" t="s">
        <v>2299</v>
      </c>
      <c r="C56" s="10" t="s">
        <v>1911</v>
      </c>
      <c r="D56" s="12" t="s">
        <v>2011</v>
      </c>
      <c r="F56" s="20"/>
      <c r="K56" s="9"/>
      <c r="L56" s="9"/>
    </row>
    <row r="57" spans="1:12" x14ac:dyDescent="0.25">
      <c r="A57" s="9" t="s">
        <v>1873</v>
      </c>
      <c r="B57" s="9" t="s">
        <v>2299</v>
      </c>
      <c r="C57" s="10" t="s">
        <v>1912</v>
      </c>
      <c r="D57" s="12" t="s">
        <v>2012</v>
      </c>
      <c r="F57" s="20"/>
      <c r="K57" s="9"/>
      <c r="L57" s="9"/>
    </row>
    <row r="58" spans="1:12" x14ac:dyDescent="0.25">
      <c r="A58" s="9" t="s">
        <v>1873</v>
      </c>
      <c r="B58" s="9" t="s">
        <v>2299</v>
      </c>
      <c r="C58" s="10" t="s">
        <v>1913</v>
      </c>
      <c r="D58" s="12" t="s">
        <v>2013</v>
      </c>
      <c r="F58" s="20"/>
      <c r="K58" s="9"/>
      <c r="L58" s="9"/>
    </row>
    <row r="59" spans="1:12" x14ac:dyDescent="0.25">
      <c r="A59" s="9" t="s">
        <v>1873</v>
      </c>
      <c r="B59" s="9" t="s">
        <v>2299</v>
      </c>
      <c r="C59" s="10" t="s">
        <v>1914</v>
      </c>
      <c r="D59" s="12" t="s">
        <v>2014</v>
      </c>
      <c r="F59" s="20"/>
      <c r="K59" s="9" t="s">
        <v>2122</v>
      </c>
      <c r="L59" s="9"/>
    </row>
    <row r="60" spans="1:12" x14ac:dyDescent="0.25">
      <c r="A60" s="9" t="s">
        <v>1873</v>
      </c>
      <c r="B60" s="9" t="s">
        <v>2299</v>
      </c>
      <c r="C60" s="10" t="s">
        <v>614</v>
      </c>
      <c r="D60" s="12" t="s">
        <v>2014</v>
      </c>
      <c r="F60" s="20"/>
      <c r="K60" s="9" t="s">
        <v>2122</v>
      </c>
      <c r="L60" s="9"/>
    </row>
    <row r="61" spans="1:12" x14ac:dyDescent="0.25">
      <c r="A61" s="9" t="s">
        <v>1873</v>
      </c>
      <c r="B61" s="9" t="s">
        <v>2299</v>
      </c>
      <c r="C61" s="10" t="s">
        <v>1917</v>
      </c>
      <c r="D61" s="12" t="s">
        <v>2015</v>
      </c>
      <c r="F61" s="20"/>
      <c r="K61" s="9" t="s">
        <v>2123</v>
      </c>
      <c r="L61" s="9"/>
    </row>
    <row r="62" spans="1:12" x14ac:dyDescent="0.25">
      <c r="A62" s="9" t="s">
        <v>1873</v>
      </c>
      <c r="B62" s="9" t="s">
        <v>2299</v>
      </c>
      <c r="C62" s="10" t="s">
        <v>1918</v>
      </c>
      <c r="D62" s="12" t="s">
        <v>2015</v>
      </c>
      <c r="F62" s="20"/>
      <c r="K62" s="9" t="s">
        <v>2123</v>
      </c>
      <c r="L62" s="9"/>
    </row>
    <row r="63" spans="1:12" x14ac:dyDescent="0.25">
      <c r="A63" s="9" t="s">
        <v>1873</v>
      </c>
      <c r="B63" s="9" t="s">
        <v>2299</v>
      </c>
      <c r="C63" s="10" t="s">
        <v>1919</v>
      </c>
      <c r="D63" s="12" t="s">
        <v>2016</v>
      </c>
      <c r="F63" s="20"/>
      <c r="K63" s="9" t="s">
        <v>2124</v>
      </c>
      <c r="L63" s="9"/>
    </row>
    <row r="64" spans="1:12" x14ac:dyDescent="0.25">
      <c r="A64" s="9" t="s">
        <v>1873</v>
      </c>
      <c r="B64" s="9" t="s">
        <v>2299</v>
      </c>
      <c r="C64" s="10" t="s">
        <v>1920</v>
      </c>
      <c r="D64" s="12" t="s">
        <v>2016</v>
      </c>
      <c r="F64" s="20"/>
      <c r="K64" s="9" t="s">
        <v>2124</v>
      </c>
      <c r="L64" s="9"/>
    </row>
    <row r="65" spans="1:12" x14ac:dyDescent="0.25">
      <c r="A65" s="9" t="s">
        <v>1873</v>
      </c>
      <c r="B65" s="9" t="s">
        <v>2299</v>
      </c>
      <c r="C65" s="10" t="s">
        <v>1921</v>
      </c>
      <c r="D65" s="9"/>
      <c r="F65" s="20"/>
      <c r="K65" s="9"/>
      <c r="L65" s="9"/>
    </row>
    <row r="66" spans="1:12" x14ac:dyDescent="0.25">
      <c r="A66" s="9" t="s">
        <v>1873</v>
      </c>
      <c r="B66" s="9" t="s">
        <v>2299</v>
      </c>
      <c r="C66" s="10" t="s">
        <v>1922</v>
      </c>
      <c r="D66" s="9"/>
      <c r="F66" s="20"/>
      <c r="K66" s="9"/>
      <c r="L66" s="9"/>
    </row>
    <row r="67" spans="1:12" x14ac:dyDescent="0.25">
      <c r="A67" s="9" t="s">
        <v>1873</v>
      </c>
      <c r="B67" s="9" t="s">
        <v>2300</v>
      </c>
      <c r="C67" s="10" t="s">
        <v>1923</v>
      </c>
      <c r="D67" s="3" t="s">
        <v>2017</v>
      </c>
      <c r="E67" t="s">
        <v>2220</v>
      </c>
      <c r="F67" s="20"/>
      <c r="K67" s="9"/>
      <c r="L67" s="9"/>
    </row>
    <row r="68" spans="1:12" x14ac:dyDescent="0.25">
      <c r="A68" s="9" t="s">
        <v>1873</v>
      </c>
      <c r="B68" s="9" t="s">
        <v>2300</v>
      </c>
      <c r="C68" s="10" t="s">
        <v>1924</v>
      </c>
      <c r="D68" s="3" t="s">
        <v>2018</v>
      </c>
      <c r="E68" t="s">
        <v>2222</v>
      </c>
      <c r="F68" s="20"/>
      <c r="K68" s="9"/>
      <c r="L68" s="9"/>
    </row>
    <row r="69" spans="1:12" x14ac:dyDescent="0.25">
      <c r="A69" s="9" t="s">
        <v>1873</v>
      </c>
      <c r="B69" s="9" t="s">
        <v>2300</v>
      </c>
      <c r="C69" s="10" t="s">
        <v>1925</v>
      </c>
      <c r="D69" s="3" t="s">
        <v>2019</v>
      </c>
      <c r="E69" t="s">
        <v>2223</v>
      </c>
      <c r="F69" s="20"/>
      <c r="K69" s="9"/>
      <c r="L69" s="9"/>
    </row>
    <row r="70" spans="1:12" x14ac:dyDescent="0.25">
      <c r="A70" s="9" t="s">
        <v>1873</v>
      </c>
      <c r="B70" s="9" t="s">
        <v>2300</v>
      </c>
      <c r="C70" s="10" t="s">
        <v>1926</v>
      </c>
      <c r="D70" s="3" t="s">
        <v>2020</v>
      </c>
      <c r="E70" t="s">
        <v>2224</v>
      </c>
      <c r="F70" s="20"/>
      <c r="K70" s="9"/>
      <c r="L70" s="9"/>
    </row>
    <row r="71" spans="1:12" x14ac:dyDescent="0.25">
      <c r="A71" s="9" t="s">
        <v>1873</v>
      </c>
      <c r="B71" s="9" t="s">
        <v>2300</v>
      </c>
      <c r="C71" s="10" t="s">
        <v>1927</v>
      </c>
      <c r="D71" s="12" t="s">
        <v>2021</v>
      </c>
      <c r="E71" t="s">
        <v>2225</v>
      </c>
      <c r="F71" s="20"/>
      <c r="K71" s="9"/>
      <c r="L71" s="9"/>
    </row>
    <row r="72" spans="1:12" x14ac:dyDescent="0.25">
      <c r="A72" s="9" t="s">
        <v>1873</v>
      </c>
      <c r="B72" s="9" t="s">
        <v>2300</v>
      </c>
      <c r="C72" s="10" t="s">
        <v>785</v>
      </c>
      <c r="D72" s="12" t="s">
        <v>2022</v>
      </c>
      <c r="E72" t="s">
        <v>2226</v>
      </c>
      <c r="F72" s="20"/>
      <c r="K72" s="9"/>
      <c r="L72" s="9"/>
    </row>
    <row r="73" spans="1:12" x14ac:dyDescent="0.25">
      <c r="A73" s="9" t="s">
        <v>1873</v>
      </c>
      <c r="B73" s="9" t="s">
        <v>2300</v>
      </c>
      <c r="C73" s="10" t="s">
        <v>1928</v>
      </c>
      <c r="D73" s="12" t="s">
        <v>2023</v>
      </c>
      <c r="E73" t="s">
        <v>2227</v>
      </c>
      <c r="F73" s="20"/>
      <c r="K73" s="9"/>
      <c r="L73" s="9"/>
    </row>
    <row r="74" spans="1:12" x14ac:dyDescent="0.25">
      <c r="A74" s="9" t="s">
        <v>1873</v>
      </c>
      <c r="B74" s="9" t="s">
        <v>2300</v>
      </c>
      <c r="C74" s="10" t="s">
        <v>1929</v>
      </c>
      <c r="D74" s="12" t="s">
        <v>2024</v>
      </c>
      <c r="E74" t="s">
        <v>2228</v>
      </c>
      <c r="F74" s="20"/>
      <c r="K74" s="9"/>
      <c r="L74" s="9"/>
    </row>
    <row r="75" spans="1:12" x14ac:dyDescent="0.25">
      <c r="A75" s="9" t="s">
        <v>1873</v>
      </c>
      <c r="B75" s="9" t="s">
        <v>2300</v>
      </c>
      <c r="C75" s="10" t="s">
        <v>1930</v>
      </c>
      <c r="D75" s="12" t="s">
        <v>2025</v>
      </c>
      <c r="E75" t="s">
        <v>2229</v>
      </c>
      <c r="F75" s="20"/>
      <c r="K75" s="9"/>
      <c r="L75" s="9"/>
    </row>
    <row r="76" spans="1:12" x14ac:dyDescent="0.25">
      <c r="A76" s="9" t="s">
        <v>1873</v>
      </c>
      <c r="B76" s="9" t="s">
        <v>2300</v>
      </c>
      <c r="C76" s="10" t="s">
        <v>1931</v>
      </c>
      <c r="D76" s="12" t="s">
        <v>2026</v>
      </c>
      <c r="E76" t="s">
        <v>2230</v>
      </c>
      <c r="F76" s="20"/>
      <c r="K76" s="9"/>
      <c r="L76" s="9"/>
    </row>
    <row r="77" spans="1:12" x14ac:dyDescent="0.25">
      <c r="A77" s="9" t="s">
        <v>1873</v>
      </c>
      <c r="B77" s="9" t="s">
        <v>2300</v>
      </c>
      <c r="C77" s="10" t="s">
        <v>1932</v>
      </c>
      <c r="D77" s="12" t="s">
        <v>2027</v>
      </c>
      <c r="E77" t="s">
        <v>2221</v>
      </c>
      <c r="F77" s="20"/>
      <c r="K77" s="9"/>
      <c r="L77" s="9"/>
    </row>
    <row r="78" spans="1:12" x14ac:dyDescent="0.25">
      <c r="A78" s="9" t="s">
        <v>1873</v>
      </c>
      <c r="B78" s="9" t="s">
        <v>2300</v>
      </c>
      <c r="C78" s="10" t="s">
        <v>1933</v>
      </c>
      <c r="D78" s="12" t="s">
        <v>2028</v>
      </c>
      <c r="E78" t="s">
        <v>2231</v>
      </c>
      <c r="F78" s="20"/>
      <c r="K78" s="9"/>
      <c r="L78" s="9"/>
    </row>
    <row r="79" spans="1:12" x14ac:dyDescent="0.25">
      <c r="A79" s="9" t="s">
        <v>1873</v>
      </c>
      <c r="B79" s="9" t="s">
        <v>2300</v>
      </c>
      <c r="C79" s="10" t="s">
        <v>1934</v>
      </c>
      <c r="D79" s="3" t="s">
        <v>2029</v>
      </c>
      <c r="E79" t="s">
        <v>2232</v>
      </c>
      <c r="F79" s="20"/>
      <c r="K79" s="9" t="s">
        <v>2125</v>
      </c>
      <c r="L79" s="9"/>
    </row>
    <row r="80" spans="1:12" x14ac:dyDescent="0.25">
      <c r="A80" s="9" t="s">
        <v>1873</v>
      </c>
      <c r="B80" s="9" t="s">
        <v>2300</v>
      </c>
      <c r="C80" s="10" t="s">
        <v>1935</v>
      </c>
      <c r="D80" s="3" t="s">
        <v>2030</v>
      </c>
      <c r="E80" t="s">
        <v>2233</v>
      </c>
      <c r="F80" s="20"/>
      <c r="K80" s="9" t="s">
        <v>2146</v>
      </c>
      <c r="L80" s="9"/>
    </row>
    <row r="81" spans="1:12" x14ac:dyDescent="0.25">
      <c r="A81" s="9" t="s">
        <v>1873</v>
      </c>
      <c r="B81" s="9" t="s">
        <v>2300</v>
      </c>
      <c r="C81" s="10" t="s">
        <v>1936</v>
      </c>
      <c r="D81" s="12" t="s">
        <v>2031</v>
      </c>
      <c r="E81" t="s">
        <v>2234</v>
      </c>
      <c r="F81" s="20"/>
      <c r="K81" s="9" t="s">
        <v>2147</v>
      </c>
      <c r="L81" s="9"/>
    </row>
    <row r="82" spans="1:12" x14ac:dyDescent="0.25">
      <c r="A82" s="9" t="s">
        <v>1873</v>
      </c>
      <c r="B82" s="9" t="s">
        <v>2300</v>
      </c>
      <c r="C82" s="10" t="s">
        <v>1937</v>
      </c>
      <c r="D82" s="3" t="s">
        <v>2032</v>
      </c>
      <c r="E82" t="s">
        <v>2235</v>
      </c>
      <c r="F82" s="20"/>
      <c r="K82" s="9" t="s">
        <v>2148</v>
      </c>
      <c r="L82" s="9"/>
    </row>
    <row r="83" spans="1:12" x14ac:dyDescent="0.25">
      <c r="A83" s="9" t="s">
        <v>1873</v>
      </c>
      <c r="B83" s="9" t="s">
        <v>2300</v>
      </c>
      <c r="C83" s="10" t="s">
        <v>1938</v>
      </c>
      <c r="D83" s="12" t="s">
        <v>2033</v>
      </c>
      <c r="E83" t="s">
        <v>2236</v>
      </c>
      <c r="F83" s="20"/>
      <c r="K83" s="9"/>
      <c r="L83" s="9"/>
    </row>
    <row r="84" spans="1:12" x14ac:dyDescent="0.25">
      <c r="A84" s="9" t="s">
        <v>1873</v>
      </c>
      <c r="B84" s="9" t="s">
        <v>2300</v>
      </c>
      <c r="C84" s="10" t="s">
        <v>1945</v>
      </c>
      <c r="D84" s="12" t="s">
        <v>2034</v>
      </c>
      <c r="E84" t="s">
        <v>2237</v>
      </c>
      <c r="F84" s="20"/>
      <c r="K84" s="9"/>
      <c r="L84" s="9"/>
    </row>
    <row r="85" spans="1:12" x14ac:dyDescent="0.25">
      <c r="A85" s="9" t="s">
        <v>1873</v>
      </c>
      <c r="B85" s="9" t="s">
        <v>2300</v>
      </c>
      <c r="C85" s="10" t="s">
        <v>1939</v>
      </c>
      <c r="D85" s="3" t="s">
        <v>2035</v>
      </c>
      <c r="E85" t="s">
        <v>2238</v>
      </c>
      <c r="F85" s="20"/>
      <c r="K85" s="9" t="s">
        <v>2127</v>
      </c>
      <c r="L85" s="9"/>
    </row>
    <row r="86" spans="1:12" x14ac:dyDescent="0.25">
      <c r="A86" s="9" t="s">
        <v>1873</v>
      </c>
      <c r="B86" s="9" t="s">
        <v>2300</v>
      </c>
      <c r="C86" s="10" t="s">
        <v>1940</v>
      </c>
      <c r="D86" s="3" t="s">
        <v>2036</v>
      </c>
      <c r="E86" t="s">
        <v>2239</v>
      </c>
      <c r="F86" s="20"/>
      <c r="K86" s="9" t="s">
        <v>2127</v>
      </c>
      <c r="L86" s="9"/>
    </row>
    <row r="87" spans="1:12" x14ac:dyDescent="0.25">
      <c r="A87" s="9" t="s">
        <v>1873</v>
      </c>
      <c r="B87" s="9" t="s">
        <v>2300</v>
      </c>
      <c r="C87" s="10" t="s">
        <v>1941</v>
      </c>
      <c r="D87" s="3" t="s">
        <v>2037</v>
      </c>
      <c r="E87" t="s">
        <v>2240</v>
      </c>
      <c r="F87" s="20"/>
      <c r="K87" s="9"/>
      <c r="L87" s="9"/>
    </row>
    <row r="88" spans="1:12" x14ac:dyDescent="0.25">
      <c r="A88" s="9" t="s">
        <v>1873</v>
      </c>
      <c r="B88" s="9" t="s">
        <v>2300</v>
      </c>
      <c r="C88" s="10" t="s">
        <v>1942</v>
      </c>
      <c r="D88" s="12" t="s">
        <v>2038</v>
      </c>
      <c r="E88" t="s">
        <v>2242</v>
      </c>
      <c r="F88" s="20"/>
      <c r="K88" s="9"/>
      <c r="L88" s="9"/>
    </row>
    <row r="89" spans="1:12" x14ac:dyDescent="0.25">
      <c r="A89" s="9" t="s">
        <v>1873</v>
      </c>
      <c r="B89" s="9" t="s">
        <v>2300</v>
      </c>
      <c r="C89" s="10" t="s">
        <v>1943</v>
      </c>
      <c r="D89" s="12" t="s">
        <v>2039</v>
      </c>
      <c r="E89" t="s">
        <v>2243</v>
      </c>
      <c r="F89" s="20"/>
      <c r="K89" s="9"/>
      <c r="L89" s="9"/>
    </row>
    <row r="90" spans="1:12" x14ac:dyDescent="0.25">
      <c r="A90" s="9" t="s">
        <v>1873</v>
      </c>
      <c r="B90" s="9" t="s">
        <v>2300</v>
      </c>
      <c r="C90" s="10" t="s">
        <v>1944</v>
      </c>
      <c r="D90" s="12" t="s">
        <v>2040</v>
      </c>
      <c r="E90" t="s">
        <v>2244</v>
      </c>
      <c r="F90" s="20"/>
      <c r="K90" s="9"/>
      <c r="L90" s="9"/>
    </row>
    <row r="91" spans="1:12" x14ac:dyDescent="0.25">
      <c r="A91" s="9" t="s">
        <v>1873</v>
      </c>
      <c r="B91" s="9" t="s">
        <v>2300</v>
      </c>
      <c r="C91" s="10" t="s">
        <v>1946</v>
      </c>
      <c r="D91" s="3" t="s">
        <v>2041</v>
      </c>
      <c r="E91" t="s">
        <v>2245</v>
      </c>
      <c r="F91" s="20"/>
      <c r="K91" s="9" t="s">
        <v>2126</v>
      </c>
      <c r="L91" s="9"/>
    </row>
    <row r="92" spans="1:12" x14ac:dyDescent="0.25">
      <c r="A92" s="9" t="s">
        <v>1873</v>
      </c>
      <c r="B92" s="9" t="s">
        <v>2300</v>
      </c>
      <c r="C92" s="10" t="s">
        <v>1947</v>
      </c>
      <c r="D92" s="3" t="s">
        <v>2042</v>
      </c>
      <c r="E92" t="s">
        <v>2247</v>
      </c>
      <c r="F92" s="20"/>
      <c r="K92" s="9" t="s">
        <v>2126</v>
      </c>
      <c r="L92" s="9"/>
    </row>
    <row r="93" spans="1:12" x14ac:dyDescent="0.25">
      <c r="A93" s="9" t="s">
        <v>1873</v>
      </c>
      <c r="B93" s="9" t="s">
        <v>2300</v>
      </c>
      <c r="C93" s="10" t="s">
        <v>1948</v>
      </c>
      <c r="D93" s="3" t="s">
        <v>2043</v>
      </c>
      <c r="E93" t="s">
        <v>2248</v>
      </c>
      <c r="F93" s="20"/>
      <c r="K93" s="9" t="s">
        <v>2126</v>
      </c>
      <c r="L93" s="9"/>
    </row>
    <row r="94" spans="1:12" x14ac:dyDescent="0.25">
      <c r="A94" s="9" t="s">
        <v>1873</v>
      </c>
      <c r="B94" s="9" t="s">
        <v>2300</v>
      </c>
      <c r="C94" s="10" t="s">
        <v>1949</v>
      </c>
      <c r="D94" s="3" t="s">
        <v>2044</v>
      </c>
      <c r="E94" t="s">
        <v>2249</v>
      </c>
      <c r="F94" s="20"/>
      <c r="K94" s="9"/>
      <c r="L94" s="9"/>
    </row>
    <row r="95" spans="1:12" x14ac:dyDescent="0.25">
      <c r="A95" s="9" t="s">
        <v>1873</v>
      </c>
      <c r="B95" s="9" t="s">
        <v>2300</v>
      </c>
      <c r="C95" s="10" t="s">
        <v>1950</v>
      </c>
      <c r="D95" s="12" t="s">
        <v>2045</v>
      </c>
      <c r="E95" t="s">
        <v>2250</v>
      </c>
      <c r="F95" s="20"/>
      <c r="K95" s="9"/>
      <c r="L95" s="9"/>
    </row>
    <row r="96" spans="1:12" x14ac:dyDescent="0.25">
      <c r="A96" s="9" t="s">
        <v>1873</v>
      </c>
      <c r="B96" s="9" t="s">
        <v>2300</v>
      </c>
      <c r="C96" s="10" t="s">
        <v>1951</v>
      </c>
      <c r="D96" s="12" t="s">
        <v>2046</v>
      </c>
      <c r="E96" t="s">
        <v>1848</v>
      </c>
      <c r="F96" s="20"/>
      <c r="K96" s="9"/>
      <c r="L96" s="9"/>
    </row>
    <row r="97" spans="1:12" x14ac:dyDescent="0.25">
      <c r="A97" s="9" t="s">
        <v>1873</v>
      </c>
      <c r="B97" s="9" t="s">
        <v>2300</v>
      </c>
      <c r="C97" s="10" t="s">
        <v>1952</v>
      </c>
      <c r="D97" s="9"/>
      <c r="E97" t="s">
        <v>2251</v>
      </c>
      <c r="F97" s="20"/>
      <c r="K97" s="9"/>
      <c r="L97" s="9"/>
    </row>
    <row r="98" spans="1:12" x14ac:dyDescent="0.25">
      <c r="A98" s="9" t="s">
        <v>1873</v>
      </c>
      <c r="B98" s="9" t="s">
        <v>2300</v>
      </c>
      <c r="C98" s="10" t="s">
        <v>1953</v>
      </c>
      <c r="D98" s="9"/>
      <c r="E98" t="s">
        <v>2252</v>
      </c>
      <c r="F98" s="20"/>
      <c r="K98" s="9"/>
      <c r="L98" s="9"/>
    </row>
    <row r="99" spans="1:12" x14ac:dyDescent="0.25">
      <c r="A99" s="9" t="s">
        <v>2047</v>
      </c>
      <c r="B99" s="9" t="s">
        <v>2301</v>
      </c>
      <c r="C99" s="10" t="s">
        <v>1892</v>
      </c>
      <c r="D99" s="3" t="s">
        <v>1954</v>
      </c>
      <c r="E99" s="3" t="s">
        <v>2259</v>
      </c>
      <c r="F99" s="23"/>
      <c r="G99" s="21"/>
      <c r="H99" s="20">
        <v>1</v>
      </c>
      <c r="I99" s="21"/>
      <c r="J99" s="20">
        <v>1</v>
      </c>
      <c r="K99" s="9"/>
      <c r="L99" s="9"/>
    </row>
    <row r="100" spans="1:12" ht="30" x14ac:dyDescent="0.25">
      <c r="A100" s="9" t="s">
        <v>2047</v>
      </c>
      <c r="B100" s="9" t="s">
        <v>2301</v>
      </c>
      <c r="C100" s="10">
        <v>0.1</v>
      </c>
      <c r="D100" s="3" t="s">
        <v>1955</v>
      </c>
      <c r="E100" s="3" t="s">
        <v>2260</v>
      </c>
      <c r="F100" s="23"/>
      <c r="G100" s="21"/>
      <c r="H100" s="20">
        <v>3</v>
      </c>
      <c r="I100" s="21"/>
      <c r="J100" s="20">
        <v>3</v>
      </c>
      <c r="K100" s="9"/>
      <c r="L100" s="9"/>
    </row>
    <row r="101" spans="1:12" x14ac:dyDescent="0.25">
      <c r="A101" s="9" t="s">
        <v>2047</v>
      </c>
      <c r="B101" s="9" t="s">
        <v>2301</v>
      </c>
      <c r="C101" s="10">
        <v>0.2</v>
      </c>
      <c r="D101" s="3" t="s">
        <v>1957</v>
      </c>
      <c r="E101" s="20" t="s">
        <v>2261</v>
      </c>
      <c r="F101" s="20"/>
      <c r="G101" s="22"/>
      <c r="H101" s="20" t="s">
        <v>2153</v>
      </c>
      <c r="I101" s="22"/>
      <c r="J101" s="20" t="s">
        <v>2153</v>
      </c>
      <c r="K101" s="9"/>
      <c r="L101" s="9"/>
    </row>
    <row r="102" spans="1:12" x14ac:dyDescent="0.25">
      <c r="A102" s="9" t="s">
        <v>2047</v>
      </c>
      <c r="B102" s="9" t="s">
        <v>2301</v>
      </c>
      <c r="C102" s="10">
        <v>0.3</v>
      </c>
      <c r="D102" s="3" t="s">
        <v>1958</v>
      </c>
      <c r="E102" s="20" t="s">
        <v>2263</v>
      </c>
      <c r="F102" s="20"/>
      <c r="G102" s="22"/>
      <c r="H102" s="20" t="s">
        <v>2155</v>
      </c>
      <c r="I102" s="22"/>
      <c r="J102" s="20" t="s">
        <v>2155</v>
      </c>
      <c r="K102" s="9"/>
      <c r="L102" s="9"/>
    </row>
    <row r="103" spans="1:12" x14ac:dyDescent="0.25">
      <c r="A103" s="9" t="s">
        <v>2047</v>
      </c>
      <c r="B103" s="9" t="s">
        <v>2301</v>
      </c>
      <c r="C103" s="10">
        <v>0.4</v>
      </c>
      <c r="D103" s="3" t="s">
        <v>1959</v>
      </c>
      <c r="E103" s="20" t="s">
        <v>2262</v>
      </c>
      <c r="F103" s="20"/>
      <c r="G103" s="22"/>
      <c r="H103" s="20" t="s">
        <v>2157</v>
      </c>
      <c r="I103" s="22"/>
      <c r="J103" s="20" t="s">
        <v>2157</v>
      </c>
      <c r="K103" s="9"/>
      <c r="L103" s="9"/>
    </row>
    <row r="104" spans="1:12" x14ac:dyDescent="0.25">
      <c r="A104" s="9" t="s">
        <v>2047</v>
      </c>
      <c r="B104" s="9" t="s">
        <v>2301</v>
      </c>
      <c r="C104" s="10">
        <v>0.5</v>
      </c>
      <c r="D104" s="3" t="s">
        <v>1961</v>
      </c>
      <c r="E104" s="3" t="s">
        <v>2264</v>
      </c>
      <c r="F104" s="23"/>
      <c r="G104" s="21"/>
      <c r="H104" s="20">
        <v>1</v>
      </c>
      <c r="I104" s="21"/>
      <c r="J104" s="20">
        <v>1</v>
      </c>
      <c r="K104" s="9"/>
      <c r="L104" s="9"/>
    </row>
    <row r="105" spans="1:12" ht="30" x14ac:dyDescent="0.25">
      <c r="A105" s="9" t="s">
        <v>2047</v>
      </c>
      <c r="B105" s="9" t="s">
        <v>2301</v>
      </c>
      <c r="C105" s="10">
        <v>0.6</v>
      </c>
      <c r="D105" s="3" t="s">
        <v>2051</v>
      </c>
      <c r="E105" s="3" t="s">
        <v>2265</v>
      </c>
      <c r="F105" s="23"/>
      <c r="G105" s="21"/>
      <c r="H105" s="20">
        <v>3</v>
      </c>
      <c r="I105" s="21"/>
      <c r="J105" s="20">
        <v>3</v>
      </c>
      <c r="K105" s="9"/>
      <c r="L105" s="9"/>
    </row>
    <row r="106" spans="1:12" x14ac:dyDescent="0.25">
      <c r="A106" s="9" t="s">
        <v>2047</v>
      </c>
      <c r="B106" s="9" t="s">
        <v>2301</v>
      </c>
      <c r="C106" s="10">
        <v>0.7</v>
      </c>
      <c r="D106" s="3" t="s">
        <v>1968</v>
      </c>
      <c r="E106" s="20" t="s">
        <v>2266</v>
      </c>
      <c r="F106" s="20"/>
      <c r="G106" s="22"/>
      <c r="H106" s="20" t="s">
        <v>2153</v>
      </c>
      <c r="I106" s="22"/>
      <c r="J106" s="20" t="s">
        <v>2153</v>
      </c>
      <c r="K106" s="9"/>
      <c r="L106" s="9"/>
    </row>
    <row r="107" spans="1:12" x14ac:dyDescent="0.25">
      <c r="A107" s="9" t="s">
        <v>2047</v>
      </c>
      <c r="B107" s="9" t="s">
        <v>2301</v>
      </c>
      <c r="C107" s="10" t="s">
        <v>769</v>
      </c>
      <c r="D107" s="3" t="s">
        <v>1969</v>
      </c>
      <c r="E107" s="20" t="s">
        <v>2267</v>
      </c>
      <c r="F107" s="20"/>
      <c r="G107" s="22"/>
      <c r="H107" s="20" t="s">
        <v>2155</v>
      </c>
      <c r="I107" s="22"/>
      <c r="J107" s="20" t="s">
        <v>2155</v>
      </c>
      <c r="K107" s="9"/>
      <c r="L107" s="9"/>
    </row>
    <row r="108" spans="1:12" x14ac:dyDescent="0.25">
      <c r="A108" s="9" t="s">
        <v>2047</v>
      </c>
      <c r="B108" s="9" t="s">
        <v>2301</v>
      </c>
      <c r="C108" s="10" t="s">
        <v>1874</v>
      </c>
      <c r="D108" s="3" t="s">
        <v>2052</v>
      </c>
      <c r="E108" s="20" t="s">
        <v>2275</v>
      </c>
      <c r="F108" s="20"/>
      <c r="G108" s="22"/>
      <c r="H108" s="20" t="s">
        <v>2153</v>
      </c>
      <c r="I108" s="22"/>
      <c r="J108" s="20" t="s">
        <v>2153</v>
      </c>
      <c r="K108" s="9"/>
      <c r="L108" s="9"/>
    </row>
    <row r="109" spans="1:12" x14ac:dyDescent="0.25">
      <c r="A109" s="9" t="s">
        <v>2047</v>
      </c>
      <c r="B109" s="9" t="s">
        <v>2301</v>
      </c>
      <c r="C109" s="10" t="s">
        <v>1875</v>
      </c>
      <c r="D109" s="3" t="s">
        <v>1972</v>
      </c>
      <c r="E109" s="20" t="s">
        <v>2276</v>
      </c>
      <c r="F109" s="20"/>
      <c r="G109" s="22"/>
      <c r="H109" s="20" t="s">
        <v>2155</v>
      </c>
      <c r="I109" s="22"/>
      <c r="J109" s="20" t="s">
        <v>2155</v>
      </c>
      <c r="K109" s="9"/>
      <c r="L109" s="9"/>
    </row>
    <row r="110" spans="1:12" x14ac:dyDescent="0.25">
      <c r="A110" s="9" t="s">
        <v>2047</v>
      </c>
      <c r="B110" s="9" t="s">
        <v>2301</v>
      </c>
      <c r="C110" s="10" t="s">
        <v>1876</v>
      </c>
      <c r="D110" s="3" t="s">
        <v>1974</v>
      </c>
      <c r="E110" s="20" t="s">
        <v>2273</v>
      </c>
      <c r="F110" s="20"/>
      <c r="G110" s="22"/>
      <c r="H110" s="20" t="s">
        <v>2153</v>
      </c>
      <c r="I110" s="22"/>
      <c r="J110" s="20" t="s">
        <v>2153</v>
      </c>
      <c r="K110" s="9"/>
      <c r="L110" s="9"/>
    </row>
    <row r="111" spans="1:12" x14ac:dyDescent="0.25">
      <c r="A111" s="9" t="s">
        <v>2047</v>
      </c>
      <c r="B111" s="9" t="s">
        <v>2301</v>
      </c>
      <c r="C111" s="10" t="s">
        <v>1877</v>
      </c>
      <c r="D111" s="3" t="s">
        <v>1975</v>
      </c>
      <c r="E111" s="20" t="s">
        <v>2274</v>
      </c>
      <c r="F111" s="20"/>
      <c r="G111" s="22"/>
      <c r="H111" s="20" t="s">
        <v>2155</v>
      </c>
      <c r="I111" s="22"/>
      <c r="J111" s="20" t="s">
        <v>2155</v>
      </c>
      <c r="K111" s="9"/>
      <c r="L111" s="9"/>
    </row>
    <row r="112" spans="1:12" x14ac:dyDescent="0.25">
      <c r="A112" s="9" t="s">
        <v>2047</v>
      </c>
      <c r="B112" s="9" t="s">
        <v>2301</v>
      </c>
      <c r="C112" s="10" t="s">
        <v>1064</v>
      </c>
      <c r="D112" s="3" t="s">
        <v>2053</v>
      </c>
      <c r="E112" s="20" t="s">
        <v>2268</v>
      </c>
      <c r="F112" s="20"/>
      <c r="G112" s="22"/>
      <c r="H112" s="20" t="s">
        <v>2153</v>
      </c>
      <c r="I112" s="22"/>
      <c r="J112" s="20" t="s">
        <v>2153</v>
      </c>
      <c r="K112" s="9"/>
      <c r="L112" s="9"/>
    </row>
    <row r="113" spans="1:12" x14ac:dyDescent="0.25">
      <c r="A113" s="9" t="s">
        <v>2047</v>
      </c>
      <c r="B113" s="9" t="s">
        <v>2301</v>
      </c>
      <c r="C113" s="10" t="s">
        <v>604</v>
      </c>
      <c r="D113" s="3" t="s">
        <v>1978</v>
      </c>
      <c r="E113" s="20" t="s">
        <v>2269</v>
      </c>
      <c r="F113" s="20"/>
      <c r="G113" s="22"/>
      <c r="H113" s="20" t="s">
        <v>2155</v>
      </c>
      <c r="I113" s="22"/>
      <c r="J113" s="20" t="s">
        <v>2155</v>
      </c>
      <c r="K113" s="9"/>
      <c r="L113" s="9"/>
    </row>
    <row r="114" spans="1:12" x14ac:dyDescent="0.25">
      <c r="A114" s="9" t="s">
        <v>2047</v>
      </c>
      <c r="B114" s="9" t="s">
        <v>2301</v>
      </c>
      <c r="C114" s="10" t="s">
        <v>1878</v>
      </c>
      <c r="D114" s="3" t="s">
        <v>1980</v>
      </c>
      <c r="E114" s="20" t="s">
        <v>2270</v>
      </c>
      <c r="F114" s="20"/>
      <c r="G114" s="22"/>
      <c r="H114" s="20" t="s">
        <v>2153</v>
      </c>
      <c r="I114" s="22"/>
      <c r="J114" s="20" t="s">
        <v>2153</v>
      </c>
      <c r="K114" s="9"/>
      <c r="L114" s="9"/>
    </row>
    <row r="115" spans="1:12" x14ac:dyDescent="0.25">
      <c r="A115" s="9" t="s">
        <v>2047</v>
      </c>
      <c r="B115" s="9" t="s">
        <v>2302</v>
      </c>
      <c r="C115" s="10" t="s">
        <v>1879</v>
      </c>
      <c r="D115" s="3" t="s">
        <v>1981</v>
      </c>
      <c r="E115" s="20" t="s">
        <v>2272</v>
      </c>
      <c r="F115" s="20"/>
      <c r="G115" s="22"/>
      <c r="H115" s="20" t="s">
        <v>2155</v>
      </c>
      <c r="I115" s="22"/>
      <c r="J115" s="20" t="s">
        <v>2155</v>
      </c>
      <c r="K115" s="9"/>
      <c r="L115" s="9"/>
    </row>
    <row r="116" spans="1:12" x14ac:dyDescent="0.25">
      <c r="A116" s="9" t="s">
        <v>2047</v>
      </c>
      <c r="B116" s="9" t="s">
        <v>2302</v>
      </c>
      <c r="C116" s="10" t="s">
        <v>776</v>
      </c>
      <c r="D116" s="3" t="s">
        <v>1982</v>
      </c>
      <c r="E116" s="20" t="s">
        <v>2271</v>
      </c>
      <c r="F116" s="20"/>
      <c r="G116" s="22"/>
      <c r="H116" s="20" t="s">
        <v>2157</v>
      </c>
      <c r="I116" s="22"/>
      <c r="J116" s="20" t="s">
        <v>2157</v>
      </c>
      <c r="K116" s="9"/>
      <c r="L116" s="9"/>
    </row>
    <row r="117" spans="1:12" x14ac:dyDescent="0.25">
      <c r="A117" s="9" t="s">
        <v>2047</v>
      </c>
      <c r="B117" s="9" t="s">
        <v>2302</v>
      </c>
      <c r="C117" s="10" t="s">
        <v>619</v>
      </c>
      <c r="D117" s="3" t="s">
        <v>2054</v>
      </c>
      <c r="E117" s="20" t="s">
        <v>2241</v>
      </c>
      <c r="F117" s="20"/>
      <c r="G117" s="20"/>
      <c r="H117" s="20"/>
      <c r="I117" s="20"/>
      <c r="J117" s="20"/>
      <c r="K117" s="9"/>
      <c r="L117" s="9"/>
    </row>
    <row r="118" spans="1:12" x14ac:dyDescent="0.25">
      <c r="A118" s="9" t="s">
        <v>2047</v>
      </c>
      <c r="B118" s="9" t="s">
        <v>2302</v>
      </c>
      <c r="C118" s="10" t="s">
        <v>1880</v>
      </c>
      <c r="D118" s="3" t="s">
        <v>1985</v>
      </c>
      <c r="E118" s="20" t="s">
        <v>2277</v>
      </c>
      <c r="F118" s="20"/>
      <c r="G118" s="20"/>
      <c r="H118" s="20"/>
      <c r="I118" s="20"/>
      <c r="J118" s="20"/>
      <c r="K118" s="9"/>
      <c r="L118" s="9"/>
    </row>
    <row r="119" spans="1:12" x14ac:dyDescent="0.25">
      <c r="A119" s="9" t="s">
        <v>2047</v>
      </c>
      <c r="B119" s="9" t="s">
        <v>2302</v>
      </c>
      <c r="C119" s="10" t="s">
        <v>551</v>
      </c>
      <c r="D119" s="3" t="s">
        <v>1987</v>
      </c>
      <c r="E119" s="20" t="s">
        <v>2278</v>
      </c>
      <c r="F119" s="20"/>
      <c r="G119" s="20"/>
      <c r="H119" s="20"/>
      <c r="I119" s="20"/>
      <c r="J119" s="20"/>
      <c r="K119" s="9"/>
      <c r="L119" s="9"/>
    </row>
    <row r="120" spans="1:12" x14ac:dyDescent="0.25">
      <c r="A120" s="9" t="s">
        <v>2047</v>
      </c>
      <c r="B120" s="9" t="s">
        <v>2302</v>
      </c>
      <c r="C120" s="10" t="s">
        <v>1881</v>
      </c>
      <c r="D120" s="3" t="s">
        <v>1988</v>
      </c>
      <c r="E120" s="20" t="s">
        <v>2279</v>
      </c>
      <c r="F120" s="20"/>
      <c r="G120" s="20"/>
      <c r="H120" s="20"/>
      <c r="I120" s="20"/>
      <c r="J120" s="20"/>
      <c r="K120" s="9"/>
      <c r="L120" s="9"/>
    </row>
    <row r="121" spans="1:12" x14ac:dyDescent="0.25">
      <c r="A121" s="9" t="s">
        <v>2047</v>
      </c>
      <c r="B121" s="9" t="s">
        <v>2302</v>
      </c>
      <c r="C121" s="10" t="s">
        <v>1882</v>
      </c>
      <c r="D121" s="3" t="s">
        <v>1989</v>
      </c>
      <c r="E121" s="20" t="s">
        <v>2280</v>
      </c>
      <c r="F121" s="20"/>
      <c r="G121" s="20"/>
      <c r="H121" s="20"/>
      <c r="I121" s="20"/>
      <c r="J121" s="20"/>
      <c r="K121" s="9"/>
      <c r="L121" s="9"/>
    </row>
    <row r="122" spans="1:12" x14ac:dyDescent="0.25">
      <c r="A122" s="9" t="s">
        <v>2047</v>
      </c>
      <c r="B122" s="9" t="s">
        <v>2302</v>
      </c>
      <c r="C122" s="10" t="s">
        <v>1883</v>
      </c>
      <c r="D122" s="3" t="s">
        <v>1991</v>
      </c>
      <c r="E122" s="20" t="s">
        <v>2246</v>
      </c>
      <c r="F122" s="20"/>
      <c r="G122" s="20"/>
      <c r="H122" s="20"/>
      <c r="I122" s="20"/>
      <c r="J122" s="20"/>
      <c r="K122" s="9"/>
      <c r="L122" s="9"/>
    </row>
    <row r="123" spans="1:12" x14ac:dyDescent="0.25">
      <c r="A123" s="9" t="s">
        <v>2047</v>
      </c>
      <c r="B123" s="9" t="s">
        <v>2302</v>
      </c>
      <c r="C123" s="10" t="s">
        <v>1884</v>
      </c>
      <c r="D123" s="3" t="s">
        <v>2055</v>
      </c>
      <c r="E123" s="20" t="s">
        <v>2281</v>
      </c>
      <c r="F123" s="20"/>
      <c r="G123" s="20"/>
      <c r="H123" s="20"/>
      <c r="I123" s="20"/>
      <c r="J123" s="20"/>
      <c r="K123" s="9"/>
      <c r="L123" s="9"/>
    </row>
    <row r="124" spans="1:12" x14ac:dyDescent="0.25">
      <c r="A124" s="9" t="s">
        <v>2047</v>
      </c>
      <c r="B124" s="9" t="s">
        <v>2302</v>
      </c>
      <c r="C124" s="10" t="s">
        <v>1885</v>
      </c>
      <c r="D124" s="3" t="s">
        <v>1994</v>
      </c>
      <c r="E124" s="20" t="s">
        <v>2282</v>
      </c>
      <c r="F124" s="20"/>
      <c r="G124" s="20"/>
      <c r="H124" s="20"/>
      <c r="I124" s="20"/>
      <c r="J124" s="20"/>
      <c r="K124" s="9"/>
      <c r="L124" s="9"/>
    </row>
    <row r="125" spans="1:12" x14ac:dyDescent="0.25">
      <c r="A125" s="9" t="s">
        <v>2047</v>
      </c>
      <c r="B125" s="9" t="s">
        <v>2302</v>
      </c>
      <c r="C125" s="10" t="s">
        <v>1886</v>
      </c>
      <c r="D125" s="3" t="s">
        <v>1995</v>
      </c>
      <c r="E125" s="20" t="s">
        <v>2283</v>
      </c>
      <c r="F125" s="20"/>
      <c r="G125" s="20"/>
      <c r="H125" s="20"/>
      <c r="I125" s="20"/>
      <c r="J125" s="20"/>
      <c r="K125" s="9"/>
      <c r="L125" s="9"/>
    </row>
    <row r="126" spans="1:12" x14ac:dyDescent="0.25">
      <c r="A126" s="9" t="s">
        <v>2047</v>
      </c>
      <c r="B126" s="9" t="s">
        <v>2302</v>
      </c>
      <c r="C126" s="10" t="s">
        <v>1887</v>
      </c>
      <c r="D126" s="3" t="s">
        <v>1997</v>
      </c>
      <c r="E126" s="20" t="s">
        <v>2284</v>
      </c>
      <c r="F126" s="20"/>
      <c r="G126" s="20"/>
      <c r="H126" s="20"/>
      <c r="I126" s="20"/>
      <c r="J126" s="20"/>
      <c r="K126" s="9"/>
      <c r="L126" s="9"/>
    </row>
    <row r="127" spans="1:12" x14ac:dyDescent="0.25">
      <c r="A127" s="9" t="s">
        <v>2047</v>
      </c>
      <c r="B127" s="9" t="s">
        <v>2302</v>
      </c>
      <c r="C127" s="10" t="s">
        <v>1888</v>
      </c>
      <c r="D127" s="3" t="s">
        <v>1998</v>
      </c>
      <c r="E127" s="20" t="s">
        <v>2392</v>
      </c>
      <c r="F127" s="20"/>
      <c r="G127" s="20"/>
      <c r="H127" s="20"/>
      <c r="I127" s="20"/>
      <c r="J127" s="20"/>
      <c r="K127" s="9"/>
      <c r="L127" s="9"/>
    </row>
    <row r="128" spans="1:12" x14ac:dyDescent="0.25">
      <c r="A128" s="9" t="s">
        <v>2047</v>
      </c>
      <c r="B128" s="9" t="s">
        <v>2302</v>
      </c>
      <c r="C128" s="10" t="s">
        <v>1889</v>
      </c>
      <c r="D128" s="3" t="s">
        <v>2056</v>
      </c>
      <c r="E128" s="20" t="s">
        <v>2393</v>
      </c>
      <c r="F128" s="20"/>
      <c r="G128" s="20"/>
      <c r="H128" s="20"/>
      <c r="I128" s="20"/>
      <c r="J128" s="20"/>
      <c r="K128" s="9"/>
      <c r="L128" s="9"/>
    </row>
    <row r="129" spans="1:12" x14ac:dyDescent="0.25">
      <c r="A129" s="9" t="s">
        <v>2047</v>
      </c>
      <c r="B129" s="9" t="s">
        <v>2302</v>
      </c>
      <c r="C129" s="10" t="s">
        <v>1890</v>
      </c>
      <c r="D129" s="3" t="s">
        <v>2057</v>
      </c>
      <c r="E129" s="20" t="s">
        <v>2287</v>
      </c>
      <c r="F129" s="20"/>
      <c r="G129" s="20"/>
      <c r="H129" s="20"/>
      <c r="I129" s="20"/>
      <c r="J129" s="20"/>
      <c r="K129" s="9"/>
      <c r="L129" s="9"/>
    </row>
    <row r="130" spans="1:12" x14ac:dyDescent="0.25">
      <c r="A130" s="9" t="s">
        <v>2047</v>
      </c>
      <c r="B130" s="9" t="s">
        <v>2302</v>
      </c>
      <c r="C130" s="10" t="s">
        <v>1891</v>
      </c>
      <c r="D130" s="3" t="s">
        <v>2058</v>
      </c>
      <c r="E130" s="20" t="s">
        <v>2288</v>
      </c>
      <c r="F130" s="20"/>
      <c r="G130" s="20"/>
      <c r="H130" s="20"/>
      <c r="I130" s="20"/>
      <c r="J130" s="20"/>
      <c r="K130" s="9"/>
      <c r="L130" s="9"/>
    </row>
    <row r="131" spans="1:12" x14ac:dyDescent="0.25">
      <c r="A131" s="9" t="s">
        <v>2047</v>
      </c>
      <c r="B131" s="9" t="s">
        <v>2303</v>
      </c>
      <c r="C131" s="10" t="s">
        <v>1893</v>
      </c>
      <c r="D131" s="12" t="s">
        <v>2000</v>
      </c>
      <c r="F131" s="20"/>
      <c r="K131" s="9"/>
      <c r="L131" s="9"/>
    </row>
    <row r="132" spans="1:12" x14ac:dyDescent="0.25">
      <c r="A132" s="9" t="s">
        <v>2047</v>
      </c>
      <c r="B132" s="9" t="s">
        <v>2303</v>
      </c>
      <c r="C132" s="10" t="s">
        <v>1894</v>
      </c>
      <c r="D132" s="12" t="s">
        <v>2001</v>
      </c>
      <c r="F132" s="20"/>
      <c r="K132" s="9"/>
      <c r="L132" s="9"/>
    </row>
    <row r="133" spans="1:12" x14ac:dyDescent="0.25">
      <c r="A133" s="9" t="s">
        <v>2047</v>
      </c>
      <c r="B133" s="9" t="s">
        <v>2303</v>
      </c>
      <c r="C133" s="10" t="s">
        <v>1895</v>
      </c>
      <c r="D133" s="12" t="s">
        <v>2002</v>
      </c>
      <c r="F133" s="20"/>
      <c r="K133" s="9"/>
      <c r="L133" s="9"/>
    </row>
    <row r="134" spans="1:12" x14ac:dyDescent="0.25">
      <c r="A134" s="9" t="s">
        <v>2047</v>
      </c>
      <c r="B134" s="9" t="s">
        <v>2303</v>
      </c>
      <c r="C134" s="10" t="s">
        <v>1896</v>
      </c>
      <c r="D134" s="12" t="s">
        <v>2004</v>
      </c>
      <c r="F134" s="20"/>
      <c r="K134" s="9"/>
      <c r="L134" s="9"/>
    </row>
    <row r="135" spans="1:12" x14ac:dyDescent="0.25">
      <c r="A135" s="9" t="s">
        <v>2047</v>
      </c>
      <c r="B135" s="9" t="s">
        <v>2303</v>
      </c>
      <c r="C135" s="10" t="s">
        <v>597</v>
      </c>
      <c r="D135" s="12" t="s">
        <v>2005</v>
      </c>
      <c r="F135" s="20"/>
      <c r="K135" s="9"/>
      <c r="L135" s="9"/>
    </row>
    <row r="136" spans="1:12" x14ac:dyDescent="0.25">
      <c r="A136" s="9" t="s">
        <v>2047</v>
      </c>
      <c r="B136" s="9" t="s">
        <v>2303</v>
      </c>
      <c r="C136" s="10" t="s">
        <v>1897</v>
      </c>
      <c r="D136" s="12" t="s">
        <v>2006</v>
      </c>
      <c r="F136" s="20"/>
      <c r="K136" s="9"/>
      <c r="L136" s="9"/>
    </row>
    <row r="137" spans="1:12" x14ac:dyDescent="0.25">
      <c r="A137" s="9" t="s">
        <v>2047</v>
      </c>
      <c r="B137" s="9" t="s">
        <v>2303</v>
      </c>
      <c r="C137" s="10" t="s">
        <v>1898</v>
      </c>
      <c r="D137" s="12" t="s">
        <v>2008</v>
      </c>
      <c r="F137" s="20"/>
      <c r="K137" s="9"/>
      <c r="L137" s="9"/>
    </row>
    <row r="138" spans="1:12" x14ac:dyDescent="0.25">
      <c r="A138" s="9" t="s">
        <v>2047</v>
      </c>
      <c r="B138" s="9" t="s">
        <v>2303</v>
      </c>
      <c r="C138" s="10" t="s">
        <v>1899</v>
      </c>
      <c r="D138" s="12" t="s">
        <v>2009</v>
      </c>
      <c r="F138" s="20"/>
      <c r="K138" s="9"/>
      <c r="L138" s="9"/>
    </row>
    <row r="139" spans="1:12" x14ac:dyDescent="0.25">
      <c r="A139" s="9" t="s">
        <v>2047</v>
      </c>
      <c r="B139" s="9" t="s">
        <v>2303</v>
      </c>
      <c r="C139" s="10" t="s">
        <v>1900</v>
      </c>
      <c r="D139" s="12" t="s">
        <v>2011</v>
      </c>
      <c r="F139" s="20"/>
      <c r="K139" s="9"/>
      <c r="L139" s="9"/>
    </row>
    <row r="140" spans="1:12" x14ac:dyDescent="0.25">
      <c r="A140" s="9" t="s">
        <v>2047</v>
      </c>
      <c r="B140" s="9" t="s">
        <v>2303</v>
      </c>
      <c r="C140" s="10" t="s">
        <v>1901</v>
      </c>
      <c r="D140" s="12" t="s">
        <v>2059</v>
      </c>
      <c r="F140" s="20"/>
      <c r="K140" s="9"/>
      <c r="L140" s="9"/>
    </row>
    <row r="141" spans="1:12" x14ac:dyDescent="0.25">
      <c r="A141" s="9" t="s">
        <v>2047</v>
      </c>
      <c r="B141" s="9" t="s">
        <v>2303</v>
      </c>
      <c r="C141" s="10" t="s">
        <v>1902</v>
      </c>
      <c r="D141" s="3" t="s">
        <v>2060</v>
      </c>
      <c r="F141" s="20"/>
      <c r="K141" s="9" t="s">
        <v>2126</v>
      </c>
      <c r="L141" s="9"/>
    </row>
    <row r="142" spans="1:12" x14ac:dyDescent="0.25">
      <c r="A142" s="9" t="s">
        <v>2047</v>
      </c>
      <c r="B142" s="9" t="s">
        <v>2303</v>
      </c>
      <c r="C142" s="10" t="s">
        <v>1903</v>
      </c>
      <c r="D142" s="3" t="s">
        <v>2061</v>
      </c>
      <c r="F142" s="20"/>
      <c r="K142" s="9" t="s">
        <v>2126</v>
      </c>
      <c r="L142" s="9"/>
    </row>
    <row r="143" spans="1:12" x14ac:dyDescent="0.25">
      <c r="A143" s="9" t="s">
        <v>2047</v>
      </c>
      <c r="B143" s="9" t="s">
        <v>2303</v>
      </c>
      <c r="C143" s="10" t="s">
        <v>1915</v>
      </c>
      <c r="D143" s="12" t="s">
        <v>2062</v>
      </c>
      <c r="F143" s="20"/>
      <c r="K143" s="9" t="s">
        <v>2151</v>
      </c>
      <c r="L143" s="9"/>
    </row>
    <row r="144" spans="1:12" x14ac:dyDescent="0.25">
      <c r="A144" s="9" t="s">
        <v>2047</v>
      </c>
      <c r="B144" s="9" t="s">
        <v>2303</v>
      </c>
      <c r="C144" s="10" t="s">
        <v>1904</v>
      </c>
      <c r="D144" s="3" t="s">
        <v>2063</v>
      </c>
      <c r="F144" s="20"/>
      <c r="K144" s="9"/>
      <c r="L144" s="9"/>
    </row>
    <row r="145" spans="1:12" x14ac:dyDescent="0.25">
      <c r="A145" s="9" t="s">
        <v>2047</v>
      </c>
      <c r="B145" s="9" t="s">
        <v>2303</v>
      </c>
      <c r="C145" s="10" t="s">
        <v>1905</v>
      </c>
      <c r="D145" s="3" t="s">
        <v>2064</v>
      </c>
      <c r="F145" s="20"/>
      <c r="K145" s="9"/>
      <c r="L145" s="9"/>
    </row>
    <row r="146" spans="1:12" x14ac:dyDescent="0.25">
      <c r="A146" s="9" t="s">
        <v>2047</v>
      </c>
      <c r="B146" s="9" t="s">
        <v>2303</v>
      </c>
      <c r="C146" s="10" t="s">
        <v>1906</v>
      </c>
      <c r="D146" s="3" t="s">
        <v>2065</v>
      </c>
      <c r="F146" s="20"/>
      <c r="K146" s="9"/>
      <c r="L146" s="9"/>
    </row>
    <row r="147" spans="1:12" x14ac:dyDescent="0.25">
      <c r="A147" s="9" t="s">
        <v>2047</v>
      </c>
      <c r="B147" s="9" t="s">
        <v>2304</v>
      </c>
      <c r="C147" s="10" t="s">
        <v>1907</v>
      </c>
      <c r="D147" s="3" t="s">
        <v>2017</v>
      </c>
      <c r="F147" s="20"/>
      <c r="K147" s="9"/>
      <c r="L147" s="9"/>
    </row>
    <row r="148" spans="1:12" x14ac:dyDescent="0.25">
      <c r="A148" s="9" t="s">
        <v>2047</v>
      </c>
      <c r="B148" s="9" t="s">
        <v>2304</v>
      </c>
      <c r="C148" s="10" t="s">
        <v>1908</v>
      </c>
      <c r="D148" s="3" t="s">
        <v>2019</v>
      </c>
      <c r="F148" s="20"/>
      <c r="K148" s="9"/>
      <c r="L148" s="9"/>
    </row>
    <row r="149" spans="1:12" x14ac:dyDescent="0.25">
      <c r="A149" s="9" t="s">
        <v>2047</v>
      </c>
      <c r="B149" s="9" t="s">
        <v>2304</v>
      </c>
      <c r="C149" s="10" t="s">
        <v>1909</v>
      </c>
      <c r="D149" s="12" t="s">
        <v>2021</v>
      </c>
      <c r="F149" s="20"/>
      <c r="K149" s="9"/>
      <c r="L149" s="9"/>
    </row>
    <row r="150" spans="1:12" x14ac:dyDescent="0.25">
      <c r="A150" s="9" t="s">
        <v>2047</v>
      </c>
      <c r="B150" s="9" t="s">
        <v>2304</v>
      </c>
      <c r="C150" s="10" t="s">
        <v>1910</v>
      </c>
      <c r="D150" s="12" t="s">
        <v>2066</v>
      </c>
      <c r="F150" s="20"/>
      <c r="K150" s="9"/>
      <c r="L150" s="9"/>
    </row>
    <row r="151" spans="1:12" x14ac:dyDescent="0.25">
      <c r="A151" s="9" t="s">
        <v>2047</v>
      </c>
      <c r="B151" s="9" t="s">
        <v>2304</v>
      </c>
      <c r="C151" s="10" t="s">
        <v>2306</v>
      </c>
      <c r="D151" s="12" t="s">
        <v>2067</v>
      </c>
      <c r="F151" s="20"/>
      <c r="K151" s="9"/>
      <c r="L151" s="9"/>
    </row>
    <row r="152" spans="1:12" x14ac:dyDescent="0.25">
      <c r="A152" s="9" t="s">
        <v>2047</v>
      </c>
      <c r="B152" s="9" t="s">
        <v>2304</v>
      </c>
      <c r="C152" s="10" t="s">
        <v>1911</v>
      </c>
      <c r="D152" s="3" t="s">
        <v>2068</v>
      </c>
      <c r="F152" s="20"/>
      <c r="K152" s="9"/>
      <c r="L152" s="9"/>
    </row>
    <row r="153" spans="1:12" x14ac:dyDescent="0.25">
      <c r="A153" s="9" t="s">
        <v>2047</v>
      </c>
      <c r="B153" s="9" t="s">
        <v>2304</v>
      </c>
      <c r="C153" s="10" t="s">
        <v>1912</v>
      </c>
      <c r="D153" s="3" t="s">
        <v>2069</v>
      </c>
      <c r="F153" s="20"/>
      <c r="K153" s="9"/>
      <c r="L153" s="9"/>
    </row>
    <row r="154" spans="1:12" x14ac:dyDescent="0.25">
      <c r="A154" s="9" t="s">
        <v>2047</v>
      </c>
      <c r="B154" s="9" t="s">
        <v>2304</v>
      </c>
      <c r="C154" s="10" t="s">
        <v>1913</v>
      </c>
      <c r="D154" s="3" t="s">
        <v>2070</v>
      </c>
      <c r="F154" s="20"/>
      <c r="K154" s="9"/>
      <c r="L154" s="9"/>
    </row>
    <row r="155" spans="1:12" x14ac:dyDescent="0.25">
      <c r="A155" s="9" t="s">
        <v>2047</v>
      </c>
      <c r="B155" s="9" t="s">
        <v>2304</v>
      </c>
      <c r="C155" s="10" t="s">
        <v>1914</v>
      </c>
      <c r="D155" s="12" t="s">
        <v>2071</v>
      </c>
      <c r="F155" s="20"/>
      <c r="K155" s="9" t="s">
        <v>2149</v>
      </c>
      <c r="L155" s="9"/>
    </row>
    <row r="156" spans="1:12" x14ac:dyDescent="0.25">
      <c r="A156" s="9" t="s">
        <v>2047</v>
      </c>
      <c r="B156" s="9" t="s">
        <v>2304</v>
      </c>
      <c r="C156" s="10" t="s">
        <v>614</v>
      </c>
      <c r="D156" s="12" t="s">
        <v>2072</v>
      </c>
      <c r="F156" s="20"/>
      <c r="K156" s="9" t="s">
        <v>2150</v>
      </c>
      <c r="L156" s="9"/>
    </row>
    <row r="157" spans="1:12" x14ac:dyDescent="0.25">
      <c r="A157" s="9" t="s">
        <v>2047</v>
      </c>
      <c r="B157" s="9" t="s">
        <v>2304</v>
      </c>
      <c r="C157" s="10" t="s">
        <v>1917</v>
      </c>
      <c r="D157" s="3" t="s">
        <v>2073</v>
      </c>
      <c r="F157" s="20"/>
      <c r="K157" s="9"/>
      <c r="L157" s="9"/>
    </row>
    <row r="158" spans="1:12" x14ac:dyDescent="0.25">
      <c r="A158" s="9" t="s">
        <v>2047</v>
      </c>
      <c r="B158" s="9" t="s">
        <v>2304</v>
      </c>
      <c r="C158" s="10" t="s">
        <v>1918</v>
      </c>
      <c r="D158" s="3" t="s">
        <v>2078</v>
      </c>
      <c r="F158" s="20"/>
      <c r="K158" s="9"/>
      <c r="L158" s="9"/>
    </row>
    <row r="159" spans="1:12" x14ac:dyDescent="0.25">
      <c r="A159" s="9" t="s">
        <v>2047</v>
      </c>
      <c r="B159" s="9" t="s">
        <v>2304</v>
      </c>
      <c r="C159" s="10" t="s">
        <v>1919</v>
      </c>
      <c r="D159" s="11" t="s">
        <v>2074</v>
      </c>
      <c r="F159" s="20"/>
      <c r="K159" s="9"/>
      <c r="L159" s="9"/>
    </row>
    <row r="160" spans="1:12" x14ac:dyDescent="0.25">
      <c r="A160" s="9" t="s">
        <v>2047</v>
      </c>
      <c r="B160" s="9" t="s">
        <v>2304</v>
      </c>
      <c r="C160" s="10" t="s">
        <v>1920</v>
      </c>
      <c r="D160" s="11" t="s">
        <v>2075</v>
      </c>
      <c r="F160" s="20"/>
      <c r="K160" s="9"/>
      <c r="L160" s="9"/>
    </row>
    <row r="161" spans="1:12" x14ac:dyDescent="0.25">
      <c r="A161" s="9" t="s">
        <v>2047</v>
      </c>
      <c r="B161" s="9" t="s">
        <v>2304</v>
      </c>
      <c r="C161" s="10" t="s">
        <v>1921</v>
      </c>
      <c r="D161" s="11" t="s">
        <v>2076</v>
      </c>
      <c r="F161" s="20"/>
      <c r="K161" s="9"/>
      <c r="L161" s="9"/>
    </row>
    <row r="162" spans="1:12" x14ac:dyDescent="0.25">
      <c r="A162" s="9" t="s">
        <v>2047</v>
      </c>
      <c r="B162" s="9" t="s">
        <v>2304</v>
      </c>
      <c r="C162" s="10" t="s">
        <v>1922</v>
      </c>
      <c r="D162" s="3" t="s">
        <v>2077</v>
      </c>
      <c r="F162" s="20"/>
      <c r="K162" s="9"/>
      <c r="L162" s="9"/>
    </row>
    <row r="163" spans="1:12" x14ac:dyDescent="0.25">
      <c r="A163" s="9" t="s">
        <v>2047</v>
      </c>
      <c r="B163" s="9" t="s">
        <v>2305</v>
      </c>
      <c r="C163" s="10" t="s">
        <v>1923</v>
      </c>
      <c r="D163" s="3" t="s">
        <v>2079</v>
      </c>
      <c r="E163" s="20" t="s">
        <v>2289</v>
      </c>
      <c r="F163" s="20" t="s">
        <v>2155</v>
      </c>
      <c r="G163" s="20"/>
      <c r="H163" s="20"/>
      <c r="I163" s="20"/>
      <c r="J163" s="20"/>
      <c r="K163" s="9" t="s">
        <v>2293</v>
      </c>
      <c r="L163" s="9"/>
    </row>
    <row r="164" spans="1:12" x14ac:dyDescent="0.25">
      <c r="A164" s="9" t="s">
        <v>2047</v>
      </c>
      <c r="B164" s="9" t="s">
        <v>2305</v>
      </c>
      <c r="C164" s="10" t="s">
        <v>1924</v>
      </c>
      <c r="D164" s="3" t="s">
        <v>2080</v>
      </c>
      <c r="E164" s="20" t="s">
        <v>2290</v>
      </c>
      <c r="F164" s="20" t="s">
        <v>2156</v>
      </c>
      <c r="G164" s="20"/>
      <c r="H164" s="20"/>
      <c r="I164" s="20"/>
      <c r="J164" s="20"/>
      <c r="K164" s="9" t="s">
        <v>2293</v>
      </c>
      <c r="L164" s="9"/>
    </row>
    <row r="165" spans="1:12" x14ac:dyDescent="0.25">
      <c r="A165" s="9" t="s">
        <v>2047</v>
      </c>
      <c r="B165" s="9" t="s">
        <v>2305</v>
      </c>
      <c r="C165" s="10" t="s">
        <v>1925</v>
      </c>
      <c r="D165" s="3" t="s">
        <v>2081</v>
      </c>
      <c r="E165" s="20" t="s">
        <v>2291</v>
      </c>
      <c r="F165" s="20" t="s">
        <v>2157</v>
      </c>
      <c r="G165" s="20"/>
      <c r="H165" s="20"/>
      <c r="I165" s="20"/>
      <c r="J165" s="20"/>
      <c r="K165" s="9" t="s">
        <v>2293</v>
      </c>
      <c r="L165" s="9"/>
    </row>
    <row r="166" spans="1:12" x14ac:dyDescent="0.25">
      <c r="A166" s="9" t="s">
        <v>2047</v>
      </c>
      <c r="B166" s="9" t="s">
        <v>2305</v>
      </c>
      <c r="C166" s="10" t="s">
        <v>1926</v>
      </c>
      <c r="D166" s="3" t="s">
        <v>2082</v>
      </c>
      <c r="E166" s="20" t="s">
        <v>2292</v>
      </c>
      <c r="F166" s="20" t="s">
        <v>2158</v>
      </c>
      <c r="G166" s="20"/>
      <c r="H166" s="20"/>
      <c r="I166" s="20"/>
      <c r="J166" s="20"/>
      <c r="K166" s="9" t="s">
        <v>2293</v>
      </c>
      <c r="L166" s="9"/>
    </row>
    <row r="167" spans="1:12" x14ac:dyDescent="0.25">
      <c r="A167" s="9" t="s">
        <v>2047</v>
      </c>
      <c r="B167" s="9" t="s">
        <v>2305</v>
      </c>
      <c r="C167" s="10" t="s">
        <v>1927</v>
      </c>
      <c r="D167" s="3" t="s">
        <v>2083</v>
      </c>
      <c r="F167" s="20"/>
      <c r="K167" s="9"/>
      <c r="L167" s="9"/>
    </row>
    <row r="168" spans="1:12" x14ac:dyDescent="0.25">
      <c r="A168" s="9" t="s">
        <v>2047</v>
      </c>
      <c r="B168" s="9" t="s">
        <v>2305</v>
      </c>
      <c r="C168" s="10" t="s">
        <v>785</v>
      </c>
      <c r="D168" s="3" t="s">
        <v>2084</v>
      </c>
      <c r="F168" s="20"/>
      <c r="K168" s="9"/>
      <c r="L168" s="9"/>
    </row>
    <row r="169" spans="1:12" x14ac:dyDescent="0.25">
      <c r="A169" s="9" t="s">
        <v>2047</v>
      </c>
      <c r="B169" s="9" t="s">
        <v>2305</v>
      </c>
      <c r="C169" s="10" t="s">
        <v>1928</v>
      </c>
      <c r="D169" s="3" t="s">
        <v>2085</v>
      </c>
      <c r="F169" s="20"/>
      <c r="K169" s="9"/>
      <c r="L169" s="9"/>
    </row>
    <row r="170" spans="1:12" x14ac:dyDescent="0.25">
      <c r="A170" s="9" t="s">
        <v>2047</v>
      </c>
      <c r="B170" s="9" t="s">
        <v>2305</v>
      </c>
      <c r="C170" s="10" t="s">
        <v>1929</v>
      </c>
      <c r="D170" s="3" t="s">
        <v>2086</v>
      </c>
      <c r="F170" s="20"/>
      <c r="K170" s="9"/>
      <c r="L170" s="9"/>
    </row>
    <row r="171" spans="1:12" x14ac:dyDescent="0.25">
      <c r="A171" s="9" t="s">
        <v>2047</v>
      </c>
      <c r="B171" s="9" t="s">
        <v>2305</v>
      </c>
      <c r="C171" s="10" t="s">
        <v>1930</v>
      </c>
      <c r="D171" s="3" t="s">
        <v>2087</v>
      </c>
      <c r="F171" s="20"/>
      <c r="K171" s="9"/>
      <c r="L171" s="9"/>
    </row>
    <row r="172" spans="1:12" x14ac:dyDescent="0.25">
      <c r="A172" s="9" t="s">
        <v>2047</v>
      </c>
      <c r="B172" s="9" t="s">
        <v>2305</v>
      </c>
      <c r="C172" s="10" t="s">
        <v>1931</v>
      </c>
      <c r="D172" s="3" t="s">
        <v>2088</v>
      </c>
      <c r="F172" s="20"/>
      <c r="K172" s="9"/>
      <c r="L172" s="9"/>
    </row>
    <row r="173" spans="1:12" x14ac:dyDescent="0.25">
      <c r="A173" s="9" t="s">
        <v>2047</v>
      </c>
      <c r="B173" s="9" t="s">
        <v>2305</v>
      </c>
      <c r="C173" s="10" t="s">
        <v>1932</v>
      </c>
      <c r="D173" s="12" t="s">
        <v>2089</v>
      </c>
      <c r="F173" s="20"/>
      <c r="K173" s="9"/>
      <c r="L173" s="9"/>
    </row>
    <row r="174" spans="1:12" x14ac:dyDescent="0.25">
      <c r="A174" s="9" t="s">
        <v>2047</v>
      </c>
      <c r="B174" s="9" t="s">
        <v>2305</v>
      </c>
      <c r="C174" s="10" t="s">
        <v>1933</v>
      </c>
      <c r="D174" s="3" t="s">
        <v>2090</v>
      </c>
      <c r="F174" s="20"/>
      <c r="K174" s="9"/>
      <c r="L174" s="9"/>
    </row>
    <row r="175" spans="1:12" x14ac:dyDescent="0.25">
      <c r="A175" s="9" t="s">
        <v>2047</v>
      </c>
      <c r="B175" s="9" t="s">
        <v>2305</v>
      </c>
      <c r="C175" s="10" t="s">
        <v>1934</v>
      </c>
      <c r="D175" s="3" t="s">
        <v>2091</v>
      </c>
      <c r="F175" s="20"/>
      <c r="K175" s="9"/>
      <c r="L175" s="9"/>
    </row>
    <row r="176" spans="1:12" x14ac:dyDescent="0.25">
      <c r="A176" s="9" t="s">
        <v>2047</v>
      </c>
      <c r="B176" s="9" t="s">
        <v>2305</v>
      </c>
      <c r="C176" s="10" t="s">
        <v>1935</v>
      </c>
      <c r="D176" s="3" t="s">
        <v>2092</v>
      </c>
      <c r="F176" s="20"/>
      <c r="K176" s="9"/>
      <c r="L176" s="9"/>
    </row>
    <row r="177" spans="1:12" x14ac:dyDescent="0.25">
      <c r="A177" s="9" t="s">
        <v>2047</v>
      </c>
      <c r="B177" s="9" t="s">
        <v>2305</v>
      </c>
      <c r="C177" s="10" t="s">
        <v>1936</v>
      </c>
      <c r="D177" s="3" t="s">
        <v>2093</v>
      </c>
      <c r="F177" s="20"/>
      <c r="K177" s="9"/>
      <c r="L177" s="9"/>
    </row>
    <row r="178" spans="1:12" x14ac:dyDescent="0.25">
      <c r="A178" s="9" t="s">
        <v>2047</v>
      </c>
      <c r="B178" s="9" t="s">
        <v>2305</v>
      </c>
      <c r="C178" s="10" t="s">
        <v>1937</v>
      </c>
      <c r="D178" s="3" t="s">
        <v>2094</v>
      </c>
      <c r="F178" s="20"/>
      <c r="K178" s="9"/>
      <c r="L178" s="9"/>
    </row>
    <row r="179" spans="1:12" x14ac:dyDescent="0.25">
      <c r="A179" s="9" t="s">
        <v>2047</v>
      </c>
      <c r="B179" s="9" t="s">
        <v>2305</v>
      </c>
      <c r="C179" s="10" t="s">
        <v>1938</v>
      </c>
      <c r="D179" s="12" t="s">
        <v>2095</v>
      </c>
      <c r="F179" s="20"/>
      <c r="K179" s="9"/>
      <c r="L179" s="9"/>
    </row>
    <row r="180" spans="1:12" x14ac:dyDescent="0.25">
      <c r="A180" s="9" t="s">
        <v>2047</v>
      </c>
      <c r="B180" s="9" t="s">
        <v>2305</v>
      </c>
      <c r="C180" s="10" t="s">
        <v>1945</v>
      </c>
      <c r="D180" s="12" t="s">
        <v>2096</v>
      </c>
      <c r="F180" s="20"/>
      <c r="K180" s="9"/>
      <c r="L180" s="9"/>
    </row>
    <row r="181" spans="1:12" x14ac:dyDescent="0.25">
      <c r="A181" s="9" t="s">
        <v>2047</v>
      </c>
      <c r="B181" s="9" t="s">
        <v>2305</v>
      </c>
      <c r="C181" s="10" t="s">
        <v>1939</v>
      </c>
      <c r="D181" s="12" t="s">
        <v>2097</v>
      </c>
      <c r="F181" s="20"/>
      <c r="K181" s="9"/>
      <c r="L181" s="9"/>
    </row>
    <row r="182" spans="1:12" x14ac:dyDescent="0.25">
      <c r="A182" s="9" t="s">
        <v>2047</v>
      </c>
      <c r="B182" s="9" t="s">
        <v>2305</v>
      </c>
      <c r="C182" s="10" t="s">
        <v>1940</v>
      </c>
      <c r="D182" s="12" t="s">
        <v>2098</v>
      </c>
      <c r="F182" s="20"/>
      <c r="K182" s="9"/>
      <c r="L182" s="9"/>
    </row>
    <row r="183" spans="1:12" x14ac:dyDescent="0.25">
      <c r="A183" s="9" t="s">
        <v>2047</v>
      </c>
      <c r="B183" s="9" t="s">
        <v>2305</v>
      </c>
      <c r="C183" s="10" t="s">
        <v>1941</v>
      </c>
      <c r="D183" s="5" t="s">
        <v>2099</v>
      </c>
      <c r="F183" s="20"/>
      <c r="K183" s="9" t="s">
        <v>2143</v>
      </c>
      <c r="L183" s="9"/>
    </row>
    <row r="184" spans="1:12" x14ac:dyDescent="0.25">
      <c r="A184" s="9" t="s">
        <v>2047</v>
      </c>
      <c r="B184" s="9" t="s">
        <v>2305</v>
      </c>
      <c r="C184" s="10" t="s">
        <v>1942</v>
      </c>
      <c r="D184" s="5" t="s">
        <v>2100</v>
      </c>
      <c r="F184" s="20"/>
      <c r="K184" s="9" t="s">
        <v>2143</v>
      </c>
      <c r="L184" s="9"/>
    </row>
    <row r="185" spans="1:12" x14ac:dyDescent="0.25">
      <c r="A185" s="9" t="s">
        <v>2047</v>
      </c>
      <c r="B185" s="9" t="s">
        <v>2305</v>
      </c>
      <c r="C185" s="10" t="s">
        <v>1943</v>
      </c>
      <c r="D185" s="5" t="s">
        <v>2101</v>
      </c>
      <c r="F185" s="20"/>
      <c r="K185" s="9" t="s">
        <v>2143</v>
      </c>
      <c r="L185" s="9"/>
    </row>
    <row r="186" spans="1:12" x14ac:dyDescent="0.25">
      <c r="A186" s="9" t="s">
        <v>2047</v>
      </c>
      <c r="B186" s="9" t="s">
        <v>2305</v>
      </c>
      <c r="C186" s="10" t="s">
        <v>1944</v>
      </c>
      <c r="D186" s="5" t="s">
        <v>2102</v>
      </c>
      <c r="F186" s="20"/>
      <c r="K186" s="9" t="s">
        <v>2143</v>
      </c>
      <c r="L186" s="9"/>
    </row>
    <row r="187" spans="1:12" x14ac:dyDescent="0.25">
      <c r="A187" s="9" t="s">
        <v>2047</v>
      </c>
      <c r="B187" s="9" t="s">
        <v>2305</v>
      </c>
      <c r="C187" s="10" t="s">
        <v>1946</v>
      </c>
      <c r="D187" s="3" t="s">
        <v>2103</v>
      </c>
      <c r="F187" s="20"/>
      <c r="K187" s="9"/>
      <c r="L187" s="9"/>
    </row>
    <row r="188" spans="1:12" x14ac:dyDescent="0.25">
      <c r="A188" s="9" t="s">
        <v>2047</v>
      </c>
      <c r="B188" s="9" t="s">
        <v>2305</v>
      </c>
      <c r="C188" s="10" t="s">
        <v>1947</v>
      </c>
      <c r="D188" s="3" t="s">
        <v>2104</v>
      </c>
      <c r="F188" s="20"/>
      <c r="K188" s="9"/>
      <c r="L188" s="9"/>
    </row>
    <row r="189" spans="1:12" x14ac:dyDescent="0.25">
      <c r="A189" s="9" t="s">
        <v>2047</v>
      </c>
      <c r="B189" s="9" t="s">
        <v>2305</v>
      </c>
      <c r="C189" s="10" t="s">
        <v>1948</v>
      </c>
      <c r="D189" s="3" t="s">
        <v>2105</v>
      </c>
      <c r="F189" s="20"/>
      <c r="K189" s="9"/>
      <c r="L189" s="9"/>
    </row>
    <row r="190" spans="1:12" x14ac:dyDescent="0.25">
      <c r="A190" s="9" t="s">
        <v>2047</v>
      </c>
      <c r="B190" s="9" t="s">
        <v>2305</v>
      </c>
      <c r="C190" s="10" t="s">
        <v>1949</v>
      </c>
      <c r="D190" s="3" t="s">
        <v>2106</v>
      </c>
      <c r="F190" s="20"/>
      <c r="K190" s="9"/>
      <c r="L190" s="9"/>
    </row>
    <row r="191" spans="1:12" x14ac:dyDescent="0.25">
      <c r="A191" s="9" t="s">
        <v>2047</v>
      </c>
      <c r="B191" s="9" t="s">
        <v>2305</v>
      </c>
      <c r="C191" s="10" t="s">
        <v>1950</v>
      </c>
      <c r="D191" s="3" t="s">
        <v>2107</v>
      </c>
      <c r="F191" s="20"/>
      <c r="K191" s="9"/>
      <c r="L191" s="9"/>
    </row>
    <row r="192" spans="1:12" x14ac:dyDescent="0.25">
      <c r="A192" s="9" t="s">
        <v>2047</v>
      </c>
      <c r="B192" s="9" t="s">
        <v>2305</v>
      </c>
      <c r="C192" s="10" t="s">
        <v>1951</v>
      </c>
      <c r="D192" s="3" t="s">
        <v>2108</v>
      </c>
      <c r="F192" s="20"/>
      <c r="K192" s="9"/>
      <c r="L192" s="9"/>
    </row>
    <row r="193" spans="1:22" x14ac:dyDescent="0.25">
      <c r="A193" s="9" t="s">
        <v>2047</v>
      </c>
      <c r="B193" s="9" t="s">
        <v>2305</v>
      </c>
      <c r="C193" s="10" t="s">
        <v>1952</v>
      </c>
      <c r="D193" s="3" t="s">
        <v>2109</v>
      </c>
      <c r="F193" s="20"/>
      <c r="K193" s="9"/>
      <c r="L193" s="9"/>
    </row>
    <row r="194" spans="1:22" x14ac:dyDescent="0.25">
      <c r="A194" s="9" t="s">
        <v>2047</v>
      </c>
      <c r="B194" s="9" t="s">
        <v>2305</v>
      </c>
      <c r="C194" s="10" t="s">
        <v>1953</v>
      </c>
      <c r="D194" s="3" t="s">
        <v>2110</v>
      </c>
      <c r="F194" s="20"/>
      <c r="K194" s="9"/>
      <c r="L194" s="9"/>
    </row>
    <row r="195" spans="1:22" x14ac:dyDescent="0.25">
      <c r="A195" s="9" t="s">
        <v>1869</v>
      </c>
      <c r="B195" s="9" t="s">
        <v>2307</v>
      </c>
      <c r="C195" s="10">
        <v>1</v>
      </c>
      <c r="D195" s="19" t="s">
        <v>1964</v>
      </c>
      <c r="F195" s="20"/>
      <c r="K195" s="11"/>
      <c r="L195" s="9"/>
      <c r="R195" t="s">
        <v>2135</v>
      </c>
      <c r="T195" t="s">
        <v>1854</v>
      </c>
      <c r="V195" t="s">
        <v>2142</v>
      </c>
    </row>
    <row r="196" spans="1:22" x14ac:dyDescent="0.25">
      <c r="A196" s="9" t="s">
        <v>1869</v>
      </c>
      <c r="B196" s="9" t="s">
        <v>2307</v>
      </c>
      <c r="C196" s="10">
        <v>2</v>
      </c>
      <c r="D196" s="19" t="s">
        <v>1858</v>
      </c>
      <c r="F196" s="20"/>
      <c r="K196" s="11"/>
      <c r="L196" s="9"/>
      <c r="T196" t="s">
        <v>2140</v>
      </c>
      <c r="U196" t="s">
        <v>2141</v>
      </c>
    </row>
    <row r="197" spans="1:22" x14ac:dyDescent="0.25">
      <c r="A197" s="9" t="s">
        <v>1869</v>
      </c>
      <c r="B197" s="9" t="s">
        <v>2307</v>
      </c>
      <c r="C197" s="10">
        <v>3</v>
      </c>
      <c r="D197" s="19" t="s">
        <v>1859</v>
      </c>
      <c r="F197" s="20"/>
      <c r="K197" s="11"/>
      <c r="L197" s="9"/>
      <c r="R197" t="s">
        <v>2136</v>
      </c>
      <c r="S197" s="13" t="s">
        <v>2139</v>
      </c>
      <c r="T197">
        <v>4</v>
      </c>
      <c r="U197">
        <v>2</v>
      </c>
      <c r="V197">
        <f>2*T197+U197</f>
        <v>10</v>
      </c>
    </row>
    <row r="198" spans="1:22" x14ac:dyDescent="0.25">
      <c r="A198" s="9" t="s">
        <v>1869</v>
      </c>
      <c r="B198" s="9" t="s">
        <v>2307</v>
      </c>
      <c r="C198" s="10">
        <v>4</v>
      </c>
      <c r="D198" s="19" t="s">
        <v>1860</v>
      </c>
      <c r="F198" s="20"/>
      <c r="K198" s="11"/>
      <c r="L198" s="9"/>
      <c r="R198" t="s">
        <v>2137</v>
      </c>
      <c r="S198" t="s">
        <v>386</v>
      </c>
      <c r="T198">
        <v>8</v>
      </c>
      <c r="U198">
        <v>5</v>
      </c>
      <c r="V198">
        <f>(2*T198+2*U198)</f>
        <v>26</v>
      </c>
    </row>
    <row r="199" spans="1:22" x14ac:dyDescent="0.25">
      <c r="A199" s="9" t="s">
        <v>1869</v>
      </c>
      <c r="B199" s="9" t="s">
        <v>2307</v>
      </c>
      <c r="C199" s="10">
        <v>5</v>
      </c>
      <c r="D199" s="19" t="s">
        <v>1965</v>
      </c>
      <c r="F199" s="20"/>
      <c r="K199" s="11"/>
      <c r="L199" s="9"/>
      <c r="S199" t="s">
        <v>2138</v>
      </c>
      <c r="T199">
        <v>0</v>
      </c>
      <c r="U199">
        <v>0</v>
      </c>
      <c r="V199">
        <f>2*T199</f>
        <v>0</v>
      </c>
    </row>
    <row r="200" spans="1:22" x14ac:dyDescent="0.25">
      <c r="A200" s="9" t="s">
        <v>1869</v>
      </c>
      <c r="B200" s="9" t="s">
        <v>2307</v>
      </c>
      <c r="C200" s="10">
        <v>6</v>
      </c>
      <c r="D200" s="19" t="s">
        <v>1861</v>
      </c>
      <c r="F200" s="20"/>
      <c r="K200" s="11"/>
      <c r="L200" s="9"/>
      <c r="V200">
        <f>SUM(V197:V199)</f>
        <v>36</v>
      </c>
    </row>
    <row r="201" spans="1:22" x14ac:dyDescent="0.25">
      <c r="A201" s="9" t="s">
        <v>1869</v>
      </c>
      <c r="B201" s="9" t="s">
        <v>2307</v>
      </c>
      <c r="C201" s="10">
        <v>7</v>
      </c>
      <c r="D201" s="19" t="s">
        <v>1862</v>
      </c>
      <c r="F201" s="20"/>
      <c r="K201" s="11"/>
      <c r="L201" s="9"/>
    </row>
    <row r="202" spans="1:22" x14ac:dyDescent="0.25">
      <c r="A202" s="9" t="s">
        <v>1869</v>
      </c>
      <c r="B202" s="9" t="s">
        <v>2307</v>
      </c>
      <c r="C202" s="10">
        <v>8</v>
      </c>
      <c r="D202" s="19" t="s">
        <v>1863</v>
      </c>
      <c r="F202" s="20"/>
      <c r="K202" s="11"/>
      <c r="L202" s="9"/>
    </row>
    <row r="203" spans="1:22" x14ac:dyDescent="0.25">
      <c r="A203" s="9" t="s">
        <v>1869</v>
      </c>
      <c r="B203" s="9" t="s">
        <v>2307</v>
      </c>
      <c r="C203" s="10">
        <v>9</v>
      </c>
      <c r="D203" s="14" t="s">
        <v>460</v>
      </c>
      <c r="F203" s="20"/>
      <c r="K203" s="11" t="s">
        <v>2128</v>
      </c>
      <c r="L203" s="9"/>
    </row>
    <row r="204" spans="1:22" x14ac:dyDescent="0.25">
      <c r="A204" s="9" t="s">
        <v>1869</v>
      </c>
      <c r="B204" s="9" t="s">
        <v>2307</v>
      </c>
      <c r="C204" s="10">
        <v>10</v>
      </c>
      <c r="D204" s="14" t="s">
        <v>461</v>
      </c>
      <c r="F204" s="20"/>
      <c r="K204" s="11" t="s">
        <v>2128</v>
      </c>
      <c r="L204" s="9"/>
    </row>
    <row r="205" spans="1:22" x14ac:dyDescent="0.25">
      <c r="A205" s="9" t="s">
        <v>1869</v>
      </c>
      <c r="B205" s="9" t="s">
        <v>2307</v>
      </c>
      <c r="C205" s="10">
        <v>11</v>
      </c>
      <c r="D205" s="14" t="s">
        <v>462</v>
      </c>
      <c r="F205" s="20"/>
      <c r="K205" s="11" t="s">
        <v>2128</v>
      </c>
      <c r="L205" s="9"/>
    </row>
    <row r="206" spans="1:22" x14ac:dyDescent="0.25">
      <c r="A206" s="9" t="s">
        <v>1869</v>
      </c>
      <c r="B206" s="9" t="s">
        <v>2307</v>
      </c>
      <c r="C206" s="10">
        <v>12</v>
      </c>
      <c r="D206" s="14" t="s">
        <v>467</v>
      </c>
      <c r="F206" s="20"/>
      <c r="K206" s="11" t="s">
        <v>2128</v>
      </c>
      <c r="L206" s="9"/>
    </row>
    <row r="207" spans="1:22" x14ac:dyDescent="0.25">
      <c r="A207" s="9" t="s">
        <v>1869</v>
      </c>
      <c r="B207" s="9" t="s">
        <v>2307</v>
      </c>
      <c r="C207" s="10">
        <v>13</v>
      </c>
      <c r="D207" s="14" t="s">
        <v>468</v>
      </c>
      <c r="F207" s="20"/>
      <c r="K207" s="11" t="s">
        <v>2128</v>
      </c>
      <c r="L207" s="9"/>
    </row>
    <row r="208" spans="1:22" x14ac:dyDescent="0.25">
      <c r="A208" s="9" t="s">
        <v>1869</v>
      </c>
      <c r="B208" s="9" t="s">
        <v>2307</v>
      </c>
      <c r="C208" s="10">
        <v>14</v>
      </c>
      <c r="D208" s="14" t="s">
        <v>469</v>
      </c>
      <c r="F208" s="20"/>
      <c r="K208" s="11" t="s">
        <v>2128</v>
      </c>
      <c r="L208" s="9"/>
    </row>
    <row r="209" spans="1:12" x14ac:dyDescent="0.25">
      <c r="A209" s="9" t="s">
        <v>1869</v>
      </c>
      <c r="B209" s="9" t="s">
        <v>2307</v>
      </c>
      <c r="C209" s="10">
        <v>15</v>
      </c>
      <c r="D209" t="s">
        <v>37</v>
      </c>
      <c r="E209" t="s">
        <v>2111</v>
      </c>
      <c r="F209" s="20"/>
      <c r="K209" s="11"/>
      <c r="L209" s="9"/>
    </row>
    <row r="210" spans="1:12" x14ac:dyDescent="0.25">
      <c r="A210" s="9" t="s">
        <v>1869</v>
      </c>
      <c r="B210" s="9" t="s">
        <v>2307</v>
      </c>
      <c r="C210" s="10">
        <v>16</v>
      </c>
      <c r="D210" t="s">
        <v>36</v>
      </c>
      <c r="E210" t="s">
        <v>537</v>
      </c>
      <c r="F210" s="20"/>
      <c r="K210" s="11"/>
      <c r="L210" s="9"/>
    </row>
    <row r="211" spans="1:12" x14ac:dyDescent="0.25">
      <c r="A211" s="9" t="s">
        <v>1869</v>
      </c>
      <c r="B211" s="9" t="s">
        <v>2308</v>
      </c>
      <c r="C211" s="10">
        <v>1</v>
      </c>
      <c r="D211" t="s">
        <v>16</v>
      </c>
      <c r="E211" t="s">
        <v>538</v>
      </c>
      <c r="F211" s="20"/>
      <c r="K211" s="11"/>
      <c r="L211" s="9"/>
    </row>
    <row r="212" spans="1:12" x14ac:dyDescent="0.25">
      <c r="A212" s="9" t="s">
        <v>1869</v>
      </c>
      <c r="B212" s="9" t="s">
        <v>2308</v>
      </c>
      <c r="C212" s="10">
        <v>2</v>
      </c>
      <c r="D212" t="s">
        <v>471</v>
      </c>
      <c r="E212" t="s">
        <v>2112</v>
      </c>
      <c r="F212" s="20"/>
      <c r="K212" s="11"/>
      <c r="L212" s="9"/>
    </row>
    <row r="213" spans="1:12" x14ac:dyDescent="0.25">
      <c r="A213" s="9" t="s">
        <v>1869</v>
      </c>
      <c r="B213" s="9" t="s">
        <v>2308</v>
      </c>
      <c r="C213" s="10">
        <v>3</v>
      </c>
      <c r="D213" t="s">
        <v>472</v>
      </c>
      <c r="E213" t="s">
        <v>539</v>
      </c>
      <c r="F213" s="20"/>
      <c r="K213" s="11"/>
      <c r="L213" s="9"/>
    </row>
    <row r="214" spans="1:12" x14ac:dyDescent="0.25">
      <c r="A214" s="9" t="s">
        <v>1869</v>
      </c>
      <c r="B214" s="9" t="s">
        <v>2308</v>
      </c>
      <c r="C214" s="10">
        <v>4</v>
      </c>
      <c r="D214" t="s">
        <v>474</v>
      </c>
      <c r="E214" t="s">
        <v>540</v>
      </c>
      <c r="F214" s="20"/>
      <c r="K214" s="11"/>
      <c r="L214" s="9"/>
    </row>
    <row r="215" spans="1:12" x14ac:dyDescent="0.25">
      <c r="A215" s="9" t="s">
        <v>1869</v>
      </c>
      <c r="B215" s="9" t="s">
        <v>2308</v>
      </c>
      <c r="C215" s="10">
        <v>5</v>
      </c>
      <c r="D215" s="14" t="s">
        <v>476</v>
      </c>
      <c r="F215" s="20"/>
      <c r="K215" s="11"/>
      <c r="L215" s="9"/>
    </row>
    <row r="216" spans="1:12" x14ac:dyDescent="0.25">
      <c r="A216" s="9" t="s">
        <v>1869</v>
      </c>
      <c r="B216" s="9" t="s">
        <v>2308</v>
      </c>
      <c r="C216" s="10">
        <v>6</v>
      </c>
      <c r="D216" s="14" t="s">
        <v>478</v>
      </c>
      <c r="F216" s="20"/>
      <c r="K216" s="11"/>
      <c r="L216" s="9"/>
    </row>
    <row r="217" spans="1:12" x14ac:dyDescent="0.25">
      <c r="A217" s="9" t="s">
        <v>1869</v>
      </c>
      <c r="B217" s="9" t="s">
        <v>2308</v>
      </c>
      <c r="C217" s="10">
        <v>7</v>
      </c>
      <c r="D217" s="14" t="s">
        <v>479</v>
      </c>
      <c r="F217" s="20"/>
      <c r="K217" s="11"/>
      <c r="L217" s="9"/>
    </row>
    <row r="218" spans="1:12" x14ac:dyDescent="0.25">
      <c r="A218" s="9" t="s">
        <v>1869</v>
      </c>
      <c r="B218" s="9" t="s">
        <v>2308</v>
      </c>
      <c r="C218" s="10">
        <v>8</v>
      </c>
      <c r="D218" s="14" t="s">
        <v>480</v>
      </c>
      <c r="F218" s="20"/>
      <c r="K218" s="11"/>
      <c r="L218" s="9"/>
    </row>
    <row r="219" spans="1:12" x14ac:dyDescent="0.25">
      <c r="A219" s="9" t="s">
        <v>1869</v>
      </c>
      <c r="B219" s="9" t="s">
        <v>2308</v>
      </c>
      <c r="C219" s="10">
        <v>9</v>
      </c>
      <c r="D219" s="14" t="s">
        <v>481</v>
      </c>
      <c r="F219" s="20"/>
      <c r="K219" s="11"/>
      <c r="L219" s="9"/>
    </row>
    <row r="220" spans="1:12" x14ac:dyDescent="0.25">
      <c r="A220" s="9" t="s">
        <v>1869</v>
      </c>
      <c r="B220" s="9" t="s">
        <v>2308</v>
      </c>
      <c r="C220" s="10">
        <v>10</v>
      </c>
      <c r="D220" s="14" t="s">
        <v>482</v>
      </c>
      <c r="F220" s="20"/>
      <c r="K220" s="11"/>
      <c r="L220" s="9"/>
    </row>
    <row r="221" spans="1:12" x14ac:dyDescent="0.25">
      <c r="A221" s="9" t="s">
        <v>1869</v>
      </c>
      <c r="B221" s="9" t="s">
        <v>2308</v>
      </c>
      <c r="C221" s="10">
        <v>11</v>
      </c>
      <c r="D221" s="14" t="s">
        <v>483</v>
      </c>
      <c r="F221" s="20"/>
      <c r="K221" s="11"/>
      <c r="L221" s="9"/>
    </row>
    <row r="222" spans="1:12" x14ac:dyDescent="0.25">
      <c r="A222" s="9" t="s">
        <v>1869</v>
      </c>
      <c r="B222" s="9" t="s">
        <v>2308</v>
      </c>
      <c r="C222" s="10">
        <v>12</v>
      </c>
      <c r="D222" s="14" t="s">
        <v>486</v>
      </c>
      <c r="F222" s="20"/>
      <c r="K222" s="11"/>
      <c r="L222" s="9"/>
    </row>
    <row r="223" spans="1:12" x14ac:dyDescent="0.25">
      <c r="A223" s="9" t="s">
        <v>1869</v>
      </c>
      <c r="B223" s="9" t="s">
        <v>2308</v>
      </c>
      <c r="C223" s="10">
        <v>13</v>
      </c>
      <c r="D223" s="14" t="s">
        <v>487</v>
      </c>
      <c r="F223" s="20"/>
      <c r="K223" s="11"/>
      <c r="L223" s="9"/>
    </row>
    <row r="224" spans="1:12" x14ac:dyDescent="0.25">
      <c r="A224" s="9" t="s">
        <v>1869</v>
      </c>
      <c r="B224" s="9" t="s">
        <v>2308</v>
      </c>
      <c r="C224" s="10">
        <v>14</v>
      </c>
      <c r="D224" s="14" t="s">
        <v>488</v>
      </c>
      <c r="F224" s="20"/>
      <c r="K224" s="11"/>
      <c r="L224" s="9"/>
    </row>
    <row r="225" spans="1:12" x14ac:dyDescent="0.25">
      <c r="A225" s="9" t="s">
        <v>1869</v>
      </c>
      <c r="B225" s="9" t="s">
        <v>2308</v>
      </c>
      <c r="C225" s="10">
        <v>15</v>
      </c>
      <c r="D225" s="14" t="s">
        <v>489</v>
      </c>
      <c r="F225" s="20"/>
      <c r="K225" s="11"/>
      <c r="L225" s="9"/>
    </row>
    <row r="226" spans="1:12" x14ac:dyDescent="0.25">
      <c r="A226" s="9" t="s">
        <v>1869</v>
      </c>
      <c r="B226" s="9" t="s">
        <v>2308</v>
      </c>
      <c r="C226" s="10">
        <v>16</v>
      </c>
      <c r="D226" s="14" t="s">
        <v>490</v>
      </c>
      <c r="F226" s="20"/>
      <c r="K226" s="11"/>
      <c r="L226" s="9"/>
    </row>
    <row r="227" spans="1:12" x14ac:dyDescent="0.25">
      <c r="A227" s="9" t="s">
        <v>1869</v>
      </c>
      <c r="B227" s="9" t="s">
        <v>2309</v>
      </c>
      <c r="C227" s="10">
        <v>1</v>
      </c>
      <c r="D227" s="19" t="s">
        <v>1864</v>
      </c>
      <c r="E227" t="s">
        <v>1867</v>
      </c>
      <c r="F227" s="20"/>
      <c r="K227" s="11"/>
      <c r="L227" s="9"/>
    </row>
    <row r="228" spans="1:12" x14ac:dyDescent="0.25">
      <c r="A228" s="9" t="s">
        <v>1869</v>
      </c>
      <c r="B228" s="9" t="s">
        <v>2309</v>
      </c>
      <c r="C228" s="10">
        <v>2</v>
      </c>
      <c r="D228" s="19" t="s">
        <v>1864</v>
      </c>
      <c r="E228" t="s">
        <v>1867</v>
      </c>
      <c r="F228" s="20"/>
      <c r="K228" s="11"/>
      <c r="L228" s="9"/>
    </row>
    <row r="229" spans="1:12" x14ac:dyDescent="0.25">
      <c r="A229" s="9" t="s">
        <v>1869</v>
      </c>
      <c r="B229" s="9" t="s">
        <v>2309</v>
      </c>
      <c r="C229" s="10">
        <v>3</v>
      </c>
      <c r="D229" t="s">
        <v>206</v>
      </c>
      <c r="E229" t="s">
        <v>443</v>
      </c>
      <c r="F229" s="20"/>
      <c r="K229" s="11" t="s">
        <v>2116</v>
      </c>
      <c r="L229" s="9"/>
    </row>
    <row r="230" spans="1:12" x14ac:dyDescent="0.25">
      <c r="A230" s="9" t="s">
        <v>1869</v>
      </c>
      <c r="B230" s="9" t="s">
        <v>2309</v>
      </c>
      <c r="C230" s="10">
        <v>4</v>
      </c>
      <c r="D230" t="s">
        <v>207</v>
      </c>
      <c r="E230" t="s">
        <v>442</v>
      </c>
      <c r="F230" s="20"/>
      <c r="K230" s="11" t="s">
        <v>2130</v>
      </c>
      <c r="L230" s="9"/>
    </row>
    <row r="231" spans="1:12" x14ac:dyDescent="0.25">
      <c r="A231" s="9" t="s">
        <v>1869</v>
      </c>
      <c r="B231" s="9" t="s">
        <v>2309</v>
      </c>
      <c r="C231" s="10">
        <v>5</v>
      </c>
      <c r="D231" t="s">
        <v>208</v>
      </c>
      <c r="E231" t="s">
        <v>1162</v>
      </c>
      <c r="F231" s="20"/>
      <c r="K231" s="11"/>
      <c r="L231" s="9"/>
    </row>
    <row r="232" spans="1:12" x14ac:dyDescent="0.25">
      <c r="A232" s="9" t="s">
        <v>1869</v>
      </c>
      <c r="B232" s="9" t="s">
        <v>2309</v>
      </c>
      <c r="C232" s="10">
        <v>6</v>
      </c>
      <c r="D232" t="s">
        <v>209</v>
      </c>
      <c r="E232" t="s">
        <v>444</v>
      </c>
      <c r="F232" s="20"/>
      <c r="K232" s="11"/>
      <c r="L232" s="9"/>
    </row>
    <row r="233" spans="1:12" x14ac:dyDescent="0.25">
      <c r="A233" s="9" t="s">
        <v>1869</v>
      </c>
      <c r="B233" s="9" t="s">
        <v>2309</v>
      </c>
      <c r="C233" s="10">
        <v>7</v>
      </c>
      <c r="D233" t="s">
        <v>210</v>
      </c>
      <c r="E233" t="s">
        <v>546</v>
      </c>
      <c r="F233" s="20"/>
      <c r="K233" s="11"/>
      <c r="L233" s="9"/>
    </row>
    <row r="234" spans="1:12" x14ac:dyDescent="0.25">
      <c r="A234" s="9" t="s">
        <v>1869</v>
      </c>
      <c r="B234" s="9" t="s">
        <v>2309</v>
      </c>
      <c r="C234" s="10">
        <v>8</v>
      </c>
      <c r="D234" t="s">
        <v>332</v>
      </c>
      <c r="E234" t="s">
        <v>450</v>
      </c>
      <c r="F234" s="20"/>
      <c r="K234" s="11"/>
      <c r="L234" s="9"/>
    </row>
    <row r="235" spans="1:12" x14ac:dyDescent="0.25">
      <c r="A235" s="9" t="s">
        <v>1869</v>
      </c>
      <c r="B235" s="9" t="s">
        <v>2309</v>
      </c>
      <c r="C235" s="10">
        <v>9</v>
      </c>
      <c r="D235" t="s">
        <v>333</v>
      </c>
      <c r="E235" t="s">
        <v>449</v>
      </c>
      <c r="F235" s="20"/>
      <c r="K235" s="11"/>
      <c r="L235" s="9"/>
    </row>
    <row r="236" spans="1:12" x14ac:dyDescent="0.25">
      <c r="A236" s="9" t="s">
        <v>1869</v>
      </c>
      <c r="B236" s="9" t="s">
        <v>2309</v>
      </c>
      <c r="C236" s="10">
        <v>10</v>
      </c>
      <c r="D236" t="s">
        <v>334</v>
      </c>
      <c r="E236" t="s">
        <v>451</v>
      </c>
      <c r="F236" s="20"/>
      <c r="K236" s="11"/>
      <c r="L236" s="9"/>
    </row>
    <row r="237" spans="1:12" x14ac:dyDescent="0.25">
      <c r="A237" s="9" t="s">
        <v>1869</v>
      </c>
      <c r="B237" s="9" t="s">
        <v>2309</v>
      </c>
      <c r="C237" s="10">
        <v>11</v>
      </c>
      <c r="D237" t="s">
        <v>335</v>
      </c>
      <c r="E237" t="s">
        <v>453</v>
      </c>
      <c r="F237" s="20"/>
      <c r="K237" s="11"/>
      <c r="L237" s="9"/>
    </row>
    <row r="238" spans="1:12" x14ac:dyDescent="0.25">
      <c r="A238" s="9" t="s">
        <v>1869</v>
      </c>
      <c r="B238" s="9" t="s">
        <v>2309</v>
      </c>
      <c r="C238" s="10">
        <v>12</v>
      </c>
      <c r="D238" t="s">
        <v>336</v>
      </c>
      <c r="E238" t="s">
        <v>446</v>
      </c>
      <c r="F238" s="20"/>
      <c r="K238" s="11"/>
      <c r="L238" s="9"/>
    </row>
    <row r="239" spans="1:12" x14ac:dyDescent="0.25">
      <c r="A239" s="9" t="s">
        <v>1869</v>
      </c>
      <c r="B239" s="9" t="s">
        <v>2309</v>
      </c>
      <c r="C239" s="10">
        <v>13</v>
      </c>
      <c r="D239" s="14" t="s">
        <v>341</v>
      </c>
      <c r="F239" s="20"/>
      <c r="K239" s="11"/>
      <c r="L239" s="9"/>
    </row>
    <row r="240" spans="1:12" x14ac:dyDescent="0.25">
      <c r="A240" s="9" t="s">
        <v>1869</v>
      </c>
      <c r="B240" s="9" t="s">
        <v>2309</v>
      </c>
      <c r="C240" s="10">
        <v>14</v>
      </c>
      <c r="D240" s="19" t="s">
        <v>1865</v>
      </c>
      <c r="E240" t="s">
        <v>1867</v>
      </c>
      <c r="F240" s="20"/>
      <c r="K240" s="11" t="s">
        <v>2129</v>
      </c>
      <c r="L240" s="9"/>
    </row>
    <row r="241" spans="1:12" x14ac:dyDescent="0.25">
      <c r="A241" s="9" t="s">
        <v>1869</v>
      </c>
      <c r="B241" s="9" t="s">
        <v>2309</v>
      </c>
      <c r="C241" s="10">
        <v>15</v>
      </c>
      <c r="D241" t="s">
        <v>35</v>
      </c>
      <c r="E241" t="s">
        <v>819</v>
      </c>
      <c r="F241" s="20"/>
      <c r="K241" s="11"/>
      <c r="L241" s="9"/>
    </row>
    <row r="242" spans="1:12" x14ac:dyDescent="0.25">
      <c r="A242" s="9" t="s">
        <v>1869</v>
      </c>
      <c r="B242" s="9" t="s">
        <v>2309</v>
      </c>
      <c r="C242" s="10">
        <v>16</v>
      </c>
      <c r="D242" t="s">
        <v>816</v>
      </c>
      <c r="E242" t="s">
        <v>1868</v>
      </c>
      <c r="F242" s="20"/>
      <c r="K242" s="11"/>
      <c r="L242" s="9"/>
    </row>
    <row r="243" spans="1:12" x14ac:dyDescent="0.25">
      <c r="A243" s="9" t="s">
        <v>1869</v>
      </c>
      <c r="B243" s="9" t="s">
        <v>2310</v>
      </c>
      <c r="C243" s="10">
        <v>1</v>
      </c>
      <c r="D243" s="17" t="s">
        <v>350</v>
      </c>
      <c r="F243" s="20"/>
      <c r="K243" s="11" t="s">
        <v>2119</v>
      </c>
      <c r="L243" s="9"/>
    </row>
    <row r="244" spans="1:12" x14ac:dyDescent="0.25">
      <c r="A244" s="9" t="s">
        <v>1869</v>
      </c>
      <c r="B244" s="9" t="s">
        <v>2310</v>
      </c>
      <c r="C244" s="10">
        <v>2</v>
      </c>
      <c r="D244" s="17" t="s">
        <v>354</v>
      </c>
      <c r="F244" s="20"/>
      <c r="K244" s="11"/>
      <c r="L244" s="9"/>
    </row>
    <row r="245" spans="1:12" x14ac:dyDescent="0.25">
      <c r="A245" s="9" t="s">
        <v>1869</v>
      </c>
      <c r="B245" s="9" t="s">
        <v>2310</v>
      </c>
      <c r="C245" s="10">
        <v>3</v>
      </c>
      <c r="D245" s="17" t="s">
        <v>357</v>
      </c>
      <c r="F245" s="20"/>
      <c r="K245" s="11"/>
      <c r="L245" s="9"/>
    </row>
    <row r="246" spans="1:12" x14ac:dyDescent="0.25">
      <c r="A246" s="9" t="s">
        <v>1869</v>
      </c>
      <c r="B246" s="9" t="s">
        <v>2310</v>
      </c>
      <c r="C246" s="10">
        <v>4</v>
      </c>
      <c r="D246" s="17" t="s">
        <v>359</v>
      </c>
      <c r="F246" s="20"/>
      <c r="K246" s="11"/>
      <c r="L246" s="9"/>
    </row>
    <row r="247" spans="1:12" x14ac:dyDescent="0.25">
      <c r="A247" s="9" t="s">
        <v>1869</v>
      </c>
      <c r="B247" s="9" t="s">
        <v>2310</v>
      </c>
      <c r="C247" s="10">
        <v>5</v>
      </c>
      <c r="D247" s="17" t="s">
        <v>381</v>
      </c>
      <c r="F247" s="20"/>
      <c r="K247" s="11"/>
      <c r="L247" s="9"/>
    </row>
    <row r="248" spans="1:12" x14ac:dyDescent="0.25">
      <c r="A248" s="9" t="s">
        <v>1869</v>
      </c>
      <c r="B248" s="9" t="s">
        <v>2310</v>
      </c>
      <c r="C248" s="10">
        <v>6</v>
      </c>
      <c r="D248" s="17" t="s">
        <v>382</v>
      </c>
      <c r="F248" s="20"/>
      <c r="K248" s="11"/>
      <c r="L248" s="9"/>
    </row>
    <row r="249" spans="1:12" x14ac:dyDescent="0.25">
      <c r="A249" s="9" t="s">
        <v>1869</v>
      </c>
      <c r="B249" s="9" t="s">
        <v>2310</v>
      </c>
      <c r="C249" s="10">
        <v>7</v>
      </c>
      <c r="D249" s="17" t="s">
        <v>2117</v>
      </c>
      <c r="F249" s="20"/>
      <c r="K249" s="11"/>
      <c r="L249" s="9"/>
    </row>
    <row r="250" spans="1:12" x14ac:dyDescent="0.25">
      <c r="A250" s="9" t="s">
        <v>1869</v>
      </c>
      <c r="B250" s="9" t="s">
        <v>2310</v>
      </c>
      <c r="C250" s="10">
        <v>8</v>
      </c>
      <c r="D250" s="17" t="s">
        <v>373</v>
      </c>
      <c r="F250" s="20"/>
      <c r="K250" s="11"/>
      <c r="L250" s="9"/>
    </row>
    <row r="251" spans="1:12" x14ac:dyDescent="0.25">
      <c r="A251" s="9" t="s">
        <v>1869</v>
      </c>
      <c r="B251" s="9" t="s">
        <v>2310</v>
      </c>
      <c r="C251" s="10">
        <v>9</v>
      </c>
      <c r="D251" s="17" t="s">
        <v>374</v>
      </c>
      <c r="F251" s="20"/>
      <c r="K251" s="11"/>
      <c r="L251" s="9"/>
    </row>
    <row r="252" spans="1:12" x14ac:dyDescent="0.25">
      <c r="A252" s="9" t="s">
        <v>1869</v>
      </c>
      <c r="B252" s="9" t="s">
        <v>2310</v>
      </c>
      <c r="C252" s="10">
        <v>10</v>
      </c>
      <c r="D252" s="17" t="s">
        <v>375</v>
      </c>
      <c r="F252" s="20"/>
      <c r="K252" s="11"/>
      <c r="L252" s="9"/>
    </row>
    <row r="253" spans="1:12" x14ac:dyDescent="0.25">
      <c r="A253" s="9" t="s">
        <v>1869</v>
      </c>
      <c r="B253" s="9" t="s">
        <v>2310</v>
      </c>
      <c r="C253" s="10">
        <v>11</v>
      </c>
      <c r="D253" s="17" t="s">
        <v>376</v>
      </c>
      <c r="F253" s="20"/>
      <c r="K253" s="11"/>
      <c r="L253" s="9"/>
    </row>
    <row r="254" spans="1:12" x14ac:dyDescent="0.25">
      <c r="A254" s="9" t="s">
        <v>1869</v>
      </c>
      <c r="B254" s="9" t="s">
        <v>2310</v>
      </c>
      <c r="C254" s="10">
        <v>12</v>
      </c>
      <c r="D254" s="17" t="s">
        <v>377</v>
      </c>
      <c r="F254" s="20"/>
      <c r="K254" s="11"/>
      <c r="L254" s="9"/>
    </row>
    <row r="255" spans="1:12" x14ac:dyDescent="0.25">
      <c r="A255" s="9" t="s">
        <v>1869</v>
      </c>
      <c r="B255" s="9" t="s">
        <v>2310</v>
      </c>
      <c r="C255" s="10">
        <v>13</v>
      </c>
      <c r="D255" s="17" t="s">
        <v>2118</v>
      </c>
      <c r="F255" s="20"/>
      <c r="K255" s="11"/>
      <c r="L255" s="9"/>
    </row>
    <row r="256" spans="1:12" x14ac:dyDescent="0.25">
      <c r="A256" s="9" t="s">
        <v>1869</v>
      </c>
      <c r="B256" s="9" t="s">
        <v>2310</v>
      </c>
      <c r="C256" s="10">
        <v>14</v>
      </c>
      <c r="D256" s="18" t="s">
        <v>1866</v>
      </c>
      <c r="F256" s="20"/>
      <c r="K256" s="11"/>
      <c r="L256" s="9"/>
    </row>
    <row r="257" spans="1:12" x14ac:dyDescent="0.25">
      <c r="A257" s="9" t="s">
        <v>1869</v>
      </c>
      <c r="B257" s="9" t="s">
        <v>2310</v>
      </c>
      <c r="C257" s="10">
        <v>15</v>
      </c>
      <c r="D257" s="18" t="s">
        <v>1866</v>
      </c>
      <c r="F257" s="20"/>
      <c r="K257" s="11"/>
      <c r="L257" s="9"/>
    </row>
    <row r="258" spans="1:12" x14ac:dyDescent="0.25">
      <c r="A258" s="9" t="s">
        <v>1869</v>
      </c>
      <c r="B258" s="9" t="s">
        <v>2310</v>
      </c>
      <c r="C258" s="10">
        <v>16</v>
      </c>
      <c r="D258" s="18" t="s">
        <v>1866</v>
      </c>
      <c r="F258" s="20"/>
      <c r="K258" s="11"/>
      <c r="L258" s="9"/>
    </row>
    <row r="259" spans="1:12" x14ac:dyDescent="0.25">
      <c r="A259" s="9" t="s">
        <v>1873</v>
      </c>
      <c r="B259" s="9" t="s">
        <v>2152</v>
      </c>
      <c r="C259" s="10" t="s">
        <v>2153</v>
      </c>
      <c r="D259" s="9"/>
      <c r="F259" s="20"/>
      <c r="K259" s="11"/>
      <c r="L259" s="9"/>
    </row>
    <row r="260" spans="1:12" x14ac:dyDescent="0.25">
      <c r="A260" s="9" t="s">
        <v>1873</v>
      </c>
      <c r="B260" s="9" t="s">
        <v>2152</v>
      </c>
      <c r="C260" s="10" t="s">
        <v>2154</v>
      </c>
      <c r="D260" s="9"/>
      <c r="F260" s="20"/>
      <c r="K260" s="11"/>
      <c r="L260" s="9"/>
    </row>
    <row r="261" spans="1:12" x14ac:dyDescent="0.25">
      <c r="A261" s="9" t="s">
        <v>1873</v>
      </c>
      <c r="B261" s="9" t="s">
        <v>2152</v>
      </c>
      <c r="C261" s="10" t="s">
        <v>2155</v>
      </c>
      <c r="D261" s="9"/>
      <c r="F261" s="20"/>
      <c r="K261" s="11"/>
      <c r="L261" s="9"/>
    </row>
    <row r="262" spans="1:12" x14ac:dyDescent="0.25">
      <c r="A262" s="9" t="s">
        <v>1873</v>
      </c>
      <c r="B262" s="9" t="s">
        <v>2152</v>
      </c>
      <c r="C262" s="10" t="s">
        <v>2156</v>
      </c>
      <c r="D262" s="9"/>
      <c r="F262" s="20"/>
      <c r="K262" s="11"/>
      <c r="L262" s="9"/>
    </row>
    <row r="263" spans="1:12" x14ac:dyDescent="0.25">
      <c r="A263" s="9" t="s">
        <v>1873</v>
      </c>
      <c r="B263" s="9" t="s">
        <v>2152</v>
      </c>
      <c r="C263" s="10" t="s">
        <v>2157</v>
      </c>
      <c r="D263" s="9"/>
      <c r="F263" s="20"/>
      <c r="K263" s="11"/>
      <c r="L263" s="9"/>
    </row>
    <row r="264" spans="1:12" x14ac:dyDescent="0.25">
      <c r="A264" s="9" t="s">
        <v>1873</v>
      </c>
      <c r="B264" s="9" t="s">
        <v>2152</v>
      </c>
      <c r="C264" s="10" t="s">
        <v>2158</v>
      </c>
      <c r="D264" s="9"/>
      <c r="F264" s="20"/>
      <c r="K264" s="11"/>
      <c r="L264" s="9"/>
    </row>
    <row r="265" spans="1:12" x14ac:dyDescent="0.25">
      <c r="A265" s="9" t="s">
        <v>1873</v>
      </c>
      <c r="B265" s="9" t="s">
        <v>2152</v>
      </c>
      <c r="C265" s="10" t="s">
        <v>2159</v>
      </c>
      <c r="D265" s="9"/>
      <c r="F265" s="20"/>
      <c r="K265" s="11"/>
      <c r="L265" s="9"/>
    </row>
    <row r="266" spans="1:12" x14ac:dyDescent="0.25">
      <c r="A266" s="9" t="s">
        <v>1873</v>
      </c>
      <c r="B266" s="9" t="s">
        <v>2152</v>
      </c>
      <c r="C266" s="10" t="s">
        <v>2160</v>
      </c>
      <c r="D266" s="9"/>
      <c r="F266" s="20"/>
      <c r="K266" s="11"/>
      <c r="L266" s="9"/>
    </row>
    <row r="267" spans="1:12" x14ac:dyDescent="0.25">
      <c r="A267" s="9" t="s">
        <v>2161</v>
      </c>
      <c r="B267" s="9" t="s">
        <v>2152</v>
      </c>
      <c r="C267" s="10" t="s">
        <v>2153</v>
      </c>
      <c r="D267" s="9"/>
      <c r="E267" t="s">
        <v>2294</v>
      </c>
      <c r="F267" s="20"/>
      <c r="K267" s="11"/>
      <c r="L267" s="9"/>
    </row>
    <row r="268" spans="1:12" x14ac:dyDescent="0.25">
      <c r="A268" s="9" t="s">
        <v>2161</v>
      </c>
      <c r="B268" s="9" t="s">
        <v>2152</v>
      </c>
      <c r="C268" s="10" t="s">
        <v>2154</v>
      </c>
      <c r="D268" s="9"/>
      <c r="E268" t="s">
        <v>2295</v>
      </c>
      <c r="F268" s="20"/>
      <c r="K268" s="11"/>
      <c r="L268" s="9"/>
    </row>
    <row r="269" spans="1:12" x14ac:dyDescent="0.25">
      <c r="A269" s="9" t="s">
        <v>2161</v>
      </c>
      <c r="B269" s="9" t="s">
        <v>2152</v>
      </c>
      <c r="C269" s="10" t="s">
        <v>2155</v>
      </c>
      <c r="D269" s="9"/>
      <c r="F269" s="20"/>
      <c r="K269" s="11"/>
      <c r="L269" s="9"/>
    </row>
    <row r="270" spans="1:12" x14ac:dyDescent="0.25">
      <c r="A270" s="9" t="s">
        <v>2161</v>
      </c>
      <c r="B270" s="9" t="s">
        <v>2152</v>
      </c>
      <c r="C270" s="10" t="s">
        <v>2156</v>
      </c>
      <c r="D270" s="9"/>
      <c r="F270" s="20"/>
      <c r="K270" s="11"/>
      <c r="L270" s="9"/>
    </row>
    <row r="271" spans="1:12" x14ac:dyDescent="0.25">
      <c r="A271" s="9" t="s">
        <v>2161</v>
      </c>
      <c r="B271" s="9" t="s">
        <v>2152</v>
      </c>
      <c r="C271" s="10" t="s">
        <v>2157</v>
      </c>
      <c r="D271" s="9"/>
      <c r="F271" s="20"/>
      <c r="K271" s="11"/>
      <c r="L271" s="9"/>
    </row>
    <row r="272" spans="1:12" x14ac:dyDescent="0.25">
      <c r="A272" s="9" t="s">
        <v>2161</v>
      </c>
      <c r="B272" s="9" t="s">
        <v>2152</v>
      </c>
      <c r="C272" s="10" t="s">
        <v>2158</v>
      </c>
      <c r="D272" s="9"/>
      <c r="F272" s="20"/>
      <c r="K272" s="11"/>
      <c r="L272" s="9"/>
    </row>
    <row r="273" spans="1:12" x14ac:dyDescent="0.25">
      <c r="A273" s="9" t="s">
        <v>2161</v>
      </c>
      <c r="B273" s="9" t="s">
        <v>2152</v>
      </c>
      <c r="C273" s="10" t="s">
        <v>2159</v>
      </c>
      <c r="D273" s="9"/>
      <c r="F273" s="20"/>
      <c r="K273" s="11"/>
      <c r="L273" s="9"/>
    </row>
    <row r="274" spans="1:12" x14ac:dyDescent="0.25">
      <c r="A274" s="9" t="s">
        <v>2161</v>
      </c>
      <c r="B274" s="9" t="s">
        <v>2152</v>
      </c>
      <c r="C274" s="10" t="s">
        <v>2160</v>
      </c>
      <c r="D274" s="9"/>
      <c r="F274" s="20"/>
      <c r="K274" s="11"/>
      <c r="L274" s="9"/>
    </row>
    <row r="275" spans="1:12" x14ac:dyDescent="0.25">
      <c r="A275" s="9" t="s">
        <v>2161</v>
      </c>
      <c r="B275" s="9" t="s">
        <v>2152</v>
      </c>
      <c r="C275" s="10" t="s">
        <v>2162</v>
      </c>
      <c r="D275" s="9"/>
      <c r="F275" s="20"/>
      <c r="K275" s="11"/>
      <c r="L275" s="9"/>
    </row>
    <row r="276" spans="1:12" x14ac:dyDescent="0.25">
      <c r="A276" s="9" t="s">
        <v>2161</v>
      </c>
      <c r="B276" s="9" t="s">
        <v>2152</v>
      </c>
      <c r="C276" s="10" t="s">
        <v>2163</v>
      </c>
      <c r="D276" s="9"/>
      <c r="F276" s="20"/>
      <c r="K276" s="11"/>
      <c r="L276" s="9"/>
    </row>
    <row r="277" spans="1:12" x14ac:dyDescent="0.25">
      <c r="A277" s="9" t="s">
        <v>2161</v>
      </c>
      <c r="B277" s="9" t="s">
        <v>2152</v>
      </c>
      <c r="C277" s="10" t="s">
        <v>2164</v>
      </c>
      <c r="D277" s="9"/>
      <c r="F277" s="20"/>
      <c r="K277" s="11"/>
      <c r="L277" s="9"/>
    </row>
    <row r="278" spans="1:12" x14ac:dyDescent="0.25">
      <c r="A278" s="9" t="s">
        <v>2161</v>
      </c>
      <c r="B278" s="9" t="s">
        <v>2152</v>
      </c>
      <c r="C278" s="10" t="s">
        <v>2165</v>
      </c>
      <c r="D278" s="9"/>
      <c r="F278" s="20"/>
      <c r="K278" s="11"/>
      <c r="L278" s="9"/>
    </row>
    <row r="279" spans="1:12" x14ac:dyDescent="0.25">
      <c r="A279" s="9" t="s">
        <v>2161</v>
      </c>
      <c r="B279" s="9" t="s">
        <v>2152</v>
      </c>
      <c r="C279" s="10" t="s">
        <v>2166</v>
      </c>
      <c r="D279" s="9"/>
      <c r="F279" s="20"/>
      <c r="K279" s="11"/>
      <c r="L279" s="9"/>
    </row>
    <row r="280" spans="1:12" x14ac:dyDescent="0.25">
      <c r="A280" s="9" t="s">
        <v>2161</v>
      </c>
      <c r="B280" s="9" t="s">
        <v>2152</v>
      </c>
      <c r="C280" s="10" t="s">
        <v>2167</v>
      </c>
      <c r="D280" s="9"/>
      <c r="F280" s="20"/>
      <c r="K280" s="11"/>
      <c r="L280" s="9"/>
    </row>
    <row r="281" spans="1:12" x14ac:dyDescent="0.25">
      <c r="A281" s="9" t="s">
        <v>2161</v>
      </c>
      <c r="B281" s="9" t="s">
        <v>2152</v>
      </c>
      <c r="C281" s="10" t="s">
        <v>2168</v>
      </c>
      <c r="D281" s="9"/>
      <c r="F281" s="20"/>
      <c r="K281" s="11"/>
      <c r="L281" s="9"/>
    </row>
    <row r="282" spans="1:12" x14ac:dyDescent="0.25">
      <c r="A282" s="9" t="s">
        <v>2161</v>
      </c>
      <c r="B282" s="9" t="s">
        <v>2152</v>
      </c>
      <c r="C282" s="10" t="s">
        <v>2169</v>
      </c>
      <c r="D282" s="9"/>
      <c r="F282" s="20"/>
      <c r="K282" s="11"/>
      <c r="L282" s="9"/>
    </row>
    <row r="283" spans="1:12" x14ac:dyDescent="0.25">
      <c r="A283" s="9" t="s">
        <v>1873</v>
      </c>
      <c r="B283" s="9" t="s">
        <v>2170</v>
      </c>
      <c r="C283" s="10" t="s">
        <v>2162</v>
      </c>
      <c r="D283" s="9"/>
      <c r="F283" s="20"/>
      <c r="K283" s="11"/>
      <c r="L283" s="9"/>
    </row>
    <row r="284" spans="1:12" x14ac:dyDescent="0.25">
      <c r="A284" s="9" t="s">
        <v>1873</v>
      </c>
      <c r="B284" s="9" t="s">
        <v>2170</v>
      </c>
      <c r="C284" s="10" t="s">
        <v>2163</v>
      </c>
      <c r="D284" s="9"/>
      <c r="F284" s="20"/>
      <c r="K284" s="11"/>
      <c r="L284" s="9"/>
    </row>
    <row r="285" spans="1:12" x14ac:dyDescent="0.25">
      <c r="A285" s="9" t="s">
        <v>1873</v>
      </c>
      <c r="B285" s="9" t="s">
        <v>2170</v>
      </c>
      <c r="C285" s="10" t="s">
        <v>2164</v>
      </c>
      <c r="D285" s="9"/>
      <c r="F285" s="20"/>
      <c r="K285" s="11"/>
      <c r="L285" s="9"/>
    </row>
    <row r="286" spans="1:12" x14ac:dyDescent="0.25">
      <c r="A286" s="9" t="s">
        <v>1873</v>
      </c>
      <c r="B286" s="9" t="s">
        <v>2170</v>
      </c>
      <c r="C286" s="10" t="s">
        <v>2165</v>
      </c>
      <c r="D286" s="9"/>
      <c r="F286" s="20"/>
      <c r="K286" s="11"/>
      <c r="L286" s="9"/>
    </row>
    <row r="287" spans="1:12" x14ac:dyDescent="0.25">
      <c r="A287" s="9" t="s">
        <v>1873</v>
      </c>
      <c r="B287" s="9" t="s">
        <v>2170</v>
      </c>
      <c r="C287" s="10" t="s">
        <v>2166</v>
      </c>
      <c r="D287" s="9"/>
      <c r="F287" s="20"/>
      <c r="K287" s="11"/>
      <c r="L287" s="9"/>
    </row>
    <row r="288" spans="1:12" x14ac:dyDescent="0.25">
      <c r="A288" s="9" t="s">
        <v>1873</v>
      </c>
      <c r="B288" s="9" t="s">
        <v>2170</v>
      </c>
      <c r="C288" s="10" t="s">
        <v>2167</v>
      </c>
      <c r="D288" s="9"/>
      <c r="F288" s="20"/>
      <c r="K288" s="11"/>
      <c r="L288" s="9"/>
    </row>
    <row r="289" spans="1:12" x14ac:dyDescent="0.25">
      <c r="A289" s="9" t="s">
        <v>1873</v>
      </c>
      <c r="B289" s="9" t="s">
        <v>2170</v>
      </c>
      <c r="C289" s="10" t="s">
        <v>2168</v>
      </c>
      <c r="D289" s="9"/>
      <c r="F289" s="20"/>
      <c r="K289" s="11"/>
      <c r="L289" s="9"/>
    </row>
    <row r="290" spans="1:12" x14ac:dyDescent="0.25">
      <c r="A290" s="9" t="s">
        <v>1873</v>
      </c>
      <c r="B290" s="9" t="s">
        <v>2170</v>
      </c>
      <c r="C290" s="10" t="s">
        <v>2169</v>
      </c>
      <c r="D290" s="9"/>
      <c r="F290" s="20"/>
      <c r="K290" s="11"/>
      <c r="L290" s="9"/>
    </row>
    <row r="291" spans="1:12" x14ac:dyDescent="0.25">
      <c r="A291" s="9" t="s">
        <v>1869</v>
      </c>
      <c r="B291" s="9" t="s">
        <v>2170</v>
      </c>
      <c r="C291" s="10" t="s">
        <v>2153</v>
      </c>
      <c r="D291" s="9"/>
      <c r="F291" s="20"/>
      <c r="K291" s="11"/>
      <c r="L291" s="9"/>
    </row>
    <row r="292" spans="1:12" x14ac:dyDescent="0.25">
      <c r="A292" s="9" t="s">
        <v>1869</v>
      </c>
      <c r="B292" s="9" t="s">
        <v>2170</v>
      </c>
      <c r="C292" s="10" t="s">
        <v>2154</v>
      </c>
      <c r="D292" s="9"/>
      <c r="F292" s="20"/>
      <c r="K292" s="11"/>
      <c r="L292" s="9"/>
    </row>
    <row r="293" spans="1:12" x14ac:dyDescent="0.25">
      <c r="A293" s="9" t="s">
        <v>1869</v>
      </c>
      <c r="B293" s="9" t="s">
        <v>2170</v>
      </c>
      <c r="C293" s="10" t="s">
        <v>2155</v>
      </c>
      <c r="D293" s="9"/>
      <c r="F293" s="20"/>
      <c r="K293" s="11"/>
      <c r="L293" s="9"/>
    </row>
    <row r="294" spans="1:12" x14ac:dyDescent="0.25">
      <c r="A294" s="9" t="s">
        <v>1869</v>
      </c>
      <c r="B294" s="9" t="s">
        <v>2170</v>
      </c>
      <c r="C294" s="10" t="s">
        <v>2156</v>
      </c>
      <c r="D294" s="9"/>
      <c r="F294" s="20"/>
      <c r="K294" s="11"/>
      <c r="L294" s="9"/>
    </row>
    <row r="295" spans="1:12" x14ac:dyDescent="0.25">
      <c r="A295" s="9" t="s">
        <v>1869</v>
      </c>
      <c r="B295" s="9" t="s">
        <v>2170</v>
      </c>
      <c r="C295" s="10" t="s">
        <v>2157</v>
      </c>
      <c r="D295" s="9"/>
      <c r="F295" s="20"/>
      <c r="K295" s="11"/>
      <c r="L295" s="9"/>
    </row>
    <row r="296" spans="1:12" x14ac:dyDescent="0.25">
      <c r="A296" s="9" t="s">
        <v>1869</v>
      </c>
      <c r="B296" s="9" t="s">
        <v>2170</v>
      </c>
      <c r="C296" s="10" t="s">
        <v>2158</v>
      </c>
      <c r="D296" s="9"/>
      <c r="F296" s="20"/>
      <c r="K296" s="11"/>
      <c r="L296" s="9"/>
    </row>
    <row r="297" spans="1:12" x14ac:dyDescent="0.25">
      <c r="A297" s="9" t="s">
        <v>1869</v>
      </c>
      <c r="B297" s="9" t="s">
        <v>2170</v>
      </c>
      <c r="C297" s="10" t="s">
        <v>2159</v>
      </c>
      <c r="D297" s="9"/>
      <c r="F297" s="20"/>
      <c r="K297" s="11"/>
      <c r="L297" s="9"/>
    </row>
    <row r="298" spans="1:12" x14ac:dyDescent="0.25">
      <c r="A298" s="9" t="s">
        <v>1869</v>
      </c>
      <c r="B298" s="9" t="s">
        <v>2170</v>
      </c>
      <c r="C298" s="10" t="s">
        <v>2160</v>
      </c>
      <c r="D298" s="9"/>
      <c r="F298" s="20"/>
      <c r="K298" s="11"/>
      <c r="L298" s="9"/>
    </row>
    <row r="299" spans="1:12" x14ac:dyDescent="0.25">
      <c r="A299" s="9" t="s">
        <v>1869</v>
      </c>
      <c r="B299" s="9" t="s">
        <v>2170</v>
      </c>
      <c r="C299" s="10" t="s">
        <v>2162</v>
      </c>
      <c r="D299" s="9"/>
      <c r="F299" s="20"/>
      <c r="K299" s="11"/>
      <c r="L299" s="9"/>
    </row>
    <row r="300" spans="1:12" x14ac:dyDescent="0.25">
      <c r="A300" s="9" t="s">
        <v>1869</v>
      </c>
      <c r="B300" s="9" t="s">
        <v>2170</v>
      </c>
      <c r="C300" s="10" t="s">
        <v>2163</v>
      </c>
      <c r="D300" s="9"/>
      <c r="F300" s="20"/>
      <c r="K300" s="11"/>
      <c r="L300" s="9"/>
    </row>
    <row r="301" spans="1:12" x14ac:dyDescent="0.25">
      <c r="A301" s="9" t="s">
        <v>1869</v>
      </c>
      <c r="B301" s="9" t="s">
        <v>2170</v>
      </c>
      <c r="C301" s="10" t="s">
        <v>2164</v>
      </c>
      <c r="D301" s="9"/>
      <c r="F301" s="20"/>
      <c r="K301" s="11"/>
      <c r="L301" s="9"/>
    </row>
    <row r="302" spans="1:12" x14ac:dyDescent="0.25">
      <c r="A302" s="9" t="s">
        <v>1869</v>
      </c>
      <c r="B302" s="9" t="s">
        <v>2170</v>
      </c>
      <c r="C302" s="10" t="s">
        <v>2165</v>
      </c>
      <c r="D302" s="9"/>
      <c r="F302" s="20"/>
      <c r="K302" s="11"/>
      <c r="L302" s="9"/>
    </row>
    <row r="303" spans="1:12" x14ac:dyDescent="0.25">
      <c r="A303" s="9" t="s">
        <v>1869</v>
      </c>
      <c r="B303" s="9" t="s">
        <v>2170</v>
      </c>
      <c r="C303" s="10" t="s">
        <v>2166</v>
      </c>
      <c r="D303" s="9"/>
      <c r="F303" s="20"/>
      <c r="K303" s="11"/>
      <c r="L303" s="9"/>
    </row>
    <row r="304" spans="1:12" x14ac:dyDescent="0.25">
      <c r="A304" s="9" t="s">
        <v>1869</v>
      </c>
      <c r="B304" s="9" t="s">
        <v>2170</v>
      </c>
      <c r="C304" s="10" t="s">
        <v>2167</v>
      </c>
      <c r="D304" s="9"/>
      <c r="F304" s="20"/>
      <c r="K304" s="11"/>
      <c r="L304" s="9"/>
    </row>
    <row r="305" spans="1:12" x14ac:dyDescent="0.25">
      <c r="A305" s="9" t="s">
        <v>1869</v>
      </c>
      <c r="B305" s="9" t="s">
        <v>2170</v>
      </c>
      <c r="C305" s="10" t="s">
        <v>2168</v>
      </c>
      <c r="D305" s="9"/>
      <c r="F305" s="20"/>
      <c r="K305" s="11"/>
      <c r="L305" s="9"/>
    </row>
    <row r="306" spans="1:12" x14ac:dyDescent="0.25">
      <c r="A306" s="9" t="s">
        <v>1869</v>
      </c>
      <c r="B306" s="9" t="s">
        <v>2170</v>
      </c>
      <c r="C306" s="10" t="s">
        <v>2169</v>
      </c>
      <c r="D306" s="9"/>
      <c r="F306" s="20"/>
      <c r="K306" s="11"/>
      <c r="L306" s="9"/>
    </row>
    <row r="307" spans="1:12" x14ac:dyDescent="0.25">
      <c r="A307" s="9"/>
      <c r="B307" s="9"/>
      <c r="D307" s="9"/>
      <c r="F307" s="20"/>
      <c r="K307" s="11"/>
      <c r="L307" s="9"/>
    </row>
    <row r="308" spans="1:12" x14ac:dyDescent="0.25">
      <c r="A308" s="9"/>
      <c r="B308" s="9"/>
      <c r="D308" s="9"/>
      <c r="F308" s="20"/>
      <c r="K308" s="11"/>
      <c r="L308" s="9"/>
    </row>
    <row r="309" spans="1:12" x14ac:dyDescent="0.25">
      <c r="A309" s="9"/>
      <c r="B309" s="9"/>
      <c r="D309" s="9"/>
      <c r="F309" s="20"/>
      <c r="K309" s="11"/>
      <c r="L309" s="9"/>
    </row>
    <row r="310" spans="1:12" x14ac:dyDescent="0.25">
      <c r="A310" s="9"/>
      <c r="B310" s="9"/>
      <c r="D310" s="9"/>
      <c r="F310" s="20"/>
      <c r="K310" s="11"/>
      <c r="L310" s="9"/>
    </row>
    <row r="311" spans="1:12" x14ac:dyDescent="0.25">
      <c r="A311" s="9"/>
      <c r="B311" s="9"/>
      <c r="D311" s="9"/>
      <c r="F311" s="20"/>
      <c r="K311" s="11"/>
      <c r="L311" s="9"/>
    </row>
    <row r="312" spans="1:12" x14ac:dyDescent="0.25">
      <c r="A312" s="9"/>
      <c r="B312" s="9"/>
      <c r="D312" s="9"/>
      <c r="F312" s="20"/>
      <c r="K312" s="11"/>
      <c r="L312" s="9"/>
    </row>
    <row r="313" spans="1:12" x14ac:dyDescent="0.25">
      <c r="A313" s="9"/>
      <c r="B313" s="9"/>
      <c r="D313" s="9"/>
      <c r="F313" s="20"/>
      <c r="K313" s="11"/>
      <c r="L313" s="9"/>
    </row>
    <row r="314" spans="1:12" x14ac:dyDescent="0.25">
      <c r="A314" s="9"/>
      <c r="B314" s="9"/>
      <c r="D314" s="9"/>
      <c r="F314" s="20"/>
      <c r="K314" s="11"/>
      <c r="L314" s="9"/>
    </row>
    <row r="315" spans="1:12" x14ac:dyDescent="0.25">
      <c r="A315" s="9"/>
      <c r="B315" s="9"/>
      <c r="D315" s="9"/>
      <c r="F315" s="20"/>
      <c r="K315" s="11"/>
      <c r="L315" s="9"/>
    </row>
    <row r="316" spans="1:12" x14ac:dyDescent="0.25">
      <c r="A316" s="9"/>
      <c r="B316" s="9"/>
      <c r="D316" s="9"/>
      <c r="F316" s="20"/>
      <c r="K316" s="11"/>
      <c r="L316" s="9"/>
    </row>
    <row r="317" spans="1:12" x14ac:dyDescent="0.25">
      <c r="A317" s="9"/>
      <c r="B317" s="9"/>
      <c r="D317" s="9"/>
      <c r="F317" s="20"/>
      <c r="K317" s="11"/>
      <c r="L317" s="9"/>
    </row>
    <row r="318" spans="1:12" x14ac:dyDescent="0.25">
      <c r="A318" s="9"/>
      <c r="B318" s="9"/>
      <c r="D318" s="9"/>
      <c r="F318" s="20"/>
      <c r="K318" s="11"/>
      <c r="L318" s="9"/>
    </row>
    <row r="319" spans="1:12" x14ac:dyDescent="0.25">
      <c r="A319" s="9"/>
      <c r="B319" s="9"/>
      <c r="D319" s="9"/>
      <c r="F319" s="20"/>
      <c r="K319" s="11"/>
      <c r="L319" s="9"/>
    </row>
    <row r="320" spans="1:12" x14ac:dyDescent="0.25">
      <c r="A320" s="9"/>
      <c r="B320" s="9"/>
      <c r="D320" s="9"/>
      <c r="F320" s="20"/>
      <c r="K320" s="11"/>
      <c r="L320" s="9"/>
    </row>
    <row r="321" spans="1:12" x14ac:dyDescent="0.25">
      <c r="A321" s="9"/>
      <c r="B321" s="9"/>
      <c r="D321" s="9"/>
      <c r="F321" s="20"/>
      <c r="K321" s="11"/>
      <c r="L321" s="9"/>
    </row>
    <row r="322" spans="1:12" x14ac:dyDescent="0.25">
      <c r="A322" s="9"/>
      <c r="B322" s="9"/>
      <c r="D322" s="9"/>
      <c r="F322" s="20"/>
      <c r="K322" s="11"/>
      <c r="L322" s="9"/>
    </row>
    <row r="323" spans="1:12" x14ac:dyDescent="0.25">
      <c r="A323" s="9"/>
      <c r="B323" s="9"/>
      <c r="D323" s="9"/>
      <c r="F323" s="20"/>
      <c r="K323" s="11"/>
      <c r="L323" s="9"/>
    </row>
    <row r="324" spans="1:12" x14ac:dyDescent="0.25">
      <c r="A324" s="9"/>
      <c r="B324" s="9"/>
      <c r="D324" s="9"/>
      <c r="F324" s="20"/>
      <c r="K324" s="11"/>
      <c r="L324" s="9"/>
    </row>
    <row r="325" spans="1:12" x14ac:dyDescent="0.25">
      <c r="A325" s="9"/>
      <c r="B325" s="9"/>
      <c r="D325" s="9"/>
      <c r="F325" s="20"/>
      <c r="K325" s="11"/>
      <c r="L325" s="9"/>
    </row>
    <row r="326" spans="1:12" x14ac:dyDescent="0.25">
      <c r="A326" s="9"/>
      <c r="B326" s="9"/>
      <c r="D326" s="9"/>
      <c r="F326" s="20"/>
      <c r="K326" s="11"/>
      <c r="L326" s="9"/>
    </row>
    <row r="327" spans="1:12" x14ac:dyDescent="0.25">
      <c r="A327" s="9"/>
      <c r="B327" s="9"/>
      <c r="D327" s="9"/>
      <c r="F327" s="20"/>
      <c r="K327" s="11"/>
      <c r="L327" s="9"/>
    </row>
    <row r="328" spans="1:12" x14ac:dyDescent="0.25">
      <c r="A328" s="9"/>
      <c r="B328" s="9"/>
      <c r="D328" s="9"/>
      <c r="F328" s="20"/>
      <c r="K328" s="11"/>
      <c r="L328" s="9"/>
    </row>
    <row r="329" spans="1:12" x14ac:dyDescent="0.25">
      <c r="A329" s="9"/>
      <c r="B329" s="9"/>
      <c r="D329" s="9"/>
      <c r="F329" s="20"/>
      <c r="K329" s="11"/>
      <c r="L329" s="9"/>
    </row>
    <row r="330" spans="1:12" x14ac:dyDescent="0.25">
      <c r="A330" s="9"/>
      <c r="B330" s="9"/>
      <c r="D330" s="9"/>
      <c r="F330" s="20"/>
      <c r="K330" s="11"/>
      <c r="L330" s="9"/>
    </row>
    <row r="331" spans="1:12" x14ac:dyDescent="0.25">
      <c r="A331" s="9"/>
      <c r="B331" s="9"/>
      <c r="D331" s="9"/>
      <c r="F331" s="20"/>
      <c r="K331" s="11"/>
      <c r="L331" s="9"/>
    </row>
    <row r="332" spans="1:12" x14ac:dyDescent="0.25">
      <c r="A332" s="9"/>
      <c r="B332" s="9"/>
      <c r="D332" s="9"/>
      <c r="F332" s="20"/>
      <c r="K332" s="11"/>
      <c r="L332" s="9"/>
    </row>
    <row r="333" spans="1:12" x14ac:dyDescent="0.25">
      <c r="A333" s="9"/>
      <c r="B333" s="9"/>
      <c r="D333" s="9"/>
      <c r="F333" s="20"/>
      <c r="K333" s="11"/>
      <c r="L333" s="9"/>
    </row>
    <row r="334" spans="1:12" x14ac:dyDescent="0.25">
      <c r="A334" s="9"/>
      <c r="B334" s="9"/>
      <c r="D334" s="9"/>
      <c r="F334" s="20"/>
      <c r="K334" s="11"/>
      <c r="L334" s="9"/>
    </row>
    <row r="335" spans="1:12" x14ac:dyDescent="0.25">
      <c r="A335" s="9"/>
      <c r="B335" s="9"/>
      <c r="D335" s="9"/>
      <c r="F335" s="20"/>
      <c r="K335" s="11"/>
      <c r="L335" s="9"/>
    </row>
    <row r="336" spans="1:12" x14ac:dyDescent="0.25">
      <c r="A336" s="9"/>
      <c r="B336" s="9"/>
      <c r="D336" s="9"/>
      <c r="F336" s="20"/>
      <c r="K336" s="11"/>
      <c r="L336" s="9"/>
    </row>
    <row r="337" spans="1:12" x14ac:dyDescent="0.25">
      <c r="A337" s="9"/>
      <c r="B337" s="9"/>
      <c r="D337" s="9"/>
      <c r="F337" s="20"/>
      <c r="K337" s="11"/>
      <c r="L337" s="9"/>
    </row>
    <row r="338" spans="1:12" x14ac:dyDescent="0.25">
      <c r="A338" s="9"/>
      <c r="B338" s="9"/>
      <c r="D338" s="9"/>
      <c r="F338" s="20"/>
      <c r="K338" s="11"/>
      <c r="L338" s="9"/>
    </row>
    <row r="339" spans="1:12" x14ac:dyDescent="0.25">
      <c r="A339" s="9"/>
      <c r="B339" s="9"/>
      <c r="D339" s="9"/>
      <c r="F339" s="20"/>
      <c r="K339" s="11"/>
      <c r="L339" s="9"/>
    </row>
    <row r="340" spans="1:12" x14ac:dyDescent="0.25">
      <c r="A340" s="9"/>
      <c r="B340" s="9"/>
      <c r="D340" s="9"/>
      <c r="F340" s="20"/>
      <c r="K340" s="11"/>
      <c r="L340" s="9"/>
    </row>
    <row r="341" spans="1:12" x14ac:dyDescent="0.25">
      <c r="A341" s="9"/>
      <c r="B341" s="9"/>
      <c r="D341" s="9"/>
      <c r="F341" s="20"/>
      <c r="K341" s="11"/>
      <c r="L341" s="9"/>
    </row>
    <row r="342" spans="1:12" x14ac:dyDescent="0.25">
      <c r="A342" s="9"/>
      <c r="B342" s="9"/>
      <c r="D342" s="9"/>
      <c r="F342" s="20"/>
      <c r="K342" s="11"/>
      <c r="L342" s="9"/>
    </row>
    <row r="343" spans="1:12" x14ac:dyDescent="0.25">
      <c r="A343" s="9"/>
      <c r="B343" s="9"/>
      <c r="D343" s="9"/>
      <c r="F343" s="20"/>
      <c r="K343" s="11"/>
      <c r="L343" s="9"/>
    </row>
    <row r="344" spans="1:12" x14ac:dyDescent="0.25">
      <c r="A344" s="9"/>
      <c r="B344" s="9"/>
      <c r="D344" s="9"/>
      <c r="F344" s="20"/>
      <c r="K344" s="11"/>
      <c r="L344" s="9"/>
    </row>
    <row r="345" spans="1:12" x14ac:dyDescent="0.25">
      <c r="A345" s="9"/>
      <c r="B345" s="9"/>
      <c r="D345" s="9"/>
      <c r="F345" s="20"/>
      <c r="K345" s="11"/>
      <c r="L345" s="9"/>
    </row>
    <row r="346" spans="1:12" x14ac:dyDescent="0.25">
      <c r="A346" s="9"/>
      <c r="B346" s="9"/>
      <c r="D346" s="9"/>
      <c r="F346" s="20"/>
      <c r="K346" s="11"/>
      <c r="L346" s="9"/>
    </row>
    <row r="347" spans="1:12" x14ac:dyDescent="0.25">
      <c r="A347" s="9"/>
      <c r="B347" s="9"/>
      <c r="D347" s="9"/>
      <c r="F347" s="20"/>
      <c r="K347" s="11"/>
      <c r="L347" s="9"/>
    </row>
    <row r="348" spans="1:12" x14ac:dyDescent="0.25">
      <c r="A348" s="9"/>
      <c r="B348" s="9"/>
      <c r="D348" s="9"/>
      <c r="F348" s="20"/>
      <c r="K348" s="11"/>
      <c r="L348" s="9"/>
    </row>
    <row r="349" spans="1:12" x14ac:dyDescent="0.25">
      <c r="A349" s="9"/>
      <c r="B349" s="9"/>
      <c r="D349" s="9"/>
      <c r="F349" s="20"/>
      <c r="K349" s="11"/>
      <c r="L349" s="9"/>
    </row>
    <row r="350" spans="1:12" x14ac:dyDescent="0.25">
      <c r="A350" s="9"/>
      <c r="B350" s="9"/>
      <c r="D350" s="9"/>
      <c r="F350" s="20"/>
      <c r="K350" s="11"/>
      <c r="L350" s="9"/>
    </row>
    <row r="351" spans="1:12" x14ac:dyDescent="0.25">
      <c r="A351" s="9"/>
      <c r="B351" s="9"/>
      <c r="D351" s="9"/>
      <c r="F351" s="20"/>
      <c r="K351" s="11"/>
      <c r="L351" s="9"/>
    </row>
    <row r="352" spans="1:12" x14ac:dyDescent="0.25">
      <c r="A352" s="9"/>
      <c r="B352" s="9"/>
      <c r="D352" s="9"/>
      <c r="F352" s="20"/>
      <c r="K352" s="11"/>
      <c r="L352" s="9"/>
    </row>
    <row r="353" spans="1:12" x14ac:dyDescent="0.25">
      <c r="A353" s="9"/>
      <c r="B353" s="9"/>
      <c r="D353" s="9"/>
      <c r="F353" s="20"/>
      <c r="K353" s="11"/>
      <c r="L353" s="9"/>
    </row>
    <row r="354" spans="1:12" x14ac:dyDescent="0.25">
      <c r="A354" s="9"/>
      <c r="B354" s="9"/>
      <c r="D354" s="9"/>
      <c r="F354" s="20"/>
      <c r="K354" s="11"/>
      <c r="L354" s="9"/>
    </row>
    <row r="355" spans="1:12" x14ac:dyDescent="0.25">
      <c r="A355" s="9"/>
      <c r="B355" s="9"/>
      <c r="D355" s="9"/>
      <c r="F355" s="20"/>
      <c r="K355" s="11"/>
      <c r="L355" s="9"/>
    </row>
    <row r="356" spans="1:12" x14ac:dyDescent="0.25">
      <c r="A356" s="9"/>
      <c r="B356" s="9"/>
      <c r="D356" s="9"/>
      <c r="F356" s="20"/>
      <c r="K356" s="11"/>
      <c r="L356" s="9"/>
    </row>
    <row r="357" spans="1:12" x14ac:dyDescent="0.25">
      <c r="A357" s="9"/>
      <c r="B357" s="9"/>
      <c r="D357" s="9"/>
      <c r="F357" s="20"/>
      <c r="K357" s="11"/>
      <c r="L357" s="9"/>
    </row>
    <row r="358" spans="1:12" x14ac:dyDescent="0.25">
      <c r="A358" s="9"/>
      <c r="B358" s="9"/>
      <c r="D358" s="9"/>
      <c r="F358" s="20"/>
      <c r="K358" s="11"/>
      <c r="L358" s="9"/>
    </row>
    <row r="359" spans="1:12" x14ac:dyDescent="0.25">
      <c r="A359" s="9"/>
      <c r="B359" s="9"/>
      <c r="D359" s="9"/>
      <c r="F359" s="20"/>
      <c r="K359" s="11"/>
      <c r="L359" s="9"/>
    </row>
    <row r="360" spans="1:12" x14ac:dyDescent="0.25">
      <c r="A360" s="9"/>
      <c r="B360" s="9"/>
      <c r="D360" s="9"/>
      <c r="F360" s="20"/>
      <c r="K360" s="11"/>
      <c r="L360" s="9"/>
    </row>
    <row r="361" spans="1:12" x14ac:dyDescent="0.25">
      <c r="A361" s="9"/>
      <c r="B361" s="9"/>
      <c r="D361" s="9"/>
      <c r="F361" s="20"/>
      <c r="K361" s="11"/>
      <c r="L361" s="9"/>
    </row>
    <row r="362" spans="1:12" x14ac:dyDescent="0.25">
      <c r="A362" s="9"/>
      <c r="B362" s="9"/>
      <c r="D362" s="9"/>
      <c r="F362" s="20"/>
      <c r="K362" s="11"/>
      <c r="L362" s="9"/>
    </row>
    <row r="363" spans="1:12" x14ac:dyDescent="0.25">
      <c r="A363" s="9"/>
      <c r="B363" s="9"/>
      <c r="D363" s="9"/>
      <c r="F363" s="20"/>
      <c r="K363" s="11"/>
      <c r="L363" s="9"/>
    </row>
    <row r="364" spans="1:12" x14ac:dyDescent="0.25">
      <c r="A364" s="9"/>
      <c r="B364" s="9"/>
      <c r="D364" s="9"/>
      <c r="F364" s="20"/>
      <c r="K364" s="11"/>
      <c r="L364" s="9"/>
    </row>
    <row r="365" spans="1:12" x14ac:dyDescent="0.25">
      <c r="A365" s="9"/>
      <c r="B365" s="9"/>
      <c r="D365" s="9"/>
      <c r="F365" s="20"/>
      <c r="K365" s="11"/>
      <c r="L365" s="9"/>
    </row>
    <row r="366" spans="1:12" x14ac:dyDescent="0.25">
      <c r="A366" s="9"/>
      <c r="B366" s="9"/>
      <c r="D366" s="9"/>
      <c r="F366" s="20"/>
      <c r="K366" s="11"/>
      <c r="L366" s="9"/>
    </row>
    <row r="367" spans="1:12" x14ac:dyDescent="0.25">
      <c r="A367" s="9"/>
      <c r="B367" s="9"/>
      <c r="D367" s="9"/>
      <c r="F367" s="20"/>
      <c r="K367" s="11"/>
      <c r="L367" s="9"/>
    </row>
    <row r="368" spans="1:12" x14ac:dyDescent="0.25">
      <c r="A368" s="9"/>
      <c r="B368" s="9"/>
      <c r="D368" s="9"/>
      <c r="F368" s="20"/>
      <c r="K368" s="11"/>
      <c r="L368" s="9"/>
    </row>
    <row r="369" spans="1:12" x14ac:dyDescent="0.25">
      <c r="A369" s="9"/>
      <c r="B369" s="9"/>
      <c r="D369" s="9"/>
      <c r="F369" s="20"/>
      <c r="K369" s="11"/>
      <c r="L369" s="9"/>
    </row>
    <row r="370" spans="1:12" x14ac:dyDescent="0.25">
      <c r="A370" s="9"/>
      <c r="B370" s="9"/>
      <c r="D370" s="9"/>
      <c r="F370" s="20"/>
      <c r="K370" s="11"/>
      <c r="L370" s="9"/>
    </row>
    <row r="371" spans="1:12" x14ac:dyDescent="0.25">
      <c r="A371" s="9"/>
      <c r="B371" s="9"/>
      <c r="D371" s="9"/>
      <c r="F371" s="20"/>
      <c r="K371" s="11"/>
      <c r="L371" s="9"/>
    </row>
    <row r="372" spans="1:12" x14ac:dyDescent="0.25">
      <c r="A372" s="9"/>
      <c r="B372" s="9"/>
      <c r="D372" s="9"/>
      <c r="F372" s="20"/>
      <c r="K372" s="11"/>
      <c r="L372" s="9"/>
    </row>
    <row r="373" spans="1:12" x14ac:dyDescent="0.25">
      <c r="A373" s="9"/>
      <c r="B373" s="9"/>
      <c r="D373" s="9"/>
      <c r="F373" s="20"/>
      <c r="K373" s="11"/>
      <c r="L373" s="9"/>
    </row>
    <row r="374" spans="1:12" x14ac:dyDescent="0.25">
      <c r="A374" s="9"/>
      <c r="B374" s="9"/>
      <c r="D374" s="9"/>
      <c r="F374" s="20"/>
      <c r="K374" s="11"/>
      <c r="L374" s="9"/>
    </row>
    <row r="375" spans="1:12" x14ac:dyDescent="0.25">
      <c r="A375" s="9"/>
      <c r="B375" s="9"/>
      <c r="D375" s="9"/>
      <c r="F375" s="20"/>
      <c r="K375" s="11"/>
      <c r="L375" s="9"/>
    </row>
    <row r="376" spans="1:12" x14ac:dyDescent="0.25">
      <c r="A376" s="9"/>
      <c r="B376" s="9"/>
      <c r="D376" s="9"/>
      <c r="F376" s="20"/>
      <c r="K376" s="11"/>
      <c r="L376" s="9"/>
    </row>
    <row r="377" spans="1:12" x14ac:dyDescent="0.25">
      <c r="A377" s="9"/>
      <c r="B377" s="9"/>
      <c r="D377" s="9"/>
      <c r="F377" s="20"/>
      <c r="K377" s="11"/>
      <c r="L377" s="9"/>
    </row>
    <row r="378" spans="1:12" x14ac:dyDescent="0.25">
      <c r="A378" s="9"/>
      <c r="B378" s="9"/>
      <c r="D378" s="9"/>
      <c r="F378" s="20"/>
      <c r="K378" s="11"/>
      <c r="L378" s="9"/>
    </row>
    <row r="379" spans="1:12" x14ac:dyDescent="0.25">
      <c r="A379" s="9"/>
      <c r="B379" s="9"/>
      <c r="D379" s="9"/>
      <c r="F379" s="20"/>
      <c r="K379" s="11"/>
      <c r="L379" s="9"/>
    </row>
    <row r="380" spans="1:12" x14ac:dyDescent="0.25">
      <c r="A380" s="9"/>
      <c r="B380" s="9"/>
      <c r="D380" s="9"/>
      <c r="F380" s="20"/>
      <c r="K380" s="11"/>
      <c r="L380" s="9"/>
    </row>
    <row r="381" spans="1:12" x14ac:dyDescent="0.25">
      <c r="A381" s="9"/>
      <c r="B381" s="9"/>
      <c r="D381" s="9"/>
      <c r="F381" s="20"/>
      <c r="K381" s="11"/>
      <c r="L381" s="9"/>
    </row>
    <row r="382" spans="1:12" x14ac:dyDescent="0.25">
      <c r="A382" s="9"/>
      <c r="B382" s="9"/>
      <c r="D382" s="9"/>
      <c r="F382" s="20"/>
      <c r="K382" s="11"/>
      <c r="L382" s="9"/>
    </row>
    <row r="383" spans="1:12" x14ac:dyDescent="0.25">
      <c r="A383" s="9"/>
      <c r="B383" s="9"/>
      <c r="D383" s="9"/>
      <c r="F383" s="20"/>
      <c r="K383" s="11"/>
      <c r="L383" s="9"/>
    </row>
    <row r="384" spans="1:12" x14ac:dyDescent="0.25">
      <c r="A384" s="9"/>
      <c r="B384" s="9"/>
      <c r="D384" s="9"/>
      <c r="F384" s="20"/>
      <c r="K384" s="11"/>
      <c r="L384" s="9"/>
    </row>
    <row r="385" spans="1:12" x14ac:dyDescent="0.25">
      <c r="A385" s="9"/>
      <c r="B385" s="9"/>
      <c r="D385" s="9"/>
      <c r="F385" s="20"/>
      <c r="K385" s="11"/>
      <c r="L385" s="9"/>
    </row>
    <row r="386" spans="1:12" x14ac:dyDescent="0.25">
      <c r="A386" s="9"/>
      <c r="B386" s="9"/>
      <c r="D386" s="9"/>
      <c r="F386" s="20"/>
      <c r="K386" s="11"/>
      <c r="L386" s="9"/>
    </row>
    <row r="387" spans="1:12" x14ac:dyDescent="0.25">
      <c r="A387" s="9"/>
      <c r="B387" s="9"/>
      <c r="D387" s="9"/>
      <c r="F387" s="20"/>
      <c r="K387" s="11"/>
      <c r="L387" s="9"/>
    </row>
    <row r="388" spans="1:12" x14ac:dyDescent="0.25">
      <c r="A388" s="9"/>
      <c r="B388" s="9"/>
      <c r="D388" s="9"/>
      <c r="F388" s="20"/>
      <c r="K388" s="11"/>
      <c r="L388" s="9"/>
    </row>
    <row r="389" spans="1:12" x14ac:dyDescent="0.25">
      <c r="A389" s="9"/>
      <c r="B389" s="9"/>
      <c r="D389" s="9"/>
      <c r="F389" s="20"/>
      <c r="K389" s="11"/>
      <c r="L389" s="9"/>
    </row>
    <row r="390" spans="1:12" x14ac:dyDescent="0.25">
      <c r="A390" s="9"/>
      <c r="B390" s="9"/>
      <c r="D390" s="9"/>
      <c r="F390" s="20"/>
      <c r="K390" s="11"/>
      <c r="L390" s="9"/>
    </row>
    <row r="391" spans="1:12" x14ac:dyDescent="0.25">
      <c r="A391" s="9"/>
      <c r="B391" s="9"/>
      <c r="D391" s="9"/>
      <c r="F391" s="20"/>
      <c r="K391" s="11"/>
      <c r="L391" s="9"/>
    </row>
    <row r="392" spans="1:12" x14ac:dyDescent="0.25">
      <c r="A392" s="9"/>
      <c r="B392" s="9"/>
      <c r="D392" s="9"/>
      <c r="F392" s="20"/>
      <c r="K392" s="11"/>
      <c r="L392" s="9"/>
    </row>
    <row r="393" spans="1:12" x14ac:dyDescent="0.25">
      <c r="A393" s="9"/>
      <c r="B393" s="9"/>
      <c r="D393" s="9"/>
      <c r="F393" s="20"/>
      <c r="K393" s="11"/>
      <c r="L393" s="9"/>
    </row>
    <row r="394" spans="1:12" x14ac:dyDescent="0.25">
      <c r="A394" s="9"/>
      <c r="B394" s="9"/>
      <c r="D394" s="9"/>
      <c r="F394" s="20"/>
      <c r="K394" s="11"/>
      <c r="L394" s="9"/>
    </row>
    <row r="395" spans="1:12" x14ac:dyDescent="0.25">
      <c r="A395" s="9"/>
      <c r="B395" s="9"/>
      <c r="D395" s="9"/>
      <c r="F395" s="20"/>
      <c r="K395" s="11"/>
      <c r="L395" s="9"/>
    </row>
    <row r="396" spans="1:12" x14ac:dyDescent="0.25">
      <c r="A396" s="9"/>
      <c r="B396" s="9"/>
      <c r="D396" s="9"/>
      <c r="F396" s="20"/>
      <c r="K396" s="11"/>
      <c r="L396" s="9"/>
    </row>
    <row r="397" spans="1:12" x14ac:dyDescent="0.25">
      <c r="A397" s="9"/>
      <c r="B397" s="9"/>
      <c r="D397" s="9"/>
      <c r="F397" s="20"/>
      <c r="K397" s="11"/>
      <c r="L397" s="9"/>
    </row>
    <row r="398" spans="1:12" x14ac:dyDescent="0.25">
      <c r="A398" s="9"/>
      <c r="B398" s="9"/>
      <c r="D398" s="9"/>
      <c r="F398" s="20"/>
      <c r="K398" s="11"/>
      <c r="L398" s="9"/>
    </row>
    <row r="399" spans="1:12" x14ac:dyDescent="0.25">
      <c r="A399" s="9"/>
      <c r="B399" s="9"/>
      <c r="D399" s="9"/>
      <c r="F399" s="20"/>
      <c r="K399" s="11"/>
      <c r="L399" s="9"/>
    </row>
    <row r="400" spans="1:12" x14ac:dyDescent="0.25">
      <c r="A400" s="9"/>
      <c r="B400" s="9"/>
      <c r="D400" s="9"/>
      <c r="F400" s="20"/>
      <c r="K400" s="11"/>
      <c r="L400" s="9"/>
    </row>
    <row r="401" spans="1:12" x14ac:dyDescent="0.25">
      <c r="A401" s="9"/>
      <c r="B401" s="9"/>
      <c r="D401" s="9"/>
      <c r="F401" s="20"/>
      <c r="K401" s="11"/>
      <c r="L401" s="9"/>
    </row>
    <row r="402" spans="1:12" x14ac:dyDescent="0.25">
      <c r="A402" s="9"/>
      <c r="B402" s="9"/>
      <c r="D402" s="9"/>
      <c r="F402" s="20"/>
      <c r="K402" s="11"/>
      <c r="L402" s="9"/>
    </row>
    <row r="403" spans="1:12" x14ac:dyDescent="0.25">
      <c r="A403" s="9"/>
      <c r="B403" s="9"/>
      <c r="D403" s="9"/>
      <c r="F403" s="20"/>
      <c r="K403" s="11"/>
      <c r="L403" s="9"/>
    </row>
    <row r="404" spans="1:12" x14ac:dyDescent="0.25">
      <c r="A404" s="9"/>
      <c r="B404" s="9"/>
      <c r="D404" s="9"/>
      <c r="F404" s="20"/>
      <c r="K404" s="11"/>
      <c r="L404" s="9"/>
    </row>
    <row r="405" spans="1:12" x14ac:dyDescent="0.25">
      <c r="A405" s="9"/>
      <c r="B405" s="9"/>
      <c r="D405" s="9"/>
      <c r="F405" s="20"/>
      <c r="K405" s="11"/>
      <c r="L405" s="9"/>
    </row>
    <row r="406" spans="1:12" x14ac:dyDescent="0.25">
      <c r="A406" s="9"/>
      <c r="B406" s="9"/>
      <c r="D406" s="9"/>
      <c r="F406" s="20"/>
      <c r="K406" s="11"/>
      <c r="L406" s="9"/>
    </row>
    <row r="407" spans="1:12" x14ac:dyDescent="0.25">
      <c r="A407" s="9"/>
      <c r="B407" s="9"/>
      <c r="D407" s="9"/>
      <c r="F407" s="20"/>
      <c r="K407" s="11"/>
      <c r="L407" s="9"/>
    </row>
    <row r="408" spans="1:12" x14ac:dyDescent="0.25">
      <c r="A408" s="9"/>
      <c r="B408" s="9"/>
      <c r="D408" s="9"/>
      <c r="F408" s="20"/>
      <c r="K408" s="11"/>
      <c r="L408" s="9"/>
    </row>
    <row r="409" spans="1:12" x14ac:dyDescent="0.25">
      <c r="A409" s="9"/>
      <c r="B409" s="9"/>
      <c r="D409" s="9"/>
      <c r="F409" s="20"/>
      <c r="K409" s="11"/>
      <c r="L409" s="9"/>
    </row>
    <row r="410" spans="1:12" x14ac:dyDescent="0.25">
      <c r="A410" s="9"/>
      <c r="B410" s="9"/>
      <c r="D410" s="9"/>
      <c r="F410" s="20"/>
      <c r="K410" s="11"/>
      <c r="L410" s="9"/>
    </row>
    <row r="411" spans="1:12" x14ac:dyDescent="0.25">
      <c r="A411" s="9"/>
      <c r="B411" s="9"/>
      <c r="D411" s="9"/>
      <c r="F411" s="20"/>
      <c r="K411" s="11"/>
      <c r="L411" s="9"/>
    </row>
    <row r="412" spans="1:12" x14ac:dyDescent="0.25">
      <c r="A412" s="9"/>
      <c r="B412" s="9"/>
      <c r="D412" s="9"/>
      <c r="F412" s="20"/>
      <c r="K412" s="11"/>
      <c r="L412" s="9"/>
    </row>
    <row r="413" spans="1:12" x14ac:dyDescent="0.25">
      <c r="A413" s="9"/>
      <c r="B413" s="9"/>
      <c r="D413" s="9"/>
      <c r="F413" s="20"/>
      <c r="K413" s="11"/>
      <c r="L413" s="9"/>
    </row>
    <row r="414" spans="1:12" x14ac:dyDescent="0.25">
      <c r="A414" s="9"/>
      <c r="B414" s="9"/>
      <c r="D414" s="9"/>
      <c r="F414" s="20"/>
      <c r="K414" s="11"/>
      <c r="L414" s="9"/>
    </row>
    <row r="415" spans="1:12" x14ac:dyDescent="0.25">
      <c r="A415" s="9"/>
      <c r="B415" s="9"/>
      <c r="D415" s="9"/>
      <c r="F415" s="20"/>
      <c r="K415" s="11"/>
      <c r="L415" s="9"/>
    </row>
    <row r="416" spans="1:12" x14ac:dyDescent="0.25">
      <c r="A416" s="9"/>
      <c r="B416" s="9"/>
      <c r="D416" s="9"/>
      <c r="F416" s="20"/>
      <c r="K416" s="11"/>
      <c r="L416" s="9"/>
    </row>
    <row r="417" spans="1:12" x14ac:dyDescent="0.25">
      <c r="A417" s="9"/>
      <c r="B417" s="9"/>
      <c r="D417" s="9"/>
      <c r="F417" s="20"/>
      <c r="K417" s="11"/>
      <c r="L417" s="9"/>
    </row>
    <row r="418" spans="1:12" x14ac:dyDescent="0.25">
      <c r="A418" s="9"/>
      <c r="B418" s="9"/>
      <c r="D418" s="9"/>
      <c r="F418" s="20"/>
      <c r="K418" s="11"/>
      <c r="L418" s="9"/>
    </row>
    <row r="419" spans="1:12" x14ac:dyDescent="0.25">
      <c r="A419" s="9"/>
      <c r="B419" s="9"/>
      <c r="D419" s="9"/>
      <c r="F419" s="20"/>
      <c r="K419" s="11"/>
      <c r="L419" s="9"/>
    </row>
    <row r="420" spans="1:12" x14ac:dyDescent="0.25">
      <c r="A420" s="9"/>
      <c r="B420" s="9"/>
      <c r="D420" s="9"/>
      <c r="F420" s="20"/>
      <c r="K420" s="11"/>
      <c r="L420" s="9"/>
    </row>
    <row r="421" spans="1:12" x14ac:dyDescent="0.25">
      <c r="A421" s="9"/>
      <c r="B421" s="9"/>
      <c r="D421" s="9"/>
      <c r="F421" s="20"/>
      <c r="K421" s="11"/>
      <c r="L421" s="9"/>
    </row>
    <row r="422" spans="1:12" x14ac:dyDescent="0.25">
      <c r="A422" s="9"/>
      <c r="B422" s="9"/>
      <c r="D422" s="9"/>
      <c r="F422" s="20"/>
      <c r="K422" s="11"/>
      <c r="L422" s="9"/>
    </row>
    <row r="423" spans="1:12" x14ac:dyDescent="0.25">
      <c r="A423" s="9"/>
      <c r="B423" s="9"/>
      <c r="D423" s="9"/>
      <c r="F423" s="20"/>
      <c r="K423" s="11"/>
      <c r="L423" s="9"/>
    </row>
    <row r="424" spans="1:12" x14ac:dyDescent="0.25">
      <c r="A424" s="9"/>
      <c r="B424" s="9"/>
      <c r="D424" s="9"/>
      <c r="F424" s="20"/>
      <c r="K424" s="11"/>
      <c r="L424" s="9"/>
    </row>
    <row r="425" spans="1:12" x14ac:dyDescent="0.25">
      <c r="A425" s="9"/>
      <c r="B425" s="9"/>
      <c r="D425" s="9"/>
      <c r="F425" s="20"/>
      <c r="K425" s="11"/>
      <c r="L425" s="9"/>
    </row>
    <row r="426" spans="1:12" x14ac:dyDescent="0.25">
      <c r="A426" s="9"/>
      <c r="B426" s="9"/>
      <c r="D426" s="9"/>
      <c r="F426" s="20"/>
      <c r="K426" s="11"/>
      <c r="L426" s="9"/>
    </row>
    <row r="427" spans="1:12" x14ac:dyDescent="0.25">
      <c r="A427" s="9"/>
      <c r="B427" s="9"/>
      <c r="D427" s="9"/>
      <c r="F427" s="20"/>
      <c r="K427" s="11"/>
      <c r="L427" s="9"/>
    </row>
    <row r="428" spans="1:12" x14ac:dyDescent="0.25">
      <c r="A428" s="9"/>
      <c r="B428" s="9"/>
      <c r="D428" s="9"/>
      <c r="F428" s="20"/>
      <c r="K428" s="11"/>
      <c r="L428" s="9"/>
    </row>
    <row r="429" spans="1:12" x14ac:dyDescent="0.25">
      <c r="A429" s="9"/>
      <c r="B429" s="9"/>
      <c r="D429" s="9"/>
      <c r="F429" s="20"/>
      <c r="K429" s="11"/>
      <c r="L429" s="9"/>
    </row>
    <row r="430" spans="1:12" x14ac:dyDescent="0.25">
      <c r="A430" s="9"/>
      <c r="B430" s="9"/>
      <c r="D430" s="9"/>
      <c r="F430" s="20"/>
      <c r="K430" s="11"/>
      <c r="L430" s="9"/>
    </row>
    <row r="431" spans="1:12" x14ac:dyDescent="0.25">
      <c r="A431" s="9"/>
      <c r="B431" s="9"/>
      <c r="D431" s="9"/>
      <c r="F431" s="20"/>
      <c r="K431" s="11"/>
      <c r="L431" s="9"/>
    </row>
    <row r="432" spans="1:12" x14ac:dyDescent="0.25">
      <c r="A432" s="9"/>
      <c r="B432" s="9"/>
      <c r="D432" s="9"/>
      <c r="F432" s="20"/>
      <c r="K432" s="11"/>
      <c r="L432" s="9"/>
    </row>
    <row r="433" spans="1:12" x14ac:dyDescent="0.25">
      <c r="A433" s="9"/>
      <c r="B433" s="9"/>
      <c r="D433" s="9"/>
      <c r="F433" s="20"/>
      <c r="K433" s="11"/>
      <c r="L433" s="9"/>
    </row>
    <row r="434" spans="1:12" x14ac:dyDescent="0.25">
      <c r="A434" s="9"/>
      <c r="B434" s="9"/>
      <c r="D434" s="9"/>
      <c r="F434" s="20"/>
      <c r="K434" s="11"/>
      <c r="L434" s="9"/>
    </row>
    <row r="435" spans="1:12" x14ac:dyDescent="0.25">
      <c r="A435" s="9"/>
      <c r="B435" s="9"/>
      <c r="D435" s="9"/>
      <c r="F435" s="20"/>
      <c r="K435" s="11"/>
      <c r="L435" s="9"/>
    </row>
    <row r="436" spans="1:12" x14ac:dyDescent="0.25">
      <c r="A436" s="9"/>
      <c r="B436" s="9"/>
      <c r="D436" s="9"/>
      <c r="F436" s="20"/>
      <c r="K436" s="11"/>
      <c r="L436" s="9"/>
    </row>
    <row r="437" spans="1:12" x14ac:dyDescent="0.25">
      <c r="A437" s="9"/>
      <c r="B437" s="9"/>
      <c r="D437" s="9"/>
      <c r="F437" s="20"/>
      <c r="K437" s="11"/>
      <c r="L437" s="9"/>
    </row>
    <row r="438" spans="1:12" x14ac:dyDescent="0.25">
      <c r="A438" s="9"/>
      <c r="B438" s="9"/>
      <c r="D438" s="9"/>
      <c r="F438" s="20"/>
      <c r="K438" s="11"/>
      <c r="L438" s="9"/>
    </row>
    <row r="439" spans="1:12" x14ac:dyDescent="0.25">
      <c r="A439" s="9"/>
      <c r="B439" s="9"/>
      <c r="D439" s="9"/>
      <c r="F439" s="20"/>
      <c r="K439" s="11"/>
      <c r="L439" s="9"/>
    </row>
    <row r="440" spans="1:12" x14ac:dyDescent="0.25">
      <c r="A440" s="9"/>
      <c r="B440" s="9"/>
      <c r="D440" s="9"/>
      <c r="F440" s="20"/>
      <c r="K440" s="11"/>
      <c r="L440" s="9"/>
    </row>
    <row r="441" spans="1:12" x14ac:dyDescent="0.25">
      <c r="A441" s="9"/>
      <c r="B441" s="9"/>
      <c r="D441" s="9"/>
      <c r="F441" s="20"/>
      <c r="K441" s="11"/>
      <c r="L441" s="9"/>
    </row>
    <row r="442" spans="1:12" x14ac:dyDescent="0.25">
      <c r="A442" s="9"/>
      <c r="B442" s="9"/>
      <c r="D442" s="9"/>
      <c r="F442" s="20"/>
      <c r="K442" s="11"/>
      <c r="L442" s="9"/>
    </row>
    <row r="443" spans="1:12" x14ac:dyDescent="0.25">
      <c r="A443" s="9"/>
      <c r="B443" s="9"/>
      <c r="D443" s="9"/>
      <c r="F443" s="20"/>
      <c r="K443" s="11"/>
      <c r="L443" s="9"/>
    </row>
    <row r="444" spans="1:12" x14ac:dyDescent="0.25">
      <c r="A444" s="9"/>
      <c r="B444" s="9"/>
      <c r="D444" s="9"/>
      <c r="F444" s="20"/>
      <c r="K444" s="11"/>
      <c r="L444" s="9"/>
    </row>
    <row r="445" spans="1:12" x14ac:dyDescent="0.25">
      <c r="A445" s="9"/>
      <c r="B445" s="9"/>
      <c r="D445" s="9"/>
      <c r="F445" s="20"/>
      <c r="K445" s="11"/>
      <c r="L445" s="9"/>
    </row>
    <row r="446" spans="1:12" x14ac:dyDescent="0.25">
      <c r="A446" s="9"/>
      <c r="B446" s="9"/>
      <c r="D446" s="9"/>
      <c r="F446" s="20"/>
      <c r="K446" s="11"/>
      <c r="L446" s="9"/>
    </row>
    <row r="447" spans="1:12" x14ac:dyDescent="0.25">
      <c r="A447" s="9"/>
      <c r="B447" s="9"/>
      <c r="D447" s="9"/>
      <c r="F447" s="20"/>
      <c r="K447" s="11"/>
      <c r="L447" s="9"/>
    </row>
    <row r="448" spans="1:12" x14ac:dyDescent="0.25">
      <c r="A448" s="9"/>
      <c r="B448" s="9"/>
      <c r="D448" s="9"/>
      <c r="F448" s="20"/>
      <c r="K448" s="11"/>
      <c r="L448" s="9"/>
    </row>
    <row r="449" spans="1:12" x14ac:dyDescent="0.25">
      <c r="A449" s="9"/>
      <c r="B449" s="9"/>
      <c r="D449" s="9"/>
      <c r="F449" s="20"/>
      <c r="K449" s="11"/>
      <c r="L449" s="9"/>
    </row>
    <row r="450" spans="1:12" x14ac:dyDescent="0.25">
      <c r="A450" s="9"/>
      <c r="B450" s="9"/>
      <c r="D450" s="9"/>
      <c r="F450" s="20"/>
      <c r="K450" s="11"/>
      <c r="L450" s="9"/>
    </row>
    <row r="451" spans="1:12" x14ac:dyDescent="0.25">
      <c r="A451" s="9"/>
      <c r="B451" s="9"/>
      <c r="D451" s="9"/>
      <c r="F451" s="20"/>
      <c r="K451" s="11"/>
      <c r="L451" s="9"/>
    </row>
    <row r="452" spans="1:12" x14ac:dyDescent="0.25">
      <c r="A452" s="9"/>
      <c r="B452" s="9"/>
      <c r="D452" s="9"/>
      <c r="F452" s="20"/>
      <c r="K452" s="11"/>
      <c r="L452" s="9"/>
    </row>
    <row r="453" spans="1:12" x14ac:dyDescent="0.25">
      <c r="A453" s="9"/>
      <c r="B453" s="9"/>
      <c r="D453" s="9"/>
      <c r="F453" s="20"/>
      <c r="K453" s="11"/>
      <c r="L453" s="9"/>
    </row>
    <row r="454" spans="1:12" x14ac:dyDescent="0.25">
      <c r="A454" s="9"/>
      <c r="B454" s="9"/>
      <c r="D454" s="9"/>
      <c r="F454" s="20"/>
      <c r="K454" s="11"/>
      <c r="L454" s="9"/>
    </row>
    <row r="455" spans="1:12" x14ac:dyDescent="0.25">
      <c r="A455" s="9"/>
      <c r="B455" s="9"/>
      <c r="D455" s="9"/>
      <c r="F455" s="20"/>
      <c r="K455" s="11"/>
      <c r="L455" s="9"/>
    </row>
    <row r="456" spans="1:12" x14ac:dyDescent="0.25">
      <c r="A456" s="9"/>
      <c r="B456" s="9"/>
      <c r="D456" s="9"/>
      <c r="F456" s="20"/>
      <c r="K456" s="11"/>
      <c r="L456" s="9"/>
    </row>
    <row r="457" spans="1:12" x14ac:dyDescent="0.25">
      <c r="A457" s="9"/>
      <c r="B457" s="9"/>
      <c r="D457" s="9"/>
      <c r="F457" s="20"/>
      <c r="K457" s="11"/>
      <c r="L457" s="9"/>
    </row>
    <row r="458" spans="1:12" x14ac:dyDescent="0.25">
      <c r="A458" s="9"/>
      <c r="B458" s="9"/>
      <c r="D458" s="9"/>
      <c r="F458" s="20"/>
      <c r="K458" s="11"/>
      <c r="L458" s="9"/>
    </row>
    <row r="459" spans="1:12" x14ac:dyDescent="0.25">
      <c r="A459" s="9"/>
      <c r="B459" s="9"/>
      <c r="D459" s="9"/>
      <c r="F459" s="20"/>
      <c r="K459" s="11"/>
      <c r="L459" s="9"/>
    </row>
    <row r="460" spans="1:12" x14ac:dyDescent="0.25">
      <c r="A460" s="9"/>
      <c r="B460" s="9"/>
      <c r="D460" s="9"/>
      <c r="F460" s="20"/>
      <c r="K460" s="11"/>
      <c r="L460" s="9"/>
    </row>
    <row r="461" spans="1:12" x14ac:dyDescent="0.25">
      <c r="A461" s="9"/>
      <c r="B461" s="9"/>
      <c r="D461" s="9"/>
      <c r="F461" s="20"/>
      <c r="K461" s="11"/>
      <c r="L461" s="9"/>
    </row>
    <row r="462" spans="1:12" x14ac:dyDescent="0.25">
      <c r="A462" s="9"/>
      <c r="B462" s="9"/>
      <c r="D462" s="9"/>
      <c r="F462" s="20"/>
      <c r="K462" s="11"/>
      <c r="L462" s="9"/>
    </row>
    <row r="463" spans="1:12" x14ac:dyDescent="0.25">
      <c r="A463" s="9"/>
      <c r="B463" s="9"/>
      <c r="D463" s="9"/>
      <c r="F463" s="20"/>
      <c r="K463" s="11"/>
      <c r="L463" s="9"/>
    </row>
    <row r="464" spans="1:12" x14ac:dyDescent="0.25">
      <c r="A464" s="9"/>
      <c r="B464" s="9"/>
      <c r="D464" s="9"/>
      <c r="F464" s="20"/>
      <c r="K464" s="11"/>
      <c r="L464" s="9"/>
    </row>
    <row r="465" spans="1:12" x14ac:dyDescent="0.25">
      <c r="A465" s="9"/>
      <c r="B465" s="9"/>
      <c r="D465" s="9"/>
      <c r="F465" s="20"/>
      <c r="K465" s="11"/>
      <c r="L465" s="9"/>
    </row>
    <row r="466" spans="1:12" x14ac:dyDescent="0.25">
      <c r="A466" s="9"/>
      <c r="B466" s="9"/>
      <c r="D466" s="9"/>
      <c r="F466" s="20"/>
      <c r="K466" s="11"/>
      <c r="L466" s="9"/>
    </row>
    <row r="467" spans="1:12" x14ac:dyDescent="0.25">
      <c r="A467" s="9"/>
      <c r="B467" s="9"/>
      <c r="D467" s="9"/>
      <c r="F467" s="20"/>
      <c r="K467" s="11"/>
      <c r="L467" s="9"/>
    </row>
  </sheetData>
  <mergeCells count="1">
    <mergeCell ref="R3:R16"/>
  </mergeCells>
  <phoneticPr fontId="1" type="noConversion"/>
  <conditionalFormatting sqref="E195:J306">
    <cfRule type="containsBlanks" dxfId="16" priority="1">
      <formula>LEN(TRIM(E195))=0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7674-ACFB-4D1F-8A62-DC0AA188F71C}">
  <dimension ref="A1:Q466"/>
  <sheetViews>
    <sheetView workbookViewId="0"/>
  </sheetViews>
  <sheetFormatPr defaultRowHeight="15" x14ac:dyDescent="0.25"/>
  <cols>
    <col min="3" max="3" width="10.42578125" style="10" customWidth="1"/>
    <col min="4" max="4" width="38.140625" customWidth="1"/>
    <col min="5" max="5" width="17.140625" customWidth="1"/>
    <col min="6" max="6" width="41.42578125" customWidth="1"/>
    <col min="21" max="21" width="14" bestFit="1" customWidth="1"/>
  </cols>
  <sheetData>
    <row r="1" spans="1:15" x14ac:dyDescent="0.25">
      <c r="A1" t="s">
        <v>1815</v>
      </c>
      <c r="B1" t="s">
        <v>1851</v>
      </c>
      <c r="C1" s="10" t="s">
        <v>1854</v>
      </c>
      <c r="D1" t="s">
        <v>1852</v>
      </c>
      <c r="E1" t="s">
        <v>3</v>
      </c>
      <c r="F1" t="s">
        <v>2113</v>
      </c>
      <c r="G1" t="s">
        <v>1962</v>
      </c>
      <c r="I1" t="s">
        <v>2171</v>
      </c>
    </row>
    <row r="2" spans="1:15" x14ac:dyDescent="0.25">
      <c r="A2" s="56" t="s">
        <v>1873</v>
      </c>
      <c r="B2" s="56" t="s">
        <v>1870</v>
      </c>
      <c r="C2" s="10" t="s">
        <v>1892</v>
      </c>
      <c r="D2" s="3" t="s">
        <v>1954</v>
      </c>
      <c r="E2" s="3" t="s">
        <v>2194</v>
      </c>
      <c r="F2" s="56" t="s">
        <v>2121</v>
      </c>
      <c r="G2" s="56" t="s">
        <v>2296</v>
      </c>
      <c r="I2" t="s">
        <v>1873</v>
      </c>
      <c r="J2">
        <f>COUNTIF(A$2:A$305,"DI")</f>
        <v>112</v>
      </c>
      <c r="M2" s="83" t="s">
        <v>2297</v>
      </c>
      <c r="N2">
        <v>1</v>
      </c>
      <c r="O2">
        <v>2</v>
      </c>
    </row>
    <row r="3" spans="1:15" x14ac:dyDescent="0.25">
      <c r="A3" s="56" t="s">
        <v>1873</v>
      </c>
      <c r="B3" s="56" t="s">
        <v>1870</v>
      </c>
      <c r="C3" s="10">
        <v>0.1</v>
      </c>
      <c r="D3" s="3" t="s">
        <v>1955</v>
      </c>
      <c r="E3" s="3" t="s">
        <v>2195</v>
      </c>
      <c r="F3" s="56" t="s">
        <v>2121</v>
      </c>
      <c r="G3" s="56"/>
      <c r="I3" t="s">
        <v>2047</v>
      </c>
      <c r="J3">
        <f>COUNTIF(A$2:A$305,"DO")</f>
        <v>96</v>
      </c>
      <c r="M3" s="83"/>
      <c r="N3">
        <v>3</v>
      </c>
      <c r="O3">
        <v>4</v>
      </c>
    </row>
    <row r="4" spans="1:15" x14ac:dyDescent="0.25">
      <c r="A4" s="56" t="s">
        <v>1873</v>
      </c>
      <c r="B4" s="56" t="s">
        <v>1870</v>
      </c>
      <c r="C4" s="10">
        <v>0.2</v>
      </c>
      <c r="D4" s="3" t="s">
        <v>1956</v>
      </c>
      <c r="E4" s="3" t="s">
        <v>2196</v>
      </c>
      <c r="F4" s="56" t="s">
        <v>2120</v>
      </c>
      <c r="G4" s="56"/>
      <c r="I4" t="s">
        <v>1869</v>
      </c>
      <c r="J4">
        <f>COUNTIF(A$2:A$305,"AI")</f>
        <v>80</v>
      </c>
      <c r="M4" s="83"/>
      <c r="N4">
        <v>5</v>
      </c>
      <c r="O4">
        <v>6</v>
      </c>
    </row>
    <row r="5" spans="1:15" x14ac:dyDescent="0.25">
      <c r="A5" s="56" t="s">
        <v>1873</v>
      </c>
      <c r="B5" s="56" t="s">
        <v>1870</v>
      </c>
      <c r="C5" s="10">
        <v>0.3</v>
      </c>
      <c r="D5" s="12" t="s">
        <v>1957</v>
      </c>
      <c r="E5" t="s">
        <v>2199</v>
      </c>
      <c r="F5" s="56" t="s">
        <v>2144</v>
      </c>
      <c r="G5" s="56"/>
      <c r="I5" t="s">
        <v>2161</v>
      </c>
      <c r="J5">
        <f>COUNTIF(A$2:A$305,"AO")</f>
        <v>16</v>
      </c>
      <c r="M5" s="83"/>
      <c r="N5">
        <v>7</v>
      </c>
      <c r="O5">
        <v>8</v>
      </c>
    </row>
    <row r="6" spans="1:15" x14ac:dyDescent="0.25">
      <c r="A6" s="56" t="s">
        <v>1873</v>
      </c>
      <c r="B6" s="56" t="s">
        <v>1870</v>
      </c>
      <c r="C6" s="10">
        <v>0.4</v>
      </c>
      <c r="D6" s="12" t="s">
        <v>1958</v>
      </c>
      <c r="E6" t="s">
        <v>2198</v>
      </c>
      <c r="F6" s="56"/>
      <c r="G6" s="56"/>
      <c r="M6" s="83"/>
      <c r="N6">
        <v>9</v>
      </c>
      <c r="O6">
        <v>10</v>
      </c>
    </row>
    <row r="7" spans="1:15" x14ac:dyDescent="0.25">
      <c r="A7" s="56" t="s">
        <v>1873</v>
      </c>
      <c r="B7" s="56" t="s">
        <v>1870</v>
      </c>
      <c r="C7" s="10">
        <v>0.5</v>
      </c>
      <c r="D7" s="12" t="s">
        <v>1959</v>
      </c>
      <c r="E7" t="s">
        <v>2197</v>
      </c>
      <c r="F7" s="56"/>
      <c r="G7" s="56"/>
      <c r="M7" s="83"/>
      <c r="N7">
        <v>11</v>
      </c>
      <c r="O7">
        <v>12</v>
      </c>
    </row>
    <row r="8" spans="1:15" x14ac:dyDescent="0.25">
      <c r="A8" s="56" t="s">
        <v>1873</v>
      </c>
      <c r="B8" s="56" t="s">
        <v>1870</v>
      </c>
      <c r="C8" s="10">
        <v>0.6</v>
      </c>
      <c r="D8" s="12" t="s">
        <v>1960</v>
      </c>
      <c r="E8" t="s">
        <v>2200</v>
      </c>
      <c r="F8" s="56"/>
      <c r="G8" s="56"/>
      <c r="M8" s="83"/>
      <c r="N8">
        <v>13</v>
      </c>
      <c r="O8">
        <v>14</v>
      </c>
    </row>
    <row r="9" spans="1:15" x14ac:dyDescent="0.25">
      <c r="A9" s="56" t="s">
        <v>1873</v>
      </c>
      <c r="B9" s="56" t="s">
        <v>1870</v>
      </c>
      <c r="C9" s="10">
        <v>0.7</v>
      </c>
      <c r="D9" s="3" t="s">
        <v>1961</v>
      </c>
      <c r="E9" s="3" t="s">
        <v>2201</v>
      </c>
      <c r="F9" s="56"/>
      <c r="G9" s="56"/>
      <c r="M9" s="83"/>
      <c r="N9">
        <v>15</v>
      </c>
      <c r="O9">
        <v>16</v>
      </c>
    </row>
    <row r="10" spans="1:15" x14ac:dyDescent="0.25">
      <c r="A10" s="56" t="s">
        <v>1873</v>
      </c>
      <c r="B10" s="56" t="s">
        <v>1870</v>
      </c>
      <c r="C10" s="10" t="s">
        <v>769</v>
      </c>
      <c r="D10" s="3" t="s">
        <v>1966</v>
      </c>
      <c r="E10" s="3" t="s">
        <v>2202</v>
      </c>
      <c r="F10" s="56"/>
      <c r="G10" s="56"/>
      <c r="M10" s="83"/>
      <c r="N10">
        <v>17</v>
      </c>
      <c r="O10">
        <v>18</v>
      </c>
    </row>
    <row r="11" spans="1:15" x14ac:dyDescent="0.25">
      <c r="A11" s="56" t="s">
        <v>1873</v>
      </c>
      <c r="B11" s="56" t="s">
        <v>1870</v>
      </c>
      <c r="C11" s="10" t="s">
        <v>1874</v>
      </c>
      <c r="D11" s="3" t="s">
        <v>1967</v>
      </c>
      <c r="E11" s="3" t="s">
        <v>2203</v>
      </c>
      <c r="F11" s="56"/>
      <c r="G11" s="56"/>
      <c r="M11" s="83"/>
      <c r="N11">
        <v>17</v>
      </c>
      <c r="O11">
        <v>18</v>
      </c>
    </row>
    <row r="12" spans="1:15" x14ac:dyDescent="0.25">
      <c r="A12" s="56" t="s">
        <v>1873</v>
      </c>
      <c r="B12" s="56" t="s">
        <v>1870</v>
      </c>
      <c r="C12" s="10" t="s">
        <v>1875</v>
      </c>
      <c r="D12" s="3" t="s">
        <v>1968</v>
      </c>
      <c r="E12" t="s">
        <v>2204</v>
      </c>
      <c r="F12" s="56"/>
      <c r="G12" s="56"/>
      <c r="M12" s="83"/>
      <c r="N12">
        <v>1</v>
      </c>
      <c r="O12">
        <v>1</v>
      </c>
    </row>
    <row r="13" spans="1:15" x14ac:dyDescent="0.25">
      <c r="A13" s="56" t="s">
        <v>1873</v>
      </c>
      <c r="B13" s="56" t="s">
        <v>1870</v>
      </c>
      <c r="C13" s="10" t="s">
        <v>1876</v>
      </c>
      <c r="D13" s="3" t="s">
        <v>1969</v>
      </c>
      <c r="E13" t="s">
        <v>2205</v>
      </c>
      <c r="F13" s="56"/>
      <c r="G13" s="56"/>
      <c r="M13" s="83"/>
      <c r="N13">
        <v>21</v>
      </c>
      <c r="O13">
        <v>22</v>
      </c>
    </row>
    <row r="14" spans="1:15" x14ac:dyDescent="0.25">
      <c r="A14" s="56" t="s">
        <v>1873</v>
      </c>
      <c r="B14" s="56" t="s">
        <v>1870</v>
      </c>
      <c r="C14" s="10" t="s">
        <v>1877</v>
      </c>
      <c r="D14" s="3" t="s">
        <v>1970</v>
      </c>
      <c r="E14" t="s">
        <v>2206</v>
      </c>
      <c r="F14" s="56"/>
      <c r="G14" s="56"/>
      <c r="M14" s="83"/>
      <c r="N14">
        <v>23</v>
      </c>
      <c r="O14">
        <v>24</v>
      </c>
    </row>
    <row r="15" spans="1:15" x14ac:dyDescent="0.25">
      <c r="A15" s="56" t="s">
        <v>1873</v>
      </c>
      <c r="B15" s="56" t="s">
        <v>1870</v>
      </c>
      <c r="C15" s="10" t="s">
        <v>1064</v>
      </c>
      <c r="D15" s="3" t="s">
        <v>1971</v>
      </c>
      <c r="E15" s="3" t="s">
        <v>2214</v>
      </c>
      <c r="F15" s="56" t="s">
        <v>2145</v>
      </c>
      <c r="G15" s="56"/>
      <c r="M15" s="83"/>
      <c r="N15">
        <v>25</v>
      </c>
      <c r="O15">
        <v>26</v>
      </c>
    </row>
    <row r="16" spans="1:15" x14ac:dyDescent="0.25">
      <c r="A16" s="56" t="s">
        <v>1873</v>
      </c>
      <c r="B16" s="56" t="s">
        <v>1870</v>
      </c>
      <c r="C16" s="10" t="s">
        <v>604</v>
      </c>
      <c r="D16" s="3" t="s">
        <v>1972</v>
      </c>
      <c r="E16" s="3" t="s">
        <v>2215</v>
      </c>
      <c r="F16" s="56"/>
      <c r="G16" s="56"/>
    </row>
    <row r="17" spans="1:7" x14ac:dyDescent="0.25">
      <c r="A17" s="56" t="s">
        <v>1873</v>
      </c>
      <c r="B17" s="56" t="s">
        <v>1870</v>
      </c>
      <c r="C17" s="10" t="s">
        <v>1878</v>
      </c>
      <c r="D17" s="3" t="s">
        <v>1973</v>
      </c>
      <c r="E17" s="3" t="s">
        <v>2216</v>
      </c>
      <c r="F17" s="56"/>
      <c r="G17" s="56"/>
    </row>
    <row r="18" spans="1:7" x14ac:dyDescent="0.25">
      <c r="A18" s="56" t="s">
        <v>1873</v>
      </c>
      <c r="B18" s="56" t="s">
        <v>1870</v>
      </c>
      <c r="C18" s="10" t="s">
        <v>1879</v>
      </c>
      <c r="D18" s="3" t="s">
        <v>1974</v>
      </c>
      <c r="E18" t="s">
        <v>2217</v>
      </c>
      <c r="F18" s="56"/>
      <c r="G18" s="56"/>
    </row>
    <row r="19" spans="1:7" x14ac:dyDescent="0.25">
      <c r="A19" s="56" t="s">
        <v>1873</v>
      </c>
      <c r="B19" s="56" t="s">
        <v>1870</v>
      </c>
      <c r="C19" s="10" t="s">
        <v>776</v>
      </c>
      <c r="D19" s="3" t="s">
        <v>1975</v>
      </c>
      <c r="E19" t="s">
        <v>2218</v>
      </c>
      <c r="F19" s="56"/>
      <c r="G19" s="56"/>
    </row>
    <row r="20" spans="1:7" x14ac:dyDescent="0.25">
      <c r="A20" s="56" t="s">
        <v>1873</v>
      </c>
      <c r="B20" s="56" t="s">
        <v>1870</v>
      </c>
      <c r="C20" s="10" t="s">
        <v>619</v>
      </c>
      <c r="D20" s="3" t="s">
        <v>1976</v>
      </c>
      <c r="E20" t="s">
        <v>2219</v>
      </c>
      <c r="F20" s="56"/>
      <c r="G20" s="56"/>
    </row>
    <row r="21" spans="1:7" x14ac:dyDescent="0.25">
      <c r="A21" s="56" t="s">
        <v>1873</v>
      </c>
      <c r="B21" s="56" t="s">
        <v>1870</v>
      </c>
      <c r="C21" s="10" t="s">
        <v>1880</v>
      </c>
      <c r="D21" s="3" t="s">
        <v>1977</v>
      </c>
      <c r="E21" s="3" t="s">
        <v>2207</v>
      </c>
      <c r="F21" s="56"/>
      <c r="G21" s="56"/>
    </row>
    <row r="22" spans="1:7" x14ac:dyDescent="0.25">
      <c r="A22" s="56" t="s">
        <v>1873</v>
      </c>
      <c r="B22" s="56" t="s">
        <v>1870</v>
      </c>
      <c r="C22" s="10" t="s">
        <v>551</v>
      </c>
      <c r="D22" s="3" t="s">
        <v>1978</v>
      </c>
      <c r="E22" s="3" t="s">
        <v>2208</v>
      </c>
      <c r="F22" s="56"/>
      <c r="G22" s="56"/>
    </row>
    <row r="23" spans="1:7" x14ac:dyDescent="0.25">
      <c r="A23" s="56" t="s">
        <v>1873</v>
      </c>
      <c r="B23" s="56" t="s">
        <v>1870</v>
      </c>
      <c r="C23" s="10" t="s">
        <v>1881</v>
      </c>
      <c r="D23" s="3" t="s">
        <v>1979</v>
      </c>
      <c r="E23" s="3" t="s">
        <v>2209</v>
      </c>
      <c r="F23" s="56"/>
      <c r="G23" s="56"/>
    </row>
    <row r="24" spans="1:7" x14ac:dyDescent="0.25">
      <c r="A24" s="56" t="s">
        <v>1873</v>
      </c>
      <c r="B24" s="56" t="s">
        <v>1870</v>
      </c>
      <c r="C24" s="10" t="s">
        <v>1882</v>
      </c>
      <c r="D24" s="12" t="s">
        <v>1980</v>
      </c>
      <c r="E24" t="s">
        <v>2210</v>
      </c>
      <c r="F24" s="56"/>
      <c r="G24" s="56"/>
    </row>
    <row r="25" spans="1:7" x14ac:dyDescent="0.25">
      <c r="A25" s="56" t="s">
        <v>1873</v>
      </c>
      <c r="B25" s="56" t="s">
        <v>1870</v>
      </c>
      <c r="C25" s="10" t="s">
        <v>1883</v>
      </c>
      <c r="D25" s="12" t="s">
        <v>1981</v>
      </c>
      <c r="E25" t="s">
        <v>2211</v>
      </c>
      <c r="F25" s="56"/>
      <c r="G25" s="56"/>
    </row>
    <row r="26" spans="1:7" x14ac:dyDescent="0.25">
      <c r="A26" s="56" t="s">
        <v>1873</v>
      </c>
      <c r="B26" s="56" t="s">
        <v>1870</v>
      </c>
      <c r="C26" s="10" t="s">
        <v>1884</v>
      </c>
      <c r="D26" s="12" t="s">
        <v>1982</v>
      </c>
      <c r="E26" t="s">
        <v>2212</v>
      </c>
      <c r="F26" s="56"/>
      <c r="G26" s="56"/>
    </row>
    <row r="27" spans="1:7" x14ac:dyDescent="0.25">
      <c r="A27" s="56" t="s">
        <v>1873</v>
      </c>
      <c r="B27" s="56" t="s">
        <v>1870</v>
      </c>
      <c r="C27" s="10" t="s">
        <v>1885</v>
      </c>
      <c r="D27" s="12" t="s">
        <v>1983</v>
      </c>
      <c r="E27" t="s">
        <v>2213</v>
      </c>
      <c r="F27" s="56"/>
      <c r="G27" s="56"/>
    </row>
    <row r="28" spans="1:7" x14ac:dyDescent="0.25">
      <c r="A28" s="56" t="s">
        <v>1873</v>
      </c>
      <c r="B28" s="56" t="s">
        <v>1870</v>
      </c>
      <c r="C28" s="10" t="s">
        <v>1886</v>
      </c>
      <c r="D28" s="3" t="s">
        <v>1984</v>
      </c>
      <c r="F28" s="56"/>
      <c r="G28" s="56"/>
    </row>
    <row r="29" spans="1:7" x14ac:dyDescent="0.25">
      <c r="A29" s="56" t="s">
        <v>1873</v>
      </c>
      <c r="B29" s="56" t="s">
        <v>1870</v>
      </c>
      <c r="C29" s="10" t="s">
        <v>1887</v>
      </c>
      <c r="D29" s="3" t="s">
        <v>1985</v>
      </c>
      <c r="F29" s="56"/>
      <c r="G29" s="56"/>
    </row>
    <row r="30" spans="1:7" x14ac:dyDescent="0.25">
      <c r="A30" s="56" t="s">
        <v>1873</v>
      </c>
      <c r="B30" s="56" t="s">
        <v>1870</v>
      </c>
      <c r="C30" s="10" t="s">
        <v>1888</v>
      </c>
      <c r="D30" s="3" t="s">
        <v>1986</v>
      </c>
      <c r="F30" s="56"/>
      <c r="G30" s="56"/>
    </row>
    <row r="31" spans="1:7" x14ac:dyDescent="0.25">
      <c r="A31" s="56" t="s">
        <v>1873</v>
      </c>
      <c r="B31" s="56" t="s">
        <v>1870</v>
      </c>
      <c r="C31" s="10" t="s">
        <v>1889</v>
      </c>
      <c r="D31" s="12" t="s">
        <v>1987</v>
      </c>
      <c r="F31" s="56"/>
      <c r="G31" s="56"/>
    </row>
    <row r="32" spans="1:7" x14ac:dyDescent="0.25">
      <c r="A32" s="56" t="s">
        <v>1873</v>
      </c>
      <c r="B32" s="56" t="s">
        <v>1870</v>
      </c>
      <c r="C32" s="10" t="s">
        <v>1890</v>
      </c>
      <c r="D32" s="12" t="s">
        <v>1988</v>
      </c>
      <c r="F32" s="56"/>
      <c r="G32" s="56"/>
    </row>
    <row r="33" spans="1:7" x14ac:dyDescent="0.25">
      <c r="A33" s="56" t="s">
        <v>1873</v>
      </c>
      <c r="B33" s="56" t="s">
        <v>1870</v>
      </c>
      <c r="C33" s="10" t="s">
        <v>1891</v>
      </c>
      <c r="D33" s="12" t="s">
        <v>1989</v>
      </c>
      <c r="F33" s="56"/>
      <c r="G33" s="56"/>
    </row>
    <row r="34" spans="1:7" x14ac:dyDescent="0.25">
      <c r="A34" s="56" t="s">
        <v>1873</v>
      </c>
      <c r="B34" s="56" t="s">
        <v>1871</v>
      </c>
      <c r="C34" s="10" t="s">
        <v>1893</v>
      </c>
      <c r="D34" s="12" t="s">
        <v>1990</v>
      </c>
      <c r="E34" t="s">
        <v>2253</v>
      </c>
      <c r="F34" s="56"/>
      <c r="G34" s="56"/>
    </row>
    <row r="35" spans="1:7" x14ac:dyDescent="0.25">
      <c r="A35" s="56" t="s">
        <v>1873</v>
      </c>
      <c r="B35" s="56" t="s">
        <v>1871</v>
      </c>
      <c r="C35" s="10" t="s">
        <v>1894</v>
      </c>
      <c r="D35" s="3" t="s">
        <v>1991</v>
      </c>
      <c r="E35" t="s">
        <v>2254</v>
      </c>
      <c r="F35" s="56"/>
      <c r="G35" s="56"/>
    </row>
    <row r="36" spans="1:7" x14ac:dyDescent="0.25">
      <c r="A36" s="56" t="s">
        <v>1873</v>
      </c>
      <c r="B36" s="56" t="s">
        <v>1871</v>
      </c>
      <c r="C36" s="10" t="s">
        <v>1895</v>
      </c>
      <c r="D36" s="3" t="s">
        <v>1992</v>
      </c>
      <c r="E36" t="s">
        <v>2255</v>
      </c>
      <c r="F36" s="56"/>
      <c r="G36" s="56"/>
    </row>
    <row r="37" spans="1:7" x14ac:dyDescent="0.25">
      <c r="A37" s="56" t="s">
        <v>1873</v>
      </c>
      <c r="B37" s="56" t="s">
        <v>1871</v>
      </c>
      <c r="C37" s="10" t="s">
        <v>1896</v>
      </c>
      <c r="D37" s="3" t="s">
        <v>1993</v>
      </c>
      <c r="E37" t="s">
        <v>2256</v>
      </c>
      <c r="F37" s="56"/>
      <c r="G37" s="56"/>
    </row>
    <row r="38" spans="1:7" x14ac:dyDescent="0.25">
      <c r="A38" s="56" t="s">
        <v>1873</v>
      </c>
      <c r="B38" s="56" t="s">
        <v>1871</v>
      </c>
      <c r="C38" s="10" t="s">
        <v>597</v>
      </c>
      <c r="D38" s="3" t="s">
        <v>1994</v>
      </c>
      <c r="E38" t="s">
        <v>2114</v>
      </c>
      <c r="F38" s="56"/>
      <c r="G38" s="56"/>
    </row>
    <row r="39" spans="1:7" x14ac:dyDescent="0.25">
      <c r="A39" s="56" t="s">
        <v>1873</v>
      </c>
      <c r="B39" s="56" t="s">
        <v>1871</v>
      </c>
      <c r="C39" s="10" t="s">
        <v>1897</v>
      </c>
      <c r="D39" s="3" t="s">
        <v>1995</v>
      </c>
      <c r="E39" t="s">
        <v>2115</v>
      </c>
      <c r="F39" s="56"/>
      <c r="G39" s="56"/>
    </row>
    <row r="40" spans="1:7" x14ac:dyDescent="0.25">
      <c r="A40" s="56" t="s">
        <v>1873</v>
      </c>
      <c r="B40" s="56" t="s">
        <v>1871</v>
      </c>
      <c r="C40" s="10" t="s">
        <v>1898</v>
      </c>
      <c r="D40" s="3" t="s">
        <v>1996</v>
      </c>
      <c r="E40" t="s">
        <v>2257</v>
      </c>
      <c r="F40" s="56"/>
      <c r="G40" s="56"/>
    </row>
    <row r="41" spans="1:7" x14ac:dyDescent="0.25">
      <c r="A41" s="56" t="s">
        <v>1873</v>
      </c>
      <c r="B41" s="56" t="s">
        <v>1871</v>
      </c>
      <c r="C41" s="10" t="s">
        <v>1899</v>
      </c>
      <c r="D41" s="3" t="s">
        <v>1997</v>
      </c>
      <c r="E41" t="s">
        <v>2258</v>
      </c>
      <c r="F41" s="56"/>
      <c r="G41" s="56"/>
    </row>
    <row r="42" spans="1:7" x14ac:dyDescent="0.25">
      <c r="A42" s="56" t="s">
        <v>1873</v>
      </c>
      <c r="B42" s="56" t="s">
        <v>1871</v>
      </c>
      <c r="C42" s="10" t="s">
        <v>1900</v>
      </c>
      <c r="D42" s="3" t="s">
        <v>1998</v>
      </c>
      <c r="F42" s="56"/>
      <c r="G42" s="56"/>
    </row>
    <row r="43" spans="1:7" x14ac:dyDescent="0.25">
      <c r="A43" s="56" t="s">
        <v>1873</v>
      </c>
      <c r="B43" s="56" t="s">
        <v>1871</v>
      </c>
      <c r="C43" s="10" t="s">
        <v>1901</v>
      </c>
      <c r="D43" s="3" t="s">
        <v>1999</v>
      </c>
      <c r="F43" s="56"/>
      <c r="G43" s="56"/>
    </row>
    <row r="44" spans="1:7" x14ac:dyDescent="0.25">
      <c r="A44" s="56" t="s">
        <v>1873</v>
      </c>
      <c r="B44" s="56" t="s">
        <v>1871</v>
      </c>
      <c r="C44" s="10" t="s">
        <v>1902</v>
      </c>
      <c r="D44" s="12" t="s">
        <v>2000</v>
      </c>
      <c r="F44" s="56"/>
      <c r="G44" s="56"/>
    </row>
    <row r="45" spans="1:7" x14ac:dyDescent="0.25">
      <c r="A45" s="56" t="s">
        <v>1873</v>
      </c>
      <c r="B45" s="56" t="s">
        <v>1871</v>
      </c>
      <c r="C45" s="10" t="s">
        <v>1903</v>
      </c>
      <c r="D45" s="12" t="s">
        <v>2001</v>
      </c>
      <c r="F45" s="56"/>
      <c r="G45" s="56"/>
    </row>
    <row r="46" spans="1:7" x14ac:dyDescent="0.25">
      <c r="A46" s="56" t="s">
        <v>1873</v>
      </c>
      <c r="B46" s="56" t="s">
        <v>1871</v>
      </c>
      <c r="C46" s="10" t="s">
        <v>1915</v>
      </c>
      <c r="D46" s="12" t="s">
        <v>2002</v>
      </c>
      <c r="F46" s="56"/>
      <c r="G46" s="56"/>
    </row>
    <row r="47" spans="1:7" x14ac:dyDescent="0.25">
      <c r="A47" s="56" t="s">
        <v>1873</v>
      </c>
      <c r="B47" s="56" t="s">
        <v>1871</v>
      </c>
      <c r="C47" s="10" t="s">
        <v>1904</v>
      </c>
      <c r="D47" s="12" t="s">
        <v>2003</v>
      </c>
      <c r="F47" s="56"/>
      <c r="G47" s="56"/>
    </row>
    <row r="48" spans="1:7" x14ac:dyDescent="0.25">
      <c r="A48" s="56" t="s">
        <v>1873</v>
      </c>
      <c r="B48" s="56" t="s">
        <v>1871</v>
      </c>
      <c r="C48" s="10" t="s">
        <v>1905</v>
      </c>
      <c r="D48" s="12" t="s">
        <v>2004</v>
      </c>
      <c r="F48" s="56"/>
      <c r="G48" s="56"/>
    </row>
    <row r="49" spans="1:7" x14ac:dyDescent="0.25">
      <c r="A49" s="56" t="s">
        <v>1873</v>
      </c>
      <c r="B49" s="56" t="s">
        <v>1871</v>
      </c>
      <c r="C49" s="10" t="s">
        <v>1906</v>
      </c>
      <c r="D49" s="12" t="s">
        <v>2005</v>
      </c>
      <c r="F49" s="56"/>
      <c r="G49" s="56"/>
    </row>
    <row r="50" spans="1:7" x14ac:dyDescent="0.25">
      <c r="A50" s="56" t="s">
        <v>1873</v>
      </c>
      <c r="B50" s="56" t="s">
        <v>1871</v>
      </c>
      <c r="C50" s="10" t="s">
        <v>1907</v>
      </c>
      <c r="D50" s="12" t="s">
        <v>2006</v>
      </c>
      <c r="F50" s="56"/>
      <c r="G50" s="56"/>
    </row>
    <row r="51" spans="1:7" x14ac:dyDescent="0.25">
      <c r="A51" s="56" t="s">
        <v>1873</v>
      </c>
      <c r="B51" s="56" t="s">
        <v>1871</v>
      </c>
      <c r="C51" s="10" t="s">
        <v>1908</v>
      </c>
      <c r="D51" s="12" t="s">
        <v>2007</v>
      </c>
      <c r="F51" s="56"/>
      <c r="G51" s="56"/>
    </row>
    <row r="52" spans="1:7" x14ac:dyDescent="0.25">
      <c r="A52" s="56" t="s">
        <v>1873</v>
      </c>
      <c r="B52" s="56" t="s">
        <v>1871</v>
      </c>
      <c r="C52" s="10" t="s">
        <v>1909</v>
      </c>
      <c r="D52" s="12" t="s">
        <v>2008</v>
      </c>
      <c r="F52" s="56"/>
      <c r="G52" s="56"/>
    </row>
    <row r="53" spans="1:7" x14ac:dyDescent="0.25">
      <c r="A53" s="56" t="s">
        <v>1873</v>
      </c>
      <c r="B53" s="56" t="s">
        <v>1871</v>
      </c>
      <c r="C53" s="10" t="s">
        <v>1910</v>
      </c>
      <c r="D53" s="12" t="s">
        <v>2009</v>
      </c>
      <c r="F53" s="56"/>
      <c r="G53" s="56"/>
    </row>
    <row r="54" spans="1:7" x14ac:dyDescent="0.25">
      <c r="A54" s="56" t="s">
        <v>1873</v>
      </c>
      <c r="B54" s="56" t="s">
        <v>1871</v>
      </c>
      <c r="C54" s="10" t="s">
        <v>1916</v>
      </c>
      <c r="D54" s="12" t="s">
        <v>2010</v>
      </c>
      <c r="F54" s="56"/>
      <c r="G54" s="56"/>
    </row>
    <row r="55" spans="1:7" x14ac:dyDescent="0.25">
      <c r="A55" s="56" t="s">
        <v>1873</v>
      </c>
      <c r="B55" s="56" t="s">
        <v>1871</v>
      </c>
      <c r="C55" s="10" t="s">
        <v>1911</v>
      </c>
      <c r="D55" s="12" t="s">
        <v>2011</v>
      </c>
      <c r="F55" s="56"/>
      <c r="G55" s="56"/>
    </row>
    <row r="56" spans="1:7" x14ac:dyDescent="0.25">
      <c r="A56" s="56" t="s">
        <v>1873</v>
      </c>
      <c r="B56" s="56" t="s">
        <v>1871</v>
      </c>
      <c r="C56" s="10" t="s">
        <v>1912</v>
      </c>
      <c r="D56" s="12" t="s">
        <v>2012</v>
      </c>
      <c r="F56" s="56"/>
      <c r="G56" s="56"/>
    </row>
    <row r="57" spans="1:7" x14ac:dyDescent="0.25">
      <c r="A57" s="56" t="s">
        <v>1873</v>
      </c>
      <c r="B57" s="56" t="s">
        <v>1871</v>
      </c>
      <c r="C57" s="10" t="s">
        <v>1913</v>
      </c>
      <c r="D57" s="12" t="s">
        <v>2013</v>
      </c>
      <c r="F57" s="56"/>
      <c r="G57" s="56"/>
    </row>
    <row r="58" spans="1:7" x14ac:dyDescent="0.25">
      <c r="A58" s="56" t="s">
        <v>1873</v>
      </c>
      <c r="B58" s="56" t="s">
        <v>1871</v>
      </c>
      <c r="C58" s="10" t="s">
        <v>1914</v>
      </c>
      <c r="D58" s="12" t="s">
        <v>2014</v>
      </c>
      <c r="F58" s="56" t="s">
        <v>2122</v>
      </c>
      <c r="G58" s="56"/>
    </row>
    <row r="59" spans="1:7" x14ac:dyDescent="0.25">
      <c r="A59" s="56" t="s">
        <v>1873</v>
      </c>
      <c r="B59" s="56" t="s">
        <v>1871</v>
      </c>
      <c r="C59" s="10" t="s">
        <v>614</v>
      </c>
      <c r="D59" s="12" t="s">
        <v>2014</v>
      </c>
      <c r="F59" s="56" t="s">
        <v>2122</v>
      </c>
      <c r="G59" s="56"/>
    </row>
    <row r="60" spans="1:7" x14ac:dyDescent="0.25">
      <c r="A60" s="56" t="s">
        <v>1873</v>
      </c>
      <c r="B60" s="56" t="s">
        <v>1871</v>
      </c>
      <c r="C60" s="10" t="s">
        <v>1917</v>
      </c>
      <c r="D60" s="12" t="s">
        <v>2015</v>
      </c>
      <c r="F60" s="56" t="s">
        <v>2123</v>
      </c>
      <c r="G60" s="56"/>
    </row>
    <row r="61" spans="1:7" x14ac:dyDescent="0.25">
      <c r="A61" s="56" t="s">
        <v>1873</v>
      </c>
      <c r="B61" s="56" t="s">
        <v>1871</v>
      </c>
      <c r="C61" s="10" t="s">
        <v>1918</v>
      </c>
      <c r="D61" s="12" t="s">
        <v>2015</v>
      </c>
      <c r="F61" s="56" t="s">
        <v>2123</v>
      </c>
      <c r="G61" s="56"/>
    </row>
    <row r="62" spans="1:7" x14ac:dyDescent="0.25">
      <c r="A62" s="56" t="s">
        <v>1873</v>
      </c>
      <c r="B62" s="56" t="s">
        <v>1871</v>
      </c>
      <c r="C62" s="10" t="s">
        <v>1919</v>
      </c>
      <c r="D62" s="12" t="s">
        <v>2016</v>
      </c>
      <c r="F62" s="56" t="s">
        <v>2124</v>
      </c>
      <c r="G62" s="56"/>
    </row>
    <row r="63" spans="1:7" x14ac:dyDescent="0.25">
      <c r="A63" s="56" t="s">
        <v>1873</v>
      </c>
      <c r="B63" s="56" t="s">
        <v>1871</v>
      </c>
      <c r="C63" s="10" t="s">
        <v>1920</v>
      </c>
      <c r="D63" s="12" t="s">
        <v>2016</v>
      </c>
      <c r="F63" s="56" t="s">
        <v>2124</v>
      </c>
      <c r="G63" s="56"/>
    </row>
    <row r="64" spans="1:7" x14ac:dyDescent="0.25">
      <c r="A64" s="56" t="s">
        <v>1873</v>
      </c>
      <c r="B64" s="56" t="s">
        <v>1871</v>
      </c>
      <c r="C64" s="10" t="s">
        <v>1921</v>
      </c>
      <c r="D64" s="56"/>
      <c r="F64" s="56"/>
      <c r="G64" s="56"/>
    </row>
    <row r="65" spans="1:7" x14ac:dyDescent="0.25">
      <c r="A65" s="56" t="s">
        <v>1873</v>
      </c>
      <c r="B65" s="56" t="s">
        <v>1871</v>
      </c>
      <c r="C65" s="10" t="s">
        <v>1922</v>
      </c>
      <c r="D65" s="56"/>
      <c r="F65" s="56"/>
      <c r="G65" s="56"/>
    </row>
    <row r="66" spans="1:7" x14ac:dyDescent="0.25">
      <c r="A66" s="56" t="s">
        <v>1873</v>
      </c>
      <c r="B66" s="56" t="s">
        <v>1872</v>
      </c>
      <c r="C66" s="10" t="s">
        <v>1923</v>
      </c>
      <c r="D66" s="3" t="s">
        <v>2017</v>
      </c>
      <c r="E66" t="s">
        <v>2220</v>
      </c>
      <c r="F66" s="56"/>
      <c r="G66" s="56"/>
    </row>
    <row r="67" spans="1:7" x14ac:dyDescent="0.25">
      <c r="A67" s="56" t="s">
        <v>1873</v>
      </c>
      <c r="B67" s="56" t="s">
        <v>1872</v>
      </c>
      <c r="C67" s="10" t="s">
        <v>1924</v>
      </c>
      <c r="D67" s="3" t="s">
        <v>2018</v>
      </c>
      <c r="E67" t="s">
        <v>2222</v>
      </c>
      <c r="F67" s="56"/>
      <c r="G67" s="56"/>
    </row>
    <row r="68" spans="1:7" x14ac:dyDescent="0.25">
      <c r="A68" s="56" t="s">
        <v>1873</v>
      </c>
      <c r="B68" s="56" t="s">
        <v>1872</v>
      </c>
      <c r="C68" s="10" t="s">
        <v>1925</v>
      </c>
      <c r="D68" s="3" t="s">
        <v>2019</v>
      </c>
      <c r="E68" t="s">
        <v>2223</v>
      </c>
      <c r="F68" s="56"/>
      <c r="G68" s="56"/>
    </row>
    <row r="69" spans="1:7" x14ac:dyDescent="0.25">
      <c r="A69" s="56" t="s">
        <v>1873</v>
      </c>
      <c r="B69" s="56" t="s">
        <v>1872</v>
      </c>
      <c r="C69" s="10" t="s">
        <v>1926</v>
      </c>
      <c r="D69" s="3" t="s">
        <v>2020</v>
      </c>
      <c r="E69" t="s">
        <v>2224</v>
      </c>
      <c r="F69" s="56"/>
      <c r="G69" s="56"/>
    </row>
    <row r="70" spans="1:7" x14ac:dyDescent="0.25">
      <c r="A70" s="56" t="s">
        <v>1873</v>
      </c>
      <c r="B70" s="56" t="s">
        <v>1872</v>
      </c>
      <c r="C70" s="10" t="s">
        <v>1927</v>
      </c>
      <c r="D70" s="12" t="s">
        <v>2021</v>
      </c>
      <c r="E70" t="s">
        <v>2225</v>
      </c>
      <c r="F70" s="56"/>
      <c r="G70" s="56"/>
    </row>
    <row r="71" spans="1:7" x14ac:dyDescent="0.25">
      <c r="A71" s="56" t="s">
        <v>1873</v>
      </c>
      <c r="B71" s="56" t="s">
        <v>1872</v>
      </c>
      <c r="C71" s="10" t="s">
        <v>785</v>
      </c>
      <c r="D71" s="12" t="s">
        <v>2022</v>
      </c>
      <c r="E71" t="s">
        <v>2226</v>
      </c>
      <c r="F71" s="56"/>
      <c r="G71" s="56"/>
    </row>
    <row r="72" spans="1:7" x14ac:dyDescent="0.25">
      <c r="A72" s="56" t="s">
        <v>1873</v>
      </c>
      <c r="B72" s="56" t="s">
        <v>1872</v>
      </c>
      <c r="C72" s="10" t="s">
        <v>1928</v>
      </c>
      <c r="D72" s="12" t="s">
        <v>2023</v>
      </c>
      <c r="E72" t="s">
        <v>2227</v>
      </c>
      <c r="F72" s="56"/>
      <c r="G72" s="56"/>
    </row>
    <row r="73" spans="1:7" x14ac:dyDescent="0.25">
      <c r="A73" s="56" t="s">
        <v>1873</v>
      </c>
      <c r="B73" s="56" t="s">
        <v>1872</v>
      </c>
      <c r="C73" s="10" t="s">
        <v>1929</v>
      </c>
      <c r="D73" s="12" t="s">
        <v>2024</v>
      </c>
      <c r="E73" t="s">
        <v>2228</v>
      </c>
      <c r="F73" s="56"/>
      <c r="G73" s="56"/>
    </row>
    <row r="74" spans="1:7" x14ac:dyDescent="0.25">
      <c r="A74" s="56" t="s">
        <v>1873</v>
      </c>
      <c r="B74" s="56" t="s">
        <v>1872</v>
      </c>
      <c r="C74" s="10" t="s">
        <v>1930</v>
      </c>
      <c r="D74" s="12" t="s">
        <v>2025</v>
      </c>
      <c r="E74" t="s">
        <v>2229</v>
      </c>
      <c r="F74" s="56"/>
      <c r="G74" s="56"/>
    </row>
    <row r="75" spans="1:7" x14ac:dyDescent="0.25">
      <c r="A75" s="56" t="s">
        <v>1873</v>
      </c>
      <c r="B75" s="56" t="s">
        <v>1872</v>
      </c>
      <c r="C75" s="10" t="s">
        <v>1931</v>
      </c>
      <c r="D75" s="12" t="s">
        <v>2026</v>
      </c>
      <c r="E75" t="s">
        <v>2230</v>
      </c>
      <c r="F75" s="56"/>
      <c r="G75" s="56"/>
    </row>
    <row r="76" spans="1:7" x14ac:dyDescent="0.25">
      <c r="A76" s="56" t="s">
        <v>1873</v>
      </c>
      <c r="B76" s="56" t="s">
        <v>1872</v>
      </c>
      <c r="C76" s="10" t="s">
        <v>1932</v>
      </c>
      <c r="D76" s="12" t="s">
        <v>2027</v>
      </c>
      <c r="E76" t="s">
        <v>2221</v>
      </c>
      <c r="F76" s="56"/>
      <c r="G76" s="56"/>
    </row>
    <row r="77" spans="1:7" x14ac:dyDescent="0.25">
      <c r="A77" s="56" t="s">
        <v>1873</v>
      </c>
      <c r="B77" s="56" t="s">
        <v>1872</v>
      </c>
      <c r="C77" s="10" t="s">
        <v>1933</v>
      </c>
      <c r="D77" s="12" t="s">
        <v>2028</v>
      </c>
      <c r="E77" t="s">
        <v>2231</v>
      </c>
      <c r="F77" s="56"/>
      <c r="G77" s="56"/>
    </row>
    <row r="78" spans="1:7" x14ac:dyDescent="0.25">
      <c r="A78" s="56" t="s">
        <v>1873</v>
      </c>
      <c r="B78" s="56" t="s">
        <v>1872</v>
      </c>
      <c r="C78" s="10" t="s">
        <v>1934</v>
      </c>
      <c r="D78" s="3" t="s">
        <v>2029</v>
      </c>
      <c r="E78" t="s">
        <v>2232</v>
      </c>
      <c r="F78" s="56" t="s">
        <v>2125</v>
      </c>
      <c r="G78" s="56"/>
    </row>
    <row r="79" spans="1:7" x14ac:dyDescent="0.25">
      <c r="A79" s="56" t="s">
        <v>1873</v>
      </c>
      <c r="B79" s="56" t="s">
        <v>1872</v>
      </c>
      <c r="C79" s="10" t="s">
        <v>1935</v>
      </c>
      <c r="D79" s="3" t="s">
        <v>2030</v>
      </c>
      <c r="E79" t="s">
        <v>2233</v>
      </c>
      <c r="F79" s="56" t="s">
        <v>2146</v>
      </c>
      <c r="G79" s="56"/>
    </row>
    <row r="80" spans="1:7" x14ac:dyDescent="0.25">
      <c r="A80" s="56" t="s">
        <v>1873</v>
      </c>
      <c r="B80" s="56" t="s">
        <v>1872</v>
      </c>
      <c r="C80" s="10" t="s">
        <v>1936</v>
      </c>
      <c r="D80" s="12" t="s">
        <v>2031</v>
      </c>
      <c r="E80" t="s">
        <v>2234</v>
      </c>
      <c r="F80" s="56" t="s">
        <v>2147</v>
      </c>
      <c r="G80" s="56"/>
    </row>
    <row r="81" spans="1:7" x14ac:dyDescent="0.25">
      <c r="A81" s="56" t="s">
        <v>1873</v>
      </c>
      <c r="B81" s="56" t="s">
        <v>1872</v>
      </c>
      <c r="C81" s="10" t="s">
        <v>1937</v>
      </c>
      <c r="D81" s="3" t="s">
        <v>2032</v>
      </c>
      <c r="E81" t="s">
        <v>2235</v>
      </c>
      <c r="F81" s="56" t="s">
        <v>2148</v>
      </c>
      <c r="G81" s="56"/>
    </row>
    <row r="82" spans="1:7" x14ac:dyDescent="0.25">
      <c r="A82" s="56" t="s">
        <v>1873</v>
      </c>
      <c r="B82" s="56" t="s">
        <v>1872</v>
      </c>
      <c r="C82" s="10" t="s">
        <v>1938</v>
      </c>
      <c r="D82" s="12" t="s">
        <v>2033</v>
      </c>
      <c r="E82" t="s">
        <v>2236</v>
      </c>
      <c r="F82" s="56"/>
      <c r="G82" s="56"/>
    </row>
    <row r="83" spans="1:7" x14ac:dyDescent="0.25">
      <c r="A83" s="56" t="s">
        <v>1873</v>
      </c>
      <c r="B83" s="56" t="s">
        <v>1872</v>
      </c>
      <c r="C83" s="10" t="s">
        <v>1945</v>
      </c>
      <c r="D83" s="12" t="s">
        <v>2034</v>
      </c>
      <c r="E83" t="s">
        <v>2237</v>
      </c>
      <c r="F83" s="56"/>
      <c r="G83" s="56"/>
    </row>
    <row r="84" spans="1:7" x14ac:dyDescent="0.25">
      <c r="A84" s="56" t="s">
        <v>1873</v>
      </c>
      <c r="B84" s="56" t="s">
        <v>1872</v>
      </c>
      <c r="C84" s="10" t="s">
        <v>1939</v>
      </c>
      <c r="D84" s="3" t="s">
        <v>2035</v>
      </c>
      <c r="E84" t="s">
        <v>2238</v>
      </c>
      <c r="F84" s="56" t="s">
        <v>2127</v>
      </c>
      <c r="G84" s="56"/>
    </row>
    <row r="85" spans="1:7" x14ac:dyDescent="0.25">
      <c r="A85" s="56" t="s">
        <v>1873</v>
      </c>
      <c r="B85" s="56" t="s">
        <v>1872</v>
      </c>
      <c r="C85" s="10" t="s">
        <v>1940</v>
      </c>
      <c r="D85" s="3" t="s">
        <v>2036</v>
      </c>
      <c r="E85" t="s">
        <v>2239</v>
      </c>
      <c r="F85" s="56" t="s">
        <v>2127</v>
      </c>
      <c r="G85" s="56"/>
    </row>
    <row r="86" spans="1:7" x14ac:dyDescent="0.25">
      <c r="A86" s="56" t="s">
        <v>1873</v>
      </c>
      <c r="B86" s="56" t="s">
        <v>1872</v>
      </c>
      <c r="C86" s="10" t="s">
        <v>1941</v>
      </c>
      <c r="D86" s="3" t="s">
        <v>2037</v>
      </c>
      <c r="E86" t="s">
        <v>2240</v>
      </c>
      <c r="F86" s="56"/>
      <c r="G86" s="56"/>
    </row>
    <row r="87" spans="1:7" x14ac:dyDescent="0.25">
      <c r="A87" s="56" t="s">
        <v>1873</v>
      </c>
      <c r="B87" s="56" t="s">
        <v>1872</v>
      </c>
      <c r="C87" s="10" t="s">
        <v>1942</v>
      </c>
      <c r="D87" s="12" t="s">
        <v>2038</v>
      </c>
      <c r="E87" t="s">
        <v>2242</v>
      </c>
      <c r="F87" s="56"/>
      <c r="G87" s="56"/>
    </row>
    <row r="88" spans="1:7" x14ac:dyDescent="0.25">
      <c r="A88" s="56" t="s">
        <v>1873</v>
      </c>
      <c r="B88" s="56" t="s">
        <v>1872</v>
      </c>
      <c r="C88" s="10" t="s">
        <v>1943</v>
      </c>
      <c r="D88" s="12" t="s">
        <v>2039</v>
      </c>
      <c r="E88" t="s">
        <v>2243</v>
      </c>
      <c r="F88" s="56"/>
      <c r="G88" s="56"/>
    </row>
    <row r="89" spans="1:7" x14ac:dyDescent="0.25">
      <c r="A89" s="56" t="s">
        <v>1873</v>
      </c>
      <c r="B89" s="56" t="s">
        <v>1872</v>
      </c>
      <c r="C89" s="10" t="s">
        <v>1944</v>
      </c>
      <c r="D89" s="12" t="s">
        <v>2040</v>
      </c>
      <c r="E89" t="s">
        <v>2244</v>
      </c>
      <c r="F89" s="56"/>
      <c r="G89" s="56"/>
    </row>
    <row r="90" spans="1:7" x14ac:dyDescent="0.25">
      <c r="A90" s="56" t="s">
        <v>1873</v>
      </c>
      <c r="B90" s="56" t="s">
        <v>1872</v>
      </c>
      <c r="C90" s="10" t="s">
        <v>1946</v>
      </c>
      <c r="D90" s="3" t="s">
        <v>2041</v>
      </c>
      <c r="E90" t="s">
        <v>2245</v>
      </c>
      <c r="F90" s="56" t="s">
        <v>2126</v>
      </c>
      <c r="G90" s="56"/>
    </row>
    <row r="91" spans="1:7" x14ac:dyDescent="0.25">
      <c r="A91" s="56" t="s">
        <v>1873</v>
      </c>
      <c r="B91" s="56" t="s">
        <v>1872</v>
      </c>
      <c r="C91" s="10" t="s">
        <v>1947</v>
      </c>
      <c r="D91" s="3" t="s">
        <v>2042</v>
      </c>
      <c r="E91" t="s">
        <v>2247</v>
      </c>
      <c r="F91" s="56" t="s">
        <v>2126</v>
      </c>
      <c r="G91" s="56"/>
    </row>
    <row r="92" spans="1:7" x14ac:dyDescent="0.25">
      <c r="A92" s="56" t="s">
        <v>1873</v>
      </c>
      <c r="B92" s="56" t="s">
        <v>1872</v>
      </c>
      <c r="C92" s="10" t="s">
        <v>1948</v>
      </c>
      <c r="D92" s="3" t="s">
        <v>2043</v>
      </c>
      <c r="E92" t="s">
        <v>2248</v>
      </c>
      <c r="F92" s="56" t="s">
        <v>2126</v>
      </c>
      <c r="G92" s="56"/>
    </row>
    <row r="93" spans="1:7" x14ac:dyDescent="0.25">
      <c r="A93" s="56" t="s">
        <v>1873</v>
      </c>
      <c r="B93" s="56" t="s">
        <v>1872</v>
      </c>
      <c r="C93" s="10" t="s">
        <v>1949</v>
      </c>
      <c r="D93" s="3" t="s">
        <v>2044</v>
      </c>
      <c r="E93" t="s">
        <v>2249</v>
      </c>
      <c r="F93" s="56"/>
      <c r="G93" s="56"/>
    </row>
    <row r="94" spans="1:7" x14ac:dyDescent="0.25">
      <c r="A94" s="56" t="s">
        <v>1873</v>
      </c>
      <c r="B94" s="56" t="s">
        <v>1872</v>
      </c>
      <c r="C94" s="10" t="s">
        <v>1950</v>
      </c>
      <c r="D94" s="12" t="s">
        <v>2045</v>
      </c>
      <c r="E94" t="s">
        <v>2250</v>
      </c>
      <c r="F94" s="56"/>
      <c r="G94" s="56"/>
    </row>
    <row r="95" spans="1:7" x14ac:dyDescent="0.25">
      <c r="A95" s="56" t="s">
        <v>1873</v>
      </c>
      <c r="B95" s="56" t="s">
        <v>1872</v>
      </c>
      <c r="C95" s="10" t="s">
        <v>1951</v>
      </c>
      <c r="D95" s="12" t="s">
        <v>2046</v>
      </c>
      <c r="E95" t="s">
        <v>1848</v>
      </c>
      <c r="F95" s="56"/>
      <c r="G95" s="56"/>
    </row>
    <row r="96" spans="1:7" x14ac:dyDescent="0.25">
      <c r="A96" s="56" t="s">
        <v>1873</v>
      </c>
      <c r="B96" s="56" t="s">
        <v>1872</v>
      </c>
      <c r="C96" s="10" t="s">
        <v>1952</v>
      </c>
      <c r="D96" s="56"/>
      <c r="E96" t="s">
        <v>2251</v>
      </c>
      <c r="F96" s="56"/>
      <c r="G96" s="56"/>
    </row>
    <row r="97" spans="1:7" x14ac:dyDescent="0.25">
      <c r="A97" s="56" t="s">
        <v>1873</v>
      </c>
      <c r="B97" s="56" t="s">
        <v>1872</v>
      </c>
      <c r="C97" s="10" t="s">
        <v>1953</v>
      </c>
      <c r="D97" s="56"/>
      <c r="E97" t="s">
        <v>2252</v>
      </c>
      <c r="F97" s="56"/>
      <c r="G97" s="56"/>
    </row>
    <row r="98" spans="1:7" x14ac:dyDescent="0.25">
      <c r="A98" s="56" t="s">
        <v>2047</v>
      </c>
      <c r="B98" s="56" t="s">
        <v>2048</v>
      </c>
      <c r="C98" s="10" t="s">
        <v>1892</v>
      </c>
      <c r="D98" s="3" t="s">
        <v>1954</v>
      </c>
      <c r="E98" s="3" t="s">
        <v>2259</v>
      </c>
      <c r="F98" s="56"/>
      <c r="G98" s="56"/>
    </row>
    <row r="99" spans="1:7" ht="30" x14ac:dyDescent="0.25">
      <c r="A99" s="56" t="s">
        <v>2047</v>
      </c>
      <c r="B99" s="56" t="s">
        <v>2048</v>
      </c>
      <c r="C99" s="10">
        <v>0.1</v>
      </c>
      <c r="D99" s="3" t="s">
        <v>1955</v>
      </c>
      <c r="E99" s="3" t="s">
        <v>2260</v>
      </c>
      <c r="F99" s="56"/>
      <c r="G99" s="56"/>
    </row>
    <row r="100" spans="1:7" x14ac:dyDescent="0.25">
      <c r="A100" s="56" t="s">
        <v>2047</v>
      </c>
      <c r="B100" s="56" t="s">
        <v>2048</v>
      </c>
      <c r="C100" s="10">
        <v>0.2</v>
      </c>
      <c r="D100" s="3" t="s">
        <v>1957</v>
      </c>
      <c r="E100" s="20" t="s">
        <v>2261</v>
      </c>
      <c r="F100" s="56"/>
      <c r="G100" s="56"/>
    </row>
    <row r="101" spans="1:7" x14ac:dyDescent="0.25">
      <c r="A101" s="56" t="s">
        <v>2047</v>
      </c>
      <c r="B101" s="56" t="s">
        <v>2048</v>
      </c>
      <c r="C101" s="10">
        <v>0.3</v>
      </c>
      <c r="D101" s="3" t="s">
        <v>1958</v>
      </c>
      <c r="E101" s="20" t="s">
        <v>2263</v>
      </c>
      <c r="F101" s="56"/>
      <c r="G101" s="56"/>
    </row>
    <row r="102" spans="1:7" x14ac:dyDescent="0.25">
      <c r="A102" s="56" t="s">
        <v>2047</v>
      </c>
      <c r="B102" s="56" t="s">
        <v>2048</v>
      </c>
      <c r="C102" s="10">
        <v>0.4</v>
      </c>
      <c r="D102" s="3" t="s">
        <v>1959</v>
      </c>
      <c r="E102" s="20" t="s">
        <v>2262</v>
      </c>
      <c r="F102" s="56"/>
      <c r="G102" s="56"/>
    </row>
    <row r="103" spans="1:7" x14ac:dyDescent="0.25">
      <c r="A103" s="56" t="s">
        <v>2047</v>
      </c>
      <c r="B103" s="56" t="s">
        <v>2048</v>
      </c>
      <c r="C103" s="10">
        <v>0.5</v>
      </c>
      <c r="D103" s="3" t="s">
        <v>1961</v>
      </c>
      <c r="E103" s="3" t="s">
        <v>2264</v>
      </c>
      <c r="F103" s="56"/>
      <c r="G103" s="56"/>
    </row>
    <row r="104" spans="1:7" ht="30" x14ac:dyDescent="0.25">
      <c r="A104" s="56" t="s">
        <v>2047</v>
      </c>
      <c r="B104" s="56" t="s">
        <v>2048</v>
      </c>
      <c r="C104" s="10">
        <v>0.6</v>
      </c>
      <c r="D104" s="3" t="s">
        <v>2051</v>
      </c>
      <c r="E104" s="3" t="s">
        <v>2265</v>
      </c>
      <c r="F104" s="56"/>
      <c r="G104" s="56"/>
    </row>
    <row r="105" spans="1:7" x14ac:dyDescent="0.25">
      <c r="A105" s="56" t="s">
        <v>2047</v>
      </c>
      <c r="B105" s="56" t="s">
        <v>2048</v>
      </c>
      <c r="C105" s="10">
        <v>0.7</v>
      </c>
      <c r="D105" s="3" t="s">
        <v>1968</v>
      </c>
      <c r="E105" s="20" t="s">
        <v>2266</v>
      </c>
      <c r="F105" s="56"/>
      <c r="G105" s="56"/>
    </row>
    <row r="106" spans="1:7" x14ac:dyDescent="0.25">
      <c r="A106" s="56" t="s">
        <v>2047</v>
      </c>
      <c r="B106" s="56" t="s">
        <v>2048</v>
      </c>
      <c r="C106" s="10" t="s">
        <v>769</v>
      </c>
      <c r="D106" s="3" t="s">
        <v>1969</v>
      </c>
      <c r="E106" s="20" t="s">
        <v>2267</v>
      </c>
      <c r="F106" s="56"/>
      <c r="G106" s="56"/>
    </row>
    <row r="107" spans="1:7" x14ac:dyDescent="0.25">
      <c r="A107" s="56" t="s">
        <v>2047</v>
      </c>
      <c r="B107" s="56" t="s">
        <v>2048</v>
      </c>
      <c r="C107" s="10" t="s">
        <v>1874</v>
      </c>
      <c r="D107" s="3" t="s">
        <v>2052</v>
      </c>
      <c r="E107" s="20" t="s">
        <v>2275</v>
      </c>
      <c r="F107" s="56"/>
      <c r="G107" s="56"/>
    </row>
    <row r="108" spans="1:7" x14ac:dyDescent="0.25">
      <c r="A108" s="56" t="s">
        <v>2047</v>
      </c>
      <c r="B108" s="56" t="s">
        <v>2048</v>
      </c>
      <c r="C108" s="10" t="s">
        <v>1875</v>
      </c>
      <c r="D108" s="3" t="s">
        <v>1972</v>
      </c>
      <c r="E108" s="20" t="s">
        <v>2276</v>
      </c>
      <c r="F108" s="56"/>
      <c r="G108" s="56"/>
    </row>
    <row r="109" spans="1:7" x14ac:dyDescent="0.25">
      <c r="A109" s="56" t="s">
        <v>2047</v>
      </c>
      <c r="B109" s="56" t="s">
        <v>2048</v>
      </c>
      <c r="C109" s="10" t="s">
        <v>1876</v>
      </c>
      <c r="D109" s="3" t="s">
        <v>1974</v>
      </c>
      <c r="E109" s="20" t="s">
        <v>2273</v>
      </c>
      <c r="F109" s="56"/>
      <c r="G109" s="56"/>
    </row>
    <row r="110" spans="1:7" x14ac:dyDescent="0.25">
      <c r="A110" s="56" t="s">
        <v>2047</v>
      </c>
      <c r="B110" s="56" t="s">
        <v>2048</v>
      </c>
      <c r="C110" s="10" t="s">
        <v>1877</v>
      </c>
      <c r="D110" s="3" t="s">
        <v>1975</v>
      </c>
      <c r="E110" s="20" t="s">
        <v>2274</v>
      </c>
      <c r="F110" s="56"/>
      <c r="G110" s="56"/>
    </row>
    <row r="111" spans="1:7" x14ac:dyDescent="0.25">
      <c r="A111" s="56" t="s">
        <v>2047</v>
      </c>
      <c r="B111" s="56" t="s">
        <v>2048</v>
      </c>
      <c r="C111" s="10" t="s">
        <v>1064</v>
      </c>
      <c r="D111" s="3" t="s">
        <v>2053</v>
      </c>
      <c r="E111" s="20" t="s">
        <v>2268</v>
      </c>
      <c r="F111" s="56"/>
      <c r="G111" s="56"/>
    </row>
    <row r="112" spans="1:7" x14ac:dyDescent="0.25">
      <c r="A112" s="56" t="s">
        <v>2047</v>
      </c>
      <c r="B112" s="56" t="s">
        <v>2048</v>
      </c>
      <c r="C112" s="10" t="s">
        <v>604</v>
      </c>
      <c r="D112" s="3" t="s">
        <v>1978</v>
      </c>
      <c r="E112" s="20" t="s">
        <v>2269</v>
      </c>
      <c r="F112" s="56"/>
      <c r="G112" s="56"/>
    </row>
    <row r="113" spans="1:7" x14ac:dyDescent="0.25">
      <c r="A113" s="56" t="s">
        <v>2047</v>
      </c>
      <c r="B113" s="56" t="s">
        <v>2048</v>
      </c>
      <c r="C113" s="10" t="s">
        <v>1878</v>
      </c>
      <c r="D113" s="3" t="s">
        <v>1980</v>
      </c>
      <c r="E113" s="20" t="s">
        <v>2270</v>
      </c>
      <c r="F113" s="56"/>
      <c r="G113" s="56"/>
    </row>
    <row r="114" spans="1:7" x14ac:dyDescent="0.25">
      <c r="A114" s="56" t="s">
        <v>2047</v>
      </c>
      <c r="B114" s="56" t="s">
        <v>2048</v>
      </c>
      <c r="C114" s="10" t="s">
        <v>1879</v>
      </c>
      <c r="D114" s="3" t="s">
        <v>1981</v>
      </c>
      <c r="E114" s="20" t="s">
        <v>2272</v>
      </c>
      <c r="F114" s="56"/>
      <c r="G114" s="56"/>
    </row>
    <row r="115" spans="1:7" x14ac:dyDescent="0.25">
      <c r="A115" s="56" t="s">
        <v>2047</v>
      </c>
      <c r="B115" s="56" t="s">
        <v>2048</v>
      </c>
      <c r="C115" s="10" t="s">
        <v>776</v>
      </c>
      <c r="D115" s="3" t="s">
        <v>1982</v>
      </c>
      <c r="E115" s="20" t="s">
        <v>2271</v>
      </c>
      <c r="F115" s="56"/>
      <c r="G115" s="56"/>
    </row>
    <row r="116" spans="1:7" x14ac:dyDescent="0.25">
      <c r="A116" s="56" t="s">
        <v>2047</v>
      </c>
      <c r="B116" s="56" t="s">
        <v>2048</v>
      </c>
      <c r="C116" s="10" t="s">
        <v>619</v>
      </c>
      <c r="D116" s="3" t="s">
        <v>2054</v>
      </c>
      <c r="E116" s="20" t="s">
        <v>2241</v>
      </c>
      <c r="F116" s="56"/>
      <c r="G116" s="56"/>
    </row>
    <row r="117" spans="1:7" x14ac:dyDescent="0.25">
      <c r="A117" s="56" t="s">
        <v>2047</v>
      </c>
      <c r="B117" s="56" t="s">
        <v>2048</v>
      </c>
      <c r="C117" s="10" t="s">
        <v>1880</v>
      </c>
      <c r="D117" s="3" t="s">
        <v>1985</v>
      </c>
      <c r="E117" s="20" t="s">
        <v>2277</v>
      </c>
      <c r="F117" s="56"/>
      <c r="G117" s="56"/>
    </row>
    <row r="118" spans="1:7" x14ac:dyDescent="0.25">
      <c r="A118" s="56" t="s">
        <v>2047</v>
      </c>
      <c r="B118" s="56" t="s">
        <v>2048</v>
      </c>
      <c r="C118" s="10" t="s">
        <v>551</v>
      </c>
      <c r="D118" s="3" t="s">
        <v>1987</v>
      </c>
      <c r="E118" s="20" t="s">
        <v>2278</v>
      </c>
      <c r="F118" s="56"/>
      <c r="G118" s="56"/>
    </row>
    <row r="119" spans="1:7" x14ac:dyDescent="0.25">
      <c r="A119" s="56" t="s">
        <v>2047</v>
      </c>
      <c r="B119" s="56" t="s">
        <v>2048</v>
      </c>
      <c r="C119" s="10" t="s">
        <v>1881</v>
      </c>
      <c r="D119" s="3" t="s">
        <v>1988</v>
      </c>
      <c r="E119" s="20" t="s">
        <v>2279</v>
      </c>
      <c r="F119" s="56"/>
      <c r="G119" s="56"/>
    </row>
    <row r="120" spans="1:7" x14ac:dyDescent="0.25">
      <c r="A120" s="56" t="s">
        <v>2047</v>
      </c>
      <c r="B120" s="56" t="s">
        <v>2048</v>
      </c>
      <c r="C120" s="10" t="s">
        <v>1882</v>
      </c>
      <c r="D120" s="3" t="s">
        <v>1989</v>
      </c>
      <c r="E120" s="20" t="s">
        <v>2280</v>
      </c>
      <c r="F120" s="56"/>
      <c r="G120" s="56"/>
    </row>
    <row r="121" spans="1:7" x14ac:dyDescent="0.25">
      <c r="A121" s="56" t="s">
        <v>2047</v>
      </c>
      <c r="B121" s="56" t="s">
        <v>2048</v>
      </c>
      <c r="C121" s="10" t="s">
        <v>1883</v>
      </c>
      <c r="D121" s="3" t="s">
        <v>1991</v>
      </c>
      <c r="E121" s="20" t="s">
        <v>2246</v>
      </c>
      <c r="F121" s="56"/>
      <c r="G121" s="56"/>
    </row>
    <row r="122" spans="1:7" x14ac:dyDescent="0.25">
      <c r="A122" s="56" t="s">
        <v>2047</v>
      </c>
      <c r="B122" s="56" t="s">
        <v>2048</v>
      </c>
      <c r="C122" s="10" t="s">
        <v>1884</v>
      </c>
      <c r="D122" s="3" t="s">
        <v>2055</v>
      </c>
      <c r="E122" s="20" t="s">
        <v>2281</v>
      </c>
      <c r="F122" s="56"/>
      <c r="G122" s="56"/>
    </row>
    <row r="123" spans="1:7" x14ac:dyDescent="0.25">
      <c r="A123" s="56" t="s">
        <v>2047</v>
      </c>
      <c r="B123" s="56" t="s">
        <v>2048</v>
      </c>
      <c r="C123" s="10" t="s">
        <v>1885</v>
      </c>
      <c r="D123" s="3" t="s">
        <v>1994</v>
      </c>
      <c r="E123" s="20" t="s">
        <v>2282</v>
      </c>
      <c r="F123" s="56"/>
      <c r="G123" s="56"/>
    </row>
    <row r="124" spans="1:7" x14ac:dyDescent="0.25">
      <c r="A124" s="56" t="s">
        <v>2047</v>
      </c>
      <c r="B124" s="56" t="s">
        <v>2048</v>
      </c>
      <c r="C124" s="10" t="s">
        <v>1886</v>
      </c>
      <c r="D124" s="3" t="s">
        <v>1995</v>
      </c>
      <c r="E124" s="20" t="s">
        <v>2283</v>
      </c>
      <c r="F124" s="56"/>
      <c r="G124" s="56"/>
    </row>
    <row r="125" spans="1:7" x14ac:dyDescent="0.25">
      <c r="A125" s="56" t="s">
        <v>2047</v>
      </c>
      <c r="B125" s="56" t="s">
        <v>2048</v>
      </c>
      <c r="C125" s="10" t="s">
        <v>1887</v>
      </c>
      <c r="D125" s="3" t="s">
        <v>1997</v>
      </c>
      <c r="E125" s="20" t="s">
        <v>2284</v>
      </c>
      <c r="F125" s="56"/>
      <c r="G125" s="56"/>
    </row>
    <row r="126" spans="1:7" x14ac:dyDescent="0.25">
      <c r="A126" s="56" t="s">
        <v>2047</v>
      </c>
      <c r="B126" s="56" t="s">
        <v>2048</v>
      </c>
      <c r="C126" s="10" t="s">
        <v>1888</v>
      </c>
      <c r="D126" s="3" t="s">
        <v>1998</v>
      </c>
      <c r="E126" s="20" t="s">
        <v>2285</v>
      </c>
      <c r="F126" s="56"/>
      <c r="G126" s="56"/>
    </row>
    <row r="127" spans="1:7" x14ac:dyDescent="0.25">
      <c r="A127" s="56" t="s">
        <v>2047</v>
      </c>
      <c r="B127" s="56" t="s">
        <v>2048</v>
      </c>
      <c r="C127" s="10" t="s">
        <v>1889</v>
      </c>
      <c r="D127" s="3" t="s">
        <v>2056</v>
      </c>
      <c r="E127" s="20" t="s">
        <v>2286</v>
      </c>
      <c r="F127" s="56"/>
      <c r="G127" s="56"/>
    </row>
    <row r="128" spans="1:7" x14ac:dyDescent="0.25">
      <c r="A128" s="56" t="s">
        <v>2047</v>
      </c>
      <c r="B128" s="56" t="s">
        <v>2048</v>
      </c>
      <c r="C128" s="10" t="s">
        <v>1890</v>
      </c>
      <c r="D128" s="3" t="s">
        <v>2057</v>
      </c>
      <c r="E128" s="20" t="s">
        <v>2287</v>
      </c>
      <c r="F128" s="56"/>
      <c r="G128" s="56"/>
    </row>
    <row r="129" spans="1:7" x14ac:dyDescent="0.25">
      <c r="A129" s="56" t="s">
        <v>2047</v>
      </c>
      <c r="B129" s="56" t="s">
        <v>2048</v>
      </c>
      <c r="C129" s="10" t="s">
        <v>1891</v>
      </c>
      <c r="D129" s="3" t="s">
        <v>2058</v>
      </c>
      <c r="E129" s="20" t="s">
        <v>2288</v>
      </c>
      <c r="F129" s="56"/>
      <c r="G129" s="56"/>
    </row>
    <row r="130" spans="1:7" x14ac:dyDescent="0.25">
      <c r="A130" s="56" t="s">
        <v>2047</v>
      </c>
      <c r="B130" s="56" t="s">
        <v>2049</v>
      </c>
      <c r="C130" s="10" t="s">
        <v>1893</v>
      </c>
      <c r="D130" s="12" t="s">
        <v>2000</v>
      </c>
      <c r="F130" s="56"/>
      <c r="G130" s="56"/>
    </row>
    <row r="131" spans="1:7" x14ac:dyDescent="0.25">
      <c r="A131" s="56" t="s">
        <v>2047</v>
      </c>
      <c r="B131" s="56" t="s">
        <v>2049</v>
      </c>
      <c r="C131" s="10" t="s">
        <v>1894</v>
      </c>
      <c r="D131" s="12" t="s">
        <v>2001</v>
      </c>
      <c r="F131" s="56"/>
      <c r="G131" s="56"/>
    </row>
    <row r="132" spans="1:7" x14ac:dyDescent="0.25">
      <c r="A132" s="56" t="s">
        <v>2047</v>
      </c>
      <c r="B132" s="56" t="s">
        <v>2049</v>
      </c>
      <c r="C132" s="10" t="s">
        <v>1895</v>
      </c>
      <c r="D132" s="12" t="s">
        <v>2002</v>
      </c>
      <c r="F132" s="56"/>
      <c r="G132" s="56"/>
    </row>
    <row r="133" spans="1:7" x14ac:dyDescent="0.25">
      <c r="A133" s="56" t="s">
        <v>2047</v>
      </c>
      <c r="B133" s="56" t="s">
        <v>2049</v>
      </c>
      <c r="C133" s="10" t="s">
        <v>1896</v>
      </c>
      <c r="D133" s="12" t="s">
        <v>2004</v>
      </c>
      <c r="F133" s="56"/>
      <c r="G133" s="56"/>
    </row>
    <row r="134" spans="1:7" x14ac:dyDescent="0.25">
      <c r="A134" s="56" t="s">
        <v>2047</v>
      </c>
      <c r="B134" s="56" t="s">
        <v>2049</v>
      </c>
      <c r="C134" s="10" t="s">
        <v>597</v>
      </c>
      <c r="D134" s="12" t="s">
        <v>2005</v>
      </c>
      <c r="F134" s="56"/>
      <c r="G134" s="56"/>
    </row>
    <row r="135" spans="1:7" x14ac:dyDescent="0.25">
      <c r="A135" s="56" t="s">
        <v>2047</v>
      </c>
      <c r="B135" s="56" t="s">
        <v>2049</v>
      </c>
      <c r="C135" s="10" t="s">
        <v>1897</v>
      </c>
      <c r="D135" s="12" t="s">
        <v>2006</v>
      </c>
      <c r="F135" s="56"/>
      <c r="G135" s="56"/>
    </row>
    <row r="136" spans="1:7" x14ac:dyDescent="0.25">
      <c r="A136" s="56" t="s">
        <v>2047</v>
      </c>
      <c r="B136" s="56" t="s">
        <v>2049</v>
      </c>
      <c r="C136" s="10" t="s">
        <v>1898</v>
      </c>
      <c r="D136" s="12" t="s">
        <v>2008</v>
      </c>
      <c r="F136" s="56"/>
      <c r="G136" s="56"/>
    </row>
    <row r="137" spans="1:7" x14ac:dyDescent="0.25">
      <c r="A137" s="56" t="s">
        <v>2047</v>
      </c>
      <c r="B137" s="56" t="s">
        <v>2049</v>
      </c>
      <c r="C137" s="10" t="s">
        <v>1899</v>
      </c>
      <c r="D137" s="12" t="s">
        <v>2009</v>
      </c>
      <c r="F137" s="56"/>
      <c r="G137" s="56"/>
    </row>
    <row r="138" spans="1:7" x14ac:dyDescent="0.25">
      <c r="A138" s="56" t="s">
        <v>2047</v>
      </c>
      <c r="B138" s="56" t="s">
        <v>2049</v>
      </c>
      <c r="C138" s="10" t="s">
        <v>1900</v>
      </c>
      <c r="D138" s="12" t="s">
        <v>2011</v>
      </c>
      <c r="F138" s="56"/>
      <c r="G138" s="56"/>
    </row>
    <row r="139" spans="1:7" x14ac:dyDescent="0.25">
      <c r="A139" s="56" t="s">
        <v>2047</v>
      </c>
      <c r="B139" s="56" t="s">
        <v>2049</v>
      </c>
      <c r="C139" s="10" t="s">
        <v>1901</v>
      </c>
      <c r="D139" s="12" t="s">
        <v>2059</v>
      </c>
      <c r="F139" s="56"/>
      <c r="G139" s="56"/>
    </row>
    <row r="140" spans="1:7" x14ac:dyDescent="0.25">
      <c r="A140" s="56" t="s">
        <v>2047</v>
      </c>
      <c r="B140" s="56" t="s">
        <v>2049</v>
      </c>
      <c r="C140" s="10" t="s">
        <v>1902</v>
      </c>
      <c r="D140" s="3" t="s">
        <v>2060</v>
      </c>
      <c r="F140" s="56" t="s">
        <v>2126</v>
      </c>
      <c r="G140" s="56"/>
    </row>
    <row r="141" spans="1:7" x14ac:dyDescent="0.25">
      <c r="A141" s="56" t="s">
        <v>2047</v>
      </c>
      <c r="B141" s="56" t="s">
        <v>2049</v>
      </c>
      <c r="C141" s="10" t="s">
        <v>1903</v>
      </c>
      <c r="D141" s="3" t="s">
        <v>2061</v>
      </c>
      <c r="F141" s="56" t="s">
        <v>2126</v>
      </c>
      <c r="G141" s="56"/>
    </row>
    <row r="142" spans="1:7" x14ac:dyDescent="0.25">
      <c r="A142" s="56" t="s">
        <v>2047</v>
      </c>
      <c r="B142" s="56" t="s">
        <v>2049</v>
      </c>
      <c r="C142" s="10" t="s">
        <v>1915</v>
      </c>
      <c r="D142" s="12" t="s">
        <v>2062</v>
      </c>
      <c r="F142" s="56" t="s">
        <v>2151</v>
      </c>
      <c r="G142" s="56"/>
    </row>
    <row r="143" spans="1:7" x14ac:dyDescent="0.25">
      <c r="A143" s="56" t="s">
        <v>2047</v>
      </c>
      <c r="B143" s="56" t="s">
        <v>2049</v>
      </c>
      <c r="C143" s="10" t="s">
        <v>1904</v>
      </c>
      <c r="D143" s="3" t="s">
        <v>2063</v>
      </c>
      <c r="F143" s="56"/>
      <c r="G143" s="56"/>
    </row>
    <row r="144" spans="1:7" x14ac:dyDescent="0.25">
      <c r="A144" s="56" t="s">
        <v>2047</v>
      </c>
      <c r="B144" s="56" t="s">
        <v>2049</v>
      </c>
      <c r="C144" s="10" t="s">
        <v>1905</v>
      </c>
      <c r="D144" s="3" t="s">
        <v>2064</v>
      </c>
      <c r="F144" s="56"/>
      <c r="G144" s="56"/>
    </row>
    <row r="145" spans="1:7" x14ac:dyDescent="0.25">
      <c r="A145" s="56" t="s">
        <v>2047</v>
      </c>
      <c r="B145" s="56" t="s">
        <v>2049</v>
      </c>
      <c r="C145" s="10" t="s">
        <v>1906</v>
      </c>
      <c r="D145" s="3" t="s">
        <v>2065</v>
      </c>
      <c r="F145" s="56"/>
      <c r="G145" s="56"/>
    </row>
    <row r="146" spans="1:7" x14ac:dyDescent="0.25">
      <c r="A146" s="56" t="s">
        <v>2047</v>
      </c>
      <c r="B146" s="56" t="s">
        <v>2049</v>
      </c>
      <c r="C146" s="10" t="s">
        <v>1907</v>
      </c>
      <c r="D146" s="3" t="s">
        <v>2017</v>
      </c>
      <c r="F146" s="56"/>
      <c r="G146" s="56"/>
    </row>
    <row r="147" spans="1:7" x14ac:dyDescent="0.25">
      <c r="A147" s="56" t="s">
        <v>2047</v>
      </c>
      <c r="B147" s="56" t="s">
        <v>2049</v>
      </c>
      <c r="C147" s="10" t="s">
        <v>1908</v>
      </c>
      <c r="D147" s="3" t="s">
        <v>2019</v>
      </c>
      <c r="F147" s="56"/>
      <c r="G147" s="56"/>
    </row>
    <row r="148" spans="1:7" x14ac:dyDescent="0.25">
      <c r="A148" s="56" t="s">
        <v>2047</v>
      </c>
      <c r="B148" s="56" t="s">
        <v>2049</v>
      </c>
      <c r="C148" s="10" t="s">
        <v>1909</v>
      </c>
      <c r="D148" s="12" t="s">
        <v>2021</v>
      </c>
      <c r="F148" s="56"/>
      <c r="G148" s="56"/>
    </row>
    <row r="149" spans="1:7" x14ac:dyDescent="0.25">
      <c r="A149" s="56" t="s">
        <v>2047</v>
      </c>
      <c r="B149" s="56" t="s">
        <v>2049</v>
      </c>
      <c r="C149" s="10" t="s">
        <v>1910</v>
      </c>
      <c r="D149" s="12" t="s">
        <v>2066</v>
      </c>
      <c r="F149" s="56"/>
      <c r="G149" s="56"/>
    </row>
    <row r="150" spans="1:7" x14ac:dyDescent="0.25">
      <c r="A150" s="56" t="s">
        <v>2047</v>
      </c>
      <c r="B150" s="56" t="s">
        <v>2049</v>
      </c>
      <c r="C150" s="10" t="s">
        <v>1916</v>
      </c>
      <c r="D150" s="12" t="s">
        <v>2067</v>
      </c>
      <c r="F150" s="56"/>
      <c r="G150" s="56"/>
    </row>
    <row r="151" spans="1:7" x14ac:dyDescent="0.25">
      <c r="A151" s="56" t="s">
        <v>2047</v>
      </c>
      <c r="B151" s="56" t="s">
        <v>2049</v>
      </c>
      <c r="C151" s="10" t="s">
        <v>1911</v>
      </c>
      <c r="D151" s="3" t="s">
        <v>2068</v>
      </c>
      <c r="F151" s="56"/>
      <c r="G151" s="56"/>
    </row>
    <row r="152" spans="1:7" x14ac:dyDescent="0.25">
      <c r="A152" s="56" t="s">
        <v>2047</v>
      </c>
      <c r="B152" s="56" t="s">
        <v>2049</v>
      </c>
      <c r="C152" s="10" t="s">
        <v>1912</v>
      </c>
      <c r="D152" s="3" t="s">
        <v>2069</v>
      </c>
      <c r="F152" s="56"/>
      <c r="G152" s="56"/>
    </row>
    <row r="153" spans="1:7" x14ac:dyDescent="0.25">
      <c r="A153" s="56" t="s">
        <v>2047</v>
      </c>
      <c r="B153" s="56" t="s">
        <v>2049</v>
      </c>
      <c r="C153" s="10" t="s">
        <v>1913</v>
      </c>
      <c r="D153" s="3" t="s">
        <v>2070</v>
      </c>
      <c r="F153" s="56"/>
      <c r="G153" s="56"/>
    </row>
    <row r="154" spans="1:7" x14ac:dyDescent="0.25">
      <c r="A154" s="56" t="s">
        <v>2047</v>
      </c>
      <c r="B154" s="56" t="s">
        <v>2049</v>
      </c>
      <c r="C154" s="10" t="s">
        <v>1914</v>
      </c>
      <c r="D154" s="12" t="s">
        <v>2071</v>
      </c>
      <c r="F154" s="56" t="s">
        <v>2149</v>
      </c>
      <c r="G154" s="56"/>
    </row>
    <row r="155" spans="1:7" x14ac:dyDescent="0.25">
      <c r="A155" s="56" t="s">
        <v>2047</v>
      </c>
      <c r="B155" s="56" t="s">
        <v>2049</v>
      </c>
      <c r="C155" s="10" t="s">
        <v>614</v>
      </c>
      <c r="D155" s="12" t="s">
        <v>2072</v>
      </c>
      <c r="F155" s="56" t="s">
        <v>2150</v>
      </c>
      <c r="G155" s="56"/>
    </row>
    <row r="156" spans="1:7" x14ac:dyDescent="0.25">
      <c r="A156" s="56" t="s">
        <v>2047</v>
      </c>
      <c r="B156" s="56" t="s">
        <v>2049</v>
      </c>
      <c r="C156" s="10" t="s">
        <v>1917</v>
      </c>
      <c r="D156" s="3" t="s">
        <v>2073</v>
      </c>
      <c r="F156" s="56"/>
      <c r="G156" s="56"/>
    </row>
    <row r="157" spans="1:7" x14ac:dyDescent="0.25">
      <c r="A157" s="56" t="s">
        <v>2047</v>
      </c>
      <c r="B157" s="56" t="s">
        <v>2049</v>
      </c>
      <c r="C157" s="10" t="s">
        <v>1918</v>
      </c>
      <c r="D157" s="3" t="s">
        <v>2078</v>
      </c>
      <c r="F157" s="56"/>
      <c r="G157" s="56"/>
    </row>
    <row r="158" spans="1:7" x14ac:dyDescent="0.25">
      <c r="A158" s="56" t="s">
        <v>2047</v>
      </c>
      <c r="B158" s="56" t="s">
        <v>2049</v>
      </c>
      <c r="C158" s="10" t="s">
        <v>1919</v>
      </c>
      <c r="D158" s="11" t="s">
        <v>2074</v>
      </c>
      <c r="F158" s="56"/>
      <c r="G158" s="56"/>
    </row>
    <row r="159" spans="1:7" x14ac:dyDescent="0.25">
      <c r="A159" s="56" t="s">
        <v>2047</v>
      </c>
      <c r="B159" s="56" t="s">
        <v>2049</v>
      </c>
      <c r="C159" s="10" t="s">
        <v>1920</v>
      </c>
      <c r="D159" s="11" t="s">
        <v>2075</v>
      </c>
      <c r="F159" s="56"/>
      <c r="G159" s="56"/>
    </row>
    <row r="160" spans="1:7" x14ac:dyDescent="0.25">
      <c r="A160" s="56" t="s">
        <v>2047</v>
      </c>
      <c r="B160" s="56" t="s">
        <v>2049</v>
      </c>
      <c r="C160" s="10" t="s">
        <v>1921</v>
      </c>
      <c r="D160" s="11" t="s">
        <v>2076</v>
      </c>
      <c r="F160" s="56"/>
      <c r="G160" s="56"/>
    </row>
    <row r="161" spans="1:7" x14ac:dyDescent="0.25">
      <c r="A161" s="56" t="s">
        <v>2047</v>
      </c>
      <c r="B161" s="56" t="s">
        <v>2049</v>
      </c>
      <c r="C161" s="10" t="s">
        <v>1922</v>
      </c>
      <c r="D161" s="3" t="s">
        <v>2077</v>
      </c>
      <c r="F161" s="56"/>
      <c r="G161" s="56"/>
    </row>
    <row r="162" spans="1:7" x14ac:dyDescent="0.25">
      <c r="A162" s="56" t="s">
        <v>2047</v>
      </c>
      <c r="B162" s="56" t="s">
        <v>2050</v>
      </c>
      <c r="C162" s="10" t="s">
        <v>1923</v>
      </c>
      <c r="D162" s="3" t="s">
        <v>2079</v>
      </c>
      <c r="F162" s="56"/>
      <c r="G162" s="56"/>
    </row>
    <row r="163" spans="1:7" x14ac:dyDescent="0.25">
      <c r="A163" s="56" t="s">
        <v>2047</v>
      </c>
      <c r="B163" s="56" t="s">
        <v>2050</v>
      </c>
      <c r="C163" s="10" t="s">
        <v>1924</v>
      </c>
      <c r="D163" s="3" t="s">
        <v>2080</v>
      </c>
      <c r="F163" s="56"/>
      <c r="G163" s="56"/>
    </row>
    <row r="164" spans="1:7" x14ac:dyDescent="0.25">
      <c r="A164" s="56" t="s">
        <v>2047</v>
      </c>
      <c r="B164" s="56" t="s">
        <v>2050</v>
      </c>
      <c r="C164" s="10" t="s">
        <v>1925</v>
      </c>
      <c r="D164" s="3" t="s">
        <v>2081</v>
      </c>
      <c r="F164" s="56"/>
      <c r="G164" s="56"/>
    </row>
    <row r="165" spans="1:7" x14ac:dyDescent="0.25">
      <c r="A165" s="56" t="s">
        <v>2047</v>
      </c>
      <c r="B165" s="56" t="s">
        <v>2050</v>
      </c>
      <c r="C165" s="10" t="s">
        <v>1926</v>
      </c>
      <c r="D165" s="3" t="s">
        <v>2082</v>
      </c>
      <c r="F165" s="56"/>
      <c r="G165" s="56"/>
    </row>
    <row r="166" spans="1:7" x14ac:dyDescent="0.25">
      <c r="A166" s="56" t="s">
        <v>2047</v>
      </c>
      <c r="B166" s="56" t="s">
        <v>2050</v>
      </c>
      <c r="C166" s="10" t="s">
        <v>1927</v>
      </c>
      <c r="D166" s="3" t="s">
        <v>2083</v>
      </c>
      <c r="F166" s="56"/>
      <c r="G166" s="56"/>
    </row>
    <row r="167" spans="1:7" x14ac:dyDescent="0.25">
      <c r="A167" s="56" t="s">
        <v>2047</v>
      </c>
      <c r="B167" s="56" t="s">
        <v>2050</v>
      </c>
      <c r="C167" s="10" t="s">
        <v>785</v>
      </c>
      <c r="D167" s="3" t="s">
        <v>2084</v>
      </c>
      <c r="F167" s="56"/>
      <c r="G167" s="56"/>
    </row>
    <row r="168" spans="1:7" x14ac:dyDescent="0.25">
      <c r="A168" s="56" t="s">
        <v>2047</v>
      </c>
      <c r="B168" s="56" t="s">
        <v>2050</v>
      </c>
      <c r="C168" s="10" t="s">
        <v>1928</v>
      </c>
      <c r="D168" s="3" t="s">
        <v>2085</v>
      </c>
      <c r="F168" s="56"/>
      <c r="G168" s="56"/>
    </row>
    <row r="169" spans="1:7" x14ac:dyDescent="0.25">
      <c r="A169" s="56" t="s">
        <v>2047</v>
      </c>
      <c r="B169" s="56" t="s">
        <v>2050</v>
      </c>
      <c r="C169" s="10" t="s">
        <v>1929</v>
      </c>
      <c r="D169" s="3" t="s">
        <v>2086</v>
      </c>
      <c r="F169" s="56"/>
      <c r="G169" s="56"/>
    </row>
    <row r="170" spans="1:7" x14ac:dyDescent="0.25">
      <c r="A170" s="56" t="s">
        <v>2047</v>
      </c>
      <c r="B170" s="56" t="s">
        <v>2050</v>
      </c>
      <c r="C170" s="10" t="s">
        <v>1930</v>
      </c>
      <c r="D170" s="3" t="s">
        <v>2087</v>
      </c>
      <c r="F170" s="56"/>
      <c r="G170" s="56"/>
    </row>
    <row r="171" spans="1:7" x14ac:dyDescent="0.25">
      <c r="A171" s="56" t="s">
        <v>2047</v>
      </c>
      <c r="B171" s="56" t="s">
        <v>2050</v>
      </c>
      <c r="C171" s="10" t="s">
        <v>1931</v>
      </c>
      <c r="D171" s="3" t="s">
        <v>2088</v>
      </c>
      <c r="F171" s="56"/>
      <c r="G171" s="56"/>
    </row>
    <row r="172" spans="1:7" x14ac:dyDescent="0.25">
      <c r="A172" s="56" t="s">
        <v>2047</v>
      </c>
      <c r="B172" s="56" t="s">
        <v>2050</v>
      </c>
      <c r="C172" s="10" t="s">
        <v>1932</v>
      </c>
      <c r="D172" s="12" t="s">
        <v>2089</v>
      </c>
      <c r="F172" s="56"/>
      <c r="G172" s="56"/>
    </row>
    <row r="173" spans="1:7" x14ac:dyDescent="0.25">
      <c r="A173" s="56" t="s">
        <v>2047</v>
      </c>
      <c r="B173" s="56" t="s">
        <v>2050</v>
      </c>
      <c r="C173" s="10" t="s">
        <v>1933</v>
      </c>
      <c r="D173" s="3" t="s">
        <v>2090</v>
      </c>
      <c r="E173" s="20" t="s">
        <v>2289</v>
      </c>
      <c r="F173" s="56" t="s">
        <v>2293</v>
      </c>
      <c r="G173" s="56"/>
    </row>
    <row r="174" spans="1:7" x14ac:dyDescent="0.25">
      <c r="A174" s="56" t="s">
        <v>2047</v>
      </c>
      <c r="B174" s="56" t="s">
        <v>2050</v>
      </c>
      <c r="C174" s="10" t="s">
        <v>1934</v>
      </c>
      <c r="D174" s="3" t="s">
        <v>2091</v>
      </c>
      <c r="E174" s="20" t="s">
        <v>2290</v>
      </c>
      <c r="F174" s="56" t="s">
        <v>2293</v>
      </c>
      <c r="G174" s="56"/>
    </row>
    <row r="175" spans="1:7" x14ac:dyDescent="0.25">
      <c r="A175" s="56" t="s">
        <v>2047</v>
      </c>
      <c r="B175" s="56" t="s">
        <v>2050</v>
      </c>
      <c r="C175" s="10" t="s">
        <v>1935</v>
      </c>
      <c r="D175" s="3" t="s">
        <v>2092</v>
      </c>
      <c r="E175" s="20" t="s">
        <v>2291</v>
      </c>
      <c r="F175" s="56" t="s">
        <v>2293</v>
      </c>
      <c r="G175" s="56"/>
    </row>
    <row r="176" spans="1:7" x14ac:dyDescent="0.25">
      <c r="A176" s="56" t="s">
        <v>2047</v>
      </c>
      <c r="B176" s="56" t="s">
        <v>2050</v>
      </c>
      <c r="C176" s="10" t="s">
        <v>1936</v>
      </c>
      <c r="D176" s="3" t="s">
        <v>2093</v>
      </c>
      <c r="E176" s="20" t="s">
        <v>2292</v>
      </c>
      <c r="F176" s="56" t="s">
        <v>2293</v>
      </c>
      <c r="G176" s="56"/>
    </row>
    <row r="177" spans="1:7" x14ac:dyDescent="0.25">
      <c r="A177" s="56" t="s">
        <v>2047</v>
      </c>
      <c r="B177" s="56" t="s">
        <v>2050</v>
      </c>
      <c r="C177" s="10" t="s">
        <v>1937</v>
      </c>
      <c r="D177" s="3" t="s">
        <v>2094</v>
      </c>
      <c r="F177" s="56"/>
      <c r="G177" s="56"/>
    </row>
    <row r="178" spans="1:7" x14ac:dyDescent="0.25">
      <c r="A178" s="56" t="s">
        <v>2047</v>
      </c>
      <c r="B178" s="56" t="s">
        <v>2050</v>
      </c>
      <c r="C178" s="10" t="s">
        <v>1938</v>
      </c>
      <c r="D178" s="12" t="s">
        <v>2095</v>
      </c>
      <c r="F178" s="56"/>
      <c r="G178" s="56"/>
    </row>
    <row r="179" spans="1:7" x14ac:dyDescent="0.25">
      <c r="A179" s="56" t="s">
        <v>2047</v>
      </c>
      <c r="B179" s="56" t="s">
        <v>2050</v>
      </c>
      <c r="C179" s="10" t="s">
        <v>1945</v>
      </c>
      <c r="D179" s="12" t="s">
        <v>2096</v>
      </c>
      <c r="F179" s="56"/>
      <c r="G179" s="56"/>
    </row>
    <row r="180" spans="1:7" x14ac:dyDescent="0.25">
      <c r="A180" s="56" t="s">
        <v>2047</v>
      </c>
      <c r="B180" s="56" t="s">
        <v>2050</v>
      </c>
      <c r="C180" s="10" t="s">
        <v>1939</v>
      </c>
      <c r="D180" s="12" t="s">
        <v>2097</v>
      </c>
      <c r="F180" s="56"/>
      <c r="G180" s="56"/>
    </row>
    <row r="181" spans="1:7" x14ac:dyDescent="0.25">
      <c r="A181" s="56" t="s">
        <v>2047</v>
      </c>
      <c r="B181" s="56" t="s">
        <v>2050</v>
      </c>
      <c r="C181" s="10" t="s">
        <v>1940</v>
      </c>
      <c r="D181" s="12" t="s">
        <v>2098</v>
      </c>
      <c r="F181" s="56"/>
      <c r="G181" s="56"/>
    </row>
    <row r="182" spans="1:7" x14ac:dyDescent="0.25">
      <c r="A182" s="56" t="s">
        <v>2047</v>
      </c>
      <c r="B182" s="56" t="s">
        <v>2050</v>
      </c>
      <c r="C182" s="10" t="s">
        <v>1941</v>
      </c>
      <c r="D182" s="5" t="s">
        <v>2099</v>
      </c>
      <c r="F182" s="56" t="s">
        <v>2143</v>
      </c>
      <c r="G182" s="56"/>
    </row>
    <row r="183" spans="1:7" x14ac:dyDescent="0.25">
      <c r="A183" s="56" t="s">
        <v>2047</v>
      </c>
      <c r="B183" s="56" t="s">
        <v>2050</v>
      </c>
      <c r="C183" s="10" t="s">
        <v>1942</v>
      </c>
      <c r="D183" s="5" t="s">
        <v>2100</v>
      </c>
      <c r="F183" s="56" t="s">
        <v>2143</v>
      </c>
      <c r="G183" s="56"/>
    </row>
    <row r="184" spans="1:7" x14ac:dyDescent="0.25">
      <c r="A184" s="56" t="s">
        <v>2047</v>
      </c>
      <c r="B184" s="56" t="s">
        <v>2050</v>
      </c>
      <c r="C184" s="10" t="s">
        <v>1943</v>
      </c>
      <c r="D184" s="5" t="s">
        <v>2101</v>
      </c>
      <c r="F184" s="56" t="s">
        <v>2143</v>
      </c>
      <c r="G184" s="56"/>
    </row>
    <row r="185" spans="1:7" x14ac:dyDescent="0.25">
      <c r="A185" s="56" t="s">
        <v>2047</v>
      </c>
      <c r="B185" s="56" t="s">
        <v>2050</v>
      </c>
      <c r="C185" s="10" t="s">
        <v>1944</v>
      </c>
      <c r="D185" s="5" t="s">
        <v>2102</v>
      </c>
      <c r="F185" s="56" t="s">
        <v>2143</v>
      </c>
      <c r="G185" s="56"/>
    </row>
    <row r="186" spans="1:7" x14ac:dyDescent="0.25">
      <c r="A186" s="56" t="s">
        <v>2047</v>
      </c>
      <c r="B186" s="56" t="s">
        <v>2050</v>
      </c>
      <c r="C186" s="10" t="s">
        <v>1946</v>
      </c>
      <c r="D186" s="3" t="s">
        <v>2103</v>
      </c>
      <c r="F186" s="56"/>
      <c r="G186" s="56"/>
    </row>
    <row r="187" spans="1:7" x14ac:dyDescent="0.25">
      <c r="A187" s="56" t="s">
        <v>2047</v>
      </c>
      <c r="B187" s="56" t="s">
        <v>2050</v>
      </c>
      <c r="C187" s="10" t="s">
        <v>1947</v>
      </c>
      <c r="D187" s="3" t="s">
        <v>2104</v>
      </c>
      <c r="F187" s="56"/>
      <c r="G187" s="56"/>
    </row>
    <row r="188" spans="1:7" x14ac:dyDescent="0.25">
      <c r="A188" s="56" t="s">
        <v>2047</v>
      </c>
      <c r="B188" s="56" t="s">
        <v>2050</v>
      </c>
      <c r="C188" s="10" t="s">
        <v>1948</v>
      </c>
      <c r="D188" s="3" t="s">
        <v>2105</v>
      </c>
      <c r="F188" s="56"/>
      <c r="G188" s="56"/>
    </row>
    <row r="189" spans="1:7" x14ac:dyDescent="0.25">
      <c r="A189" s="56" t="s">
        <v>2047</v>
      </c>
      <c r="B189" s="56" t="s">
        <v>2050</v>
      </c>
      <c r="C189" s="10" t="s">
        <v>1949</v>
      </c>
      <c r="D189" s="3" t="s">
        <v>2106</v>
      </c>
      <c r="F189" s="56"/>
      <c r="G189" s="56"/>
    </row>
    <row r="190" spans="1:7" x14ac:dyDescent="0.25">
      <c r="A190" s="56" t="s">
        <v>2047</v>
      </c>
      <c r="B190" s="56" t="s">
        <v>2050</v>
      </c>
      <c r="C190" s="10" t="s">
        <v>1950</v>
      </c>
      <c r="D190" s="3" t="s">
        <v>2107</v>
      </c>
      <c r="F190" s="56"/>
      <c r="G190" s="56"/>
    </row>
    <row r="191" spans="1:7" x14ac:dyDescent="0.25">
      <c r="A191" s="56" t="s">
        <v>2047</v>
      </c>
      <c r="B191" s="56" t="s">
        <v>2050</v>
      </c>
      <c r="C191" s="10" t="s">
        <v>1951</v>
      </c>
      <c r="D191" s="3" t="s">
        <v>2108</v>
      </c>
      <c r="F191" s="56"/>
      <c r="G191" s="56"/>
    </row>
    <row r="192" spans="1:7" x14ac:dyDescent="0.25">
      <c r="A192" s="56" t="s">
        <v>2047</v>
      </c>
      <c r="B192" s="56" t="s">
        <v>2050</v>
      </c>
      <c r="C192" s="10" t="s">
        <v>1952</v>
      </c>
      <c r="D192" s="3" t="s">
        <v>2109</v>
      </c>
      <c r="F192" s="56"/>
      <c r="G192" s="56"/>
    </row>
    <row r="193" spans="1:17" x14ac:dyDescent="0.25">
      <c r="A193" s="56" t="s">
        <v>2047</v>
      </c>
      <c r="B193" s="56" t="s">
        <v>2050</v>
      </c>
      <c r="C193" s="10" t="s">
        <v>1953</v>
      </c>
      <c r="D193" s="3" t="s">
        <v>2110</v>
      </c>
      <c r="F193" s="56"/>
      <c r="G193" s="56"/>
    </row>
    <row r="194" spans="1:17" x14ac:dyDescent="0.25">
      <c r="A194" s="56" t="s">
        <v>1869</v>
      </c>
      <c r="B194" s="56" t="s">
        <v>1853</v>
      </c>
      <c r="C194" s="10">
        <v>1</v>
      </c>
      <c r="D194" s="19" t="s">
        <v>1964</v>
      </c>
      <c r="F194" s="11"/>
      <c r="G194" s="56"/>
      <c r="M194" t="s">
        <v>2135</v>
      </c>
      <c r="O194" t="s">
        <v>1854</v>
      </c>
      <c r="Q194" t="s">
        <v>2142</v>
      </c>
    </row>
    <row r="195" spans="1:17" x14ac:dyDescent="0.25">
      <c r="A195" s="56" t="s">
        <v>1869</v>
      </c>
      <c r="B195" s="56" t="s">
        <v>1853</v>
      </c>
      <c r="C195" s="10">
        <v>2</v>
      </c>
      <c r="D195" s="19" t="s">
        <v>1858</v>
      </c>
      <c r="F195" s="11"/>
      <c r="G195" s="56"/>
      <c r="O195" t="s">
        <v>2140</v>
      </c>
      <c r="P195" t="s">
        <v>2141</v>
      </c>
    </row>
    <row r="196" spans="1:17" x14ac:dyDescent="0.25">
      <c r="A196" s="56" t="s">
        <v>1869</v>
      </c>
      <c r="B196" s="56" t="s">
        <v>1853</v>
      </c>
      <c r="C196" s="10">
        <v>3</v>
      </c>
      <c r="D196" s="19" t="s">
        <v>1859</v>
      </c>
      <c r="F196" s="11"/>
      <c r="G196" s="56"/>
      <c r="M196" t="s">
        <v>2136</v>
      </c>
      <c r="N196" s="13" t="s">
        <v>2139</v>
      </c>
      <c r="O196">
        <v>4</v>
      </c>
      <c r="P196">
        <v>2</v>
      </c>
      <c r="Q196">
        <f>2*O196+P196</f>
        <v>10</v>
      </c>
    </row>
    <row r="197" spans="1:17" x14ac:dyDescent="0.25">
      <c r="A197" s="56" t="s">
        <v>1869</v>
      </c>
      <c r="B197" s="56" t="s">
        <v>1853</v>
      </c>
      <c r="C197" s="10">
        <v>4</v>
      </c>
      <c r="D197" s="19" t="s">
        <v>1860</v>
      </c>
      <c r="F197" s="11"/>
      <c r="G197" s="56"/>
      <c r="M197" t="s">
        <v>2137</v>
      </c>
      <c r="N197" t="s">
        <v>386</v>
      </c>
      <c r="O197">
        <v>8</v>
      </c>
      <c r="P197">
        <v>5</v>
      </c>
      <c r="Q197">
        <f>(2*O197+2*P197)</f>
        <v>26</v>
      </c>
    </row>
    <row r="198" spans="1:17" x14ac:dyDescent="0.25">
      <c r="A198" s="56" t="s">
        <v>1869</v>
      </c>
      <c r="B198" s="56" t="s">
        <v>1853</v>
      </c>
      <c r="C198" s="10">
        <v>5</v>
      </c>
      <c r="D198" s="19" t="s">
        <v>1965</v>
      </c>
      <c r="F198" s="11"/>
      <c r="G198" s="56"/>
      <c r="N198" t="s">
        <v>2138</v>
      </c>
      <c r="O198">
        <v>0</v>
      </c>
      <c r="P198">
        <v>0</v>
      </c>
      <c r="Q198">
        <f>2*O198</f>
        <v>0</v>
      </c>
    </row>
    <row r="199" spans="1:17" x14ac:dyDescent="0.25">
      <c r="A199" s="56" t="s">
        <v>1869</v>
      </c>
      <c r="B199" s="56" t="s">
        <v>1853</v>
      </c>
      <c r="C199" s="10">
        <v>6</v>
      </c>
      <c r="D199" s="19" t="s">
        <v>1861</v>
      </c>
      <c r="F199" s="11"/>
      <c r="G199" s="56"/>
      <c r="Q199">
        <f>SUM(Q196:Q198)</f>
        <v>36</v>
      </c>
    </row>
    <row r="200" spans="1:17" x14ac:dyDescent="0.25">
      <c r="A200" s="56" t="s">
        <v>1869</v>
      </c>
      <c r="B200" s="56" t="s">
        <v>1853</v>
      </c>
      <c r="C200" s="10">
        <v>7</v>
      </c>
      <c r="D200" s="19" t="s">
        <v>1862</v>
      </c>
      <c r="F200" s="11"/>
      <c r="G200" s="56"/>
    </row>
    <row r="201" spans="1:17" x14ac:dyDescent="0.25">
      <c r="A201" s="56" t="s">
        <v>1869</v>
      </c>
      <c r="B201" s="56" t="s">
        <v>1853</v>
      </c>
      <c r="C201" s="10">
        <v>8</v>
      </c>
      <c r="D201" s="19" t="s">
        <v>1863</v>
      </c>
      <c r="F201" s="11"/>
      <c r="G201" s="56"/>
    </row>
    <row r="202" spans="1:17" x14ac:dyDescent="0.25">
      <c r="A202" s="56" t="s">
        <v>1869</v>
      </c>
      <c r="B202" s="56" t="s">
        <v>1853</v>
      </c>
      <c r="C202" s="10">
        <v>9</v>
      </c>
      <c r="D202" s="14" t="s">
        <v>460</v>
      </c>
      <c r="F202" s="11" t="s">
        <v>2128</v>
      </c>
      <c r="G202" s="56"/>
    </row>
    <row r="203" spans="1:17" x14ac:dyDescent="0.25">
      <c r="A203" s="56" t="s">
        <v>1869</v>
      </c>
      <c r="B203" s="56" t="s">
        <v>1853</v>
      </c>
      <c r="C203" s="10">
        <v>10</v>
      </c>
      <c r="D203" s="14" t="s">
        <v>461</v>
      </c>
      <c r="F203" s="11" t="s">
        <v>2128</v>
      </c>
      <c r="G203" s="56"/>
    </row>
    <row r="204" spans="1:17" x14ac:dyDescent="0.25">
      <c r="A204" s="56" t="s">
        <v>1869</v>
      </c>
      <c r="B204" s="56" t="s">
        <v>1853</v>
      </c>
      <c r="C204" s="10">
        <v>11</v>
      </c>
      <c r="D204" s="14" t="s">
        <v>462</v>
      </c>
      <c r="F204" s="11" t="s">
        <v>2128</v>
      </c>
      <c r="G204" s="56"/>
    </row>
    <row r="205" spans="1:17" x14ac:dyDescent="0.25">
      <c r="A205" s="56" t="s">
        <v>1869</v>
      </c>
      <c r="B205" s="56" t="s">
        <v>1853</v>
      </c>
      <c r="C205" s="10">
        <v>12</v>
      </c>
      <c r="D205" s="14" t="s">
        <v>467</v>
      </c>
      <c r="F205" s="11" t="s">
        <v>2128</v>
      </c>
      <c r="G205" s="56"/>
    </row>
    <row r="206" spans="1:17" x14ac:dyDescent="0.25">
      <c r="A206" s="56" t="s">
        <v>1869</v>
      </c>
      <c r="B206" s="56" t="s">
        <v>1853</v>
      </c>
      <c r="C206" s="10">
        <v>13</v>
      </c>
      <c r="D206" s="14" t="s">
        <v>468</v>
      </c>
      <c r="F206" s="11" t="s">
        <v>2128</v>
      </c>
      <c r="G206" s="56"/>
    </row>
    <row r="207" spans="1:17" x14ac:dyDescent="0.25">
      <c r="A207" s="56" t="s">
        <v>1869</v>
      </c>
      <c r="B207" s="56" t="s">
        <v>1853</v>
      </c>
      <c r="C207" s="10">
        <v>14</v>
      </c>
      <c r="D207" s="14" t="s">
        <v>469</v>
      </c>
      <c r="F207" s="11" t="s">
        <v>2128</v>
      </c>
      <c r="G207" s="56"/>
    </row>
    <row r="208" spans="1:17" x14ac:dyDescent="0.25">
      <c r="A208" s="56" t="s">
        <v>1869</v>
      </c>
      <c r="B208" s="56" t="s">
        <v>1853</v>
      </c>
      <c r="C208" s="10">
        <v>15</v>
      </c>
      <c r="D208" t="s">
        <v>37</v>
      </c>
      <c r="E208" t="s">
        <v>2111</v>
      </c>
      <c r="F208" s="11"/>
      <c r="G208" s="56"/>
    </row>
    <row r="209" spans="1:7" x14ac:dyDescent="0.25">
      <c r="A209" s="56" t="s">
        <v>1869</v>
      </c>
      <c r="B209" s="56" t="s">
        <v>1853</v>
      </c>
      <c r="C209" s="10">
        <v>16</v>
      </c>
      <c r="D209" t="s">
        <v>36</v>
      </c>
      <c r="E209" t="s">
        <v>537</v>
      </c>
      <c r="F209" s="11"/>
      <c r="G209" s="56"/>
    </row>
    <row r="210" spans="1:7" x14ac:dyDescent="0.25">
      <c r="A210" s="56" t="s">
        <v>1869</v>
      </c>
      <c r="B210" s="56" t="s">
        <v>1855</v>
      </c>
      <c r="C210" s="10">
        <v>1</v>
      </c>
      <c r="D210" t="s">
        <v>16</v>
      </c>
      <c r="E210" t="s">
        <v>538</v>
      </c>
      <c r="F210" s="11"/>
      <c r="G210" s="56"/>
    </row>
    <row r="211" spans="1:7" x14ac:dyDescent="0.25">
      <c r="A211" s="56" t="s">
        <v>1869</v>
      </c>
      <c r="B211" s="56" t="s">
        <v>1855</v>
      </c>
      <c r="C211" s="10">
        <v>2</v>
      </c>
      <c r="D211" t="s">
        <v>471</v>
      </c>
      <c r="E211" t="s">
        <v>2112</v>
      </c>
      <c r="F211" s="11"/>
      <c r="G211" s="56"/>
    </row>
    <row r="212" spans="1:7" x14ac:dyDescent="0.25">
      <c r="A212" s="56" t="s">
        <v>1869</v>
      </c>
      <c r="B212" s="56" t="s">
        <v>1855</v>
      </c>
      <c r="C212" s="10">
        <v>3</v>
      </c>
      <c r="D212" t="s">
        <v>472</v>
      </c>
      <c r="E212" t="s">
        <v>539</v>
      </c>
      <c r="F212" s="11"/>
      <c r="G212" s="56"/>
    </row>
    <row r="213" spans="1:7" x14ac:dyDescent="0.25">
      <c r="A213" s="56" t="s">
        <v>1869</v>
      </c>
      <c r="B213" s="56" t="s">
        <v>1855</v>
      </c>
      <c r="C213" s="10">
        <v>4</v>
      </c>
      <c r="D213" t="s">
        <v>474</v>
      </c>
      <c r="E213" t="s">
        <v>540</v>
      </c>
      <c r="F213" s="11"/>
      <c r="G213" s="56"/>
    </row>
    <row r="214" spans="1:7" x14ac:dyDescent="0.25">
      <c r="A214" s="56" t="s">
        <v>1869</v>
      </c>
      <c r="B214" s="56" t="s">
        <v>1855</v>
      </c>
      <c r="C214" s="10">
        <v>5</v>
      </c>
      <c r="D214" s="14" t="s">
        <v>476</v>
      </c>
      <c r="F214" s="11"/>
      <c r="G214" s="56"/>
    </row>
    <row r="215" spans="1:7" x14ac:dyDescent="0.25">
      <c r="A215" s="56" t="s">
        <v>1869</v>
      </c>
      <c r="B215" s="56" t="s">
        <v>1855</v>
      </c>
      <c r="C215" s="10">
        <v>6</v>
      </c>
      <c r="D215" s="14" t="s">
        <v>478</v>
      </c>
      <c r="F215" s="11"/>
      <c r="G215" s="56"/>
    </row>
    <row r="216" spans="1:7" x14ac:dyDescent="0.25">
      <c r="A216" s="56" t="s">
        <v>1869</v>
      </c>
      <c r="B216" s="56" t="s">
        <v>1855</v>
      </c>
      <c r="C216" s="10">
        <v>7</v>
      </c>
      <c r="D216" s="14" t="s">
        <v>479</v>
      </c>
      <c r="F216" s="11"/>
      <c r="G216" s="56"/>
    </row>
    <row r="217" spans="1:7" x14ac:dyDescent="0.25">
      <c r="A217" s="56" t="s">
        <v>1869</v>
      </c>
      <c r="B217" s="56" t="s">
        <v>1855</v>
      </c>
      <c r="C217" s="10">
        <v>8</v>
      </c>
      <c r="D217" s="14" t="s">
        <v>480</v>
      </c>
      <c r="F217" s="11"/>
      <c r="G217" s="56"/>
    </row>
    <row r="218" spans="1:7" x14ac:dyDescent="0.25">
      <c r="A218" s="56" t="s">
        <v>1869</v>
      </c>
      <c r="B218" s="56" t="s">
        <v>1855</v>
      </c>
      <c r="C218" s="10">
        <v>9</v>
      </c>
      <c r="D218" s="14" t="s">
        <v>481</v>
      </c>
      <c r="F218" s="11"/>
      <c r="G218" s="56"/>
    </row>
    <row r="219" spans="1:7" x14ac:dyDescent="0.25">
      <c r="A219" s="56" t="s">
        <v>1869</v>
      </c>
      <c r="B219" s="56" t="s">
        <v>1855</v>
      </c>
      <c r="C219" s="10">
        <v>10</v>
      </c>
      <c r="D219" s="14" t="s">
        <v>482</v>
      </c>
      <c r="F219" s="11"/>
      <c r="G219" s="56"/>
    </row>
    <row r="220" spans="1:7" x14ac:dyDescent="0.25">
      <c r="A220" s="56" t="s">
        <v>1869</v>
      </c>
      <c r="B220" s="56" t="s">
        <v>1855</v>
      </c>
      <c r="C220" s="10">
        <v>11</v>
      </c>
      <c r="D220" s="14" t="s">
        <v>483</v>
      </c>
      <c r="F220" s="11"/>
      <c r="G220" s="56"/>
    </row>
    <row r="221" spans="1:7" x14ac:dyDescent="0.25">
      <c r="A221" s="56" t="s">
        <v>1869</v>
      </c>
      <c r="B221" s="56" t="s">
        <v>1855</v>
      </c>
      <c r="C221" s="10">
        <v>12</v>
      </c>
      <c r="D221" s="14" t="s">
        <v>486</v>
      </c>
      <c r="F221" s="11"/>
      <c r="G221" s="56"/>
    </row>
    <row r="222" spans="1:7" x14ac:dyDescent="0.25">
      <c r="A222" s="56" t="s">
        <v>1869</v>
      </c>
      <c r="B222" s="56" t="s">
        <v>1855</v>
      </c>
      <c r="C222" s="10">
        <v>13</v>
      </c>
      <c r="D222" s="14" t="s">
        <v>487</v>
      </c>
      <c r="F222" s="11"/>
      <c r="G222" s="56"/>
    </row>
    <row r="223" spans="1:7" x14ac:dyDescent="0.25">
      <c r="A223" s="56" t="s">
        <v>1869</v>
      </c>
      <c r="B223" s="56" t="s">
        <v>1855</v>
      </c>
      <c r="C223" s="10">
        <v>14</v>
      </c>
      <c r="D223" s="14" t="s">
        <v>488</v>
      </c>
      <c r="F223" s="11"/>
      <c r="G223" s="56"/>
    </row>
    <row r="224" spans="1:7" x14ac:dyDescent="0.25">
      <c r="A224" s="56" t="s">
        <v>1869</v>
      </c>
      <c r="B224" s="56" t="s">
        <v>1855</v>
      </c>
      <c r="C224" s="10">
        <v>15</v>
      </c>
      <c r="D224" s="14" t="s">
        <v>489</v>
      </c>
      <c r="F224" s="11"/>
      <c r="G224" s="56"/>
    </row>
    <row r="225" spans="1:7" x14ac:dyDescent="0.25">
      <c r="A225" s="56" t="s">
        <v>1869</v>
      </c>
      <c r="B225" s="56" t="s">
        <v>1855</v>
      </c>
      <c r="C225" s="10">
        <v>16</v>
      </c>
      <c r="D225" s="14" t="s">
        <v>490</v>
      </c>
      <c r="F225" s="11"/>
      <c r="G225" s="56"/>
    </row>
    <row r="226" spans="1:7" x14ac:dyDescent="0.25">
      <c r="A226" s="56" t="s">
        <v>1869</v>
      </c>
      <c r="B226" s="56" t="s">
        <v>1856</v>
      </c>
      <c r="C226" s="10">
        <v>1</v>
      </c>
      <c r="D226" s="19" t="s">
        <v>1864</v>
      </c>
      <c r="E226" t="s">
        <v>1867</v>
      </c>
      <c r="F226" s="11"/>
      <c r="G226" s="56"/>
    </row>
    <row r="227" spans="1:7" x14ac:dyDescent="0.25">
      <c r="A227" s="56" t="s">
        <v>1869</v>
      </c>
      <c r="B227" s="56" t="s">
        <v>1856</v>
      </c>
      <c r="C227" s="10">
        <v>2</v>
      </c>
      <c r="D227" s="19" t="s">
        <v>1864</v>
      </c>
      <c r="E227" t="s">
        <v>1867</v>
      </c>
      <c r="F227" s="11"/>
      <c r="G227" s="56"/>
    </row>
    <row r="228" spans="1:7" x14ac:dyDescent="0.25">
      <c r="A228" s="56" t="s">
        <v>1869</v>
      </c>
      <c r="B228" s="56" t="s">
        <v>1856</v>
      </c>
      <c r="C228" s="10">
        <v>3</v>
      </c>
      <c r="D228" t="s">
        <v>206</v>
      </c>
      <c r="E228" t="s">
        <v>443</v>
      </c>
      <c r="F228" s="11" t="s">
        <v>2116</v>
      </c>
      <c r="G228" s="56"/>
    </row>
    <row r="229" spans="1:7" x14ac:dyDescent="0.25">
      <c r="A229" s="56" t="s">
        <v>1869</v>
      </c>
      <c r="B229" s="56" t="s">
        <v>1856</v>
      </c>
      <c r="C229" s="10">
        <v>4</v>
      </c>
      <c r="D229" t="s">
        <v>207</v>
      </c>
      <c r="E229" t="s">
        <v>442</v>
      </c>
      <c r="F229" s="11" t="s">
        <v>2130</v>
      </c>
      <c r="G229" s="56"/>
    </row>
    <row r="230" spans="1:7" x14ac:dyDescent="0.25">
      <c r="A230" s="56" t="s">
        <v>1869</v>
      </c>
      <c r="B230" s="56" t="s">
        <v>1856</v>
      </c>
      <c r="C230" s="10">
        <v>5</v>
      </c>
      <c r="D230" t="s">
        <v>208</v>
      </c>
      <c r="E230" t="s">
        <v>1162</v>
      </c>
      <c r="F230" s="11"/>
      <c r="G230" s="56"/>
    </row>
    <row r="231" spans="1:7" x14ac:dyDescent="0.25">
      <c r="A231" s="56" t="s">
        <v>1869</v>
      </c>
      <c r="B231" s="56" t="s">
        <v>1856</v>
      </c>
      <c r="C231" s="10">
        <v>6</v>
      </c>
      <c r="D231" t="s">
        <v>209</v>
      </c>
      <c r="E231" t="s">
        <v>444</v>
      </c>
      <c r="F231" s="11"/>
      <c r="G231" s="56"/>
    </row>
    <row r="232" spans="1:7" x14ac:dyDescent="0.25">
      <c r="A232" s="56" t="s">
        <v>1869</v>
      </c>
      <c r="B232" s="56" t="s">
        <v>1856</v>
      </c>
      <c r="C232" s="10">
        <v>7</v>
      </c>
      <c r="D232" t="s">
        <v>210</v>
      </c>
      <c r="E232" t="s">
        <v>546</v>
      </c>
      <c r="F232" s="11"/>
      <c r="G232" s="56"/>
    </row>
    <row r="233" spans="1:7" x14ac:dyDescent="0.25">
      <c r="A233" s="56" t="s">
        <v>1869</v>
      </c>
      <c r="B233" s="56" t="s">
        <v>1856</v>
      </c>
      <c r="C233" s="10">
        <v>8</v>
      </c>
      <c r="D233" t="s">
        <v>332</v>
      </c>
      <c r="E233" t="s">
        <v>450</v>
      </c>
      <c r="F233" s="11"/>
      <c r="G233" s="56"/>
    </row>
    <row r="234" spans="1:7" x14ac:dyDescent="0.25">
      <c r="A234" s="56" t="s">
        <v>1869</v>
      </c>
      <c r="B234" s="56" t="s">
        <v>1856</v>
      </c>
      <c r="C234" s="10">
        <v>9</v>
      </c>
      <c r="D234" t="s">
        <v>333</v>
      </c>
      <c r="E234" t="s">
        <v>449</v>
      </c>
      <c r="F234" s="11"/>
      <c r="G234" s="56"/>
    </row>
    <row r="235" spans="1:7" x14ac:dyDescent="0.25">
      <c r="A235" s="56" t="s">
        <v>1869</v>
      </c>
      <c r="B235" s="56" t="s">
        <v>1856</v>
      </c>
      <c r="C235" s="10">
        <v>10</v>
      </c>
      <c r="D235" t="s">
        <v>334</v>
      </c>
      <c r="E235" t="s">
        <v>451</v>
      </c>
      <c r="F235" s="11"/>
      <c r="G235" s="56"/>
    </row>
    <row r="236" spans="1:7" x14ac:dyDescent="0.25">
      <c r="A236" s="56" t="s">
        <v>1869</v>
      </c>
      <c r="B236" s="56" t="s">
        <v>1856</v>
      </c>
      <c r="C236" s="10">
        <v>11</v>
      </c>
      <c r="D236" t="s">
        <v>335</v>
      </c>
      <c r="E236" t="s">
        <v>453</v>
      </c>
      <c r="F236" s="11"/>
      <c r="G236" s="56"/>
    </row>
    <row r="237" spans="1:7" x14ac:dyDescent="0.25">
      <c r="A237" s="56" t="s">
        <v>1869</v>
      </c>
      <c r="B237" s="56" t="s">
        <v>1856</v>
      </c>
      <c r="C237" s="10">
        <v>12</v>
      </c>
      <c r="D237" t="s">
        <v>336</v>
      </c>
      <c r="E237" t="s">
        <v>446</v>
      </c>
      <c r="F237" s="11"/>
      <c r="G237" s="56"/>
    </row>
    <row r="238" spans="1:7" x14ac:dyDescent="0.25">
      <c r="A238" s="56" t="s">
        <v>1869</v>
      </c>
      <c r="B238" s="56" t="s">
        <v>1856</v>
      </c>
      <c r="C238" s="10">
        <v>13</v>
      </c>
      <c r="D238" s="14" t="s">
        <v>341</v>
      </c>
      <c r="F238" s="11"/>
      <c r="G238" s="56"/>
    </row>
    <row r="239" spans="1:7" x14ac:dyDescent="0.25">
      <c r="A239" s="56" t="s">
        <v>1869</v>
      </c>
      <c r="B239" s="56" t="s">
        <v>1856</v>
      </c>
      <c r="C239" s="10">
        <v>14</v>
      </c>
      <c r="D239" s="19" t="s">
        <v>1865</v>
      </c>
      <c r="E239" t="s">
        <v>1867</v>
      </c>
      <c r="F239" s="11" t="s">
        <v>2129</v>
      </c>
      <c r="G239" s="56"/>
    </row>
    <row r="240" spans="1:7" x14ac:dyDescent="0.25">
      <c r="A240" s="56" t="s">
        <v>1869</v>
      </c>
      <c r="B240" s="56" t="s">
        <v>1856</v>
      </c>
      <c r="C240" s="10">
        <v>15</v>
      </c>
      <c r="D240" t="s">
        <v>35</v>
      </c>
      <c r="E240" t="s">
        <v>819</v>
      </c>
      <c r="F240" s="11"/>
      <c r="G240" s="56"/>
    </row>
    <row r="241" spans="1:7" x14ac:dyDescent="0.25">
      <c r="A241" s="56" t="s">
        <v>1869</v>
      </c>
      <c r="B241" s="56" t="s">
        <v>1856</v>
      </c>
      <c r="C241" s="10">
        <v>16</v>
      </c>
      <c r="D241" t="s">
        <v>816</v>
      </c>
      <c r="E241" t="s">
        <v>1868</v>
      </c>
      <c r="F241" s="11"/>
      <c r="G241" s="56"/>
    </row>
    <row r="242" spans="1:7" x14ac:dyDescent="0.25">
      <c r="A242" s="56" t="s">
        <v>1869</v>
      </c>
      <c r="B242" s="56" t="s">
        <v>1857</v>
      </c>
      <c r="C242" s="10">
        <v>1</v>
      </c>
      <c r="D242" s="17" t="s">
        <v>350</v>
      </c>
      <c r="F242" s="11" t="s">
        <v>2119</v>
      </c>
      <c r="G242" s="56"/>
    </row>
    <row r="243" spans="1:7" x14ac:dyDescent="0.25">
      <c r="A243" s="56" t="s">
        <v>1869</v>
      </c>
      <c r="B243" s="56" t="s">
        <v>1857</v>
      </c>
      <c r="C243" s="10">
        <v>2</v>
      </c>
      <c r="D243" s="17" t="s">
        <v>354</v>
      </c>
      <c r="F243" s="11"/>
      <c r="G243" s="56"/>
    </row>
    <row r="244" spans="1:7" x14ac:dyDescent="0.25">
      <c r="A244" s="56" t="s">
        <v>1869</v>
      </c>
      <c r="B244" s="56" t="s">
        <v>1857</v>
      </c>
      <c r="C244" s="10">
        <v>3</v>
      </c>
      <c r="D244" s="17" t="s">
        <v>357</v>
      </c>
      <c r="F244" s="11"/>
      <c r="G244" s="56"/>
    </row>
    <row r="245" spans="1:7" x14ac:dyDescent="0.25">
      <c r="A245" s="56" t="s">
        <v>1869</v>
      </c>
      <c r="B245" s="56" t="s">
        <v>1857</v>
      </c>
      <c r="C245" s="10">
        <v>4</v>
      </c>
      <c r="D245" s="17" t="s">
        <v>359</v>
      </c>
      <c r="F245" s="11"/>
      <c r="G245" s="56"/>
    </row>
    <row r="246" spans="1:7" x14ac:dyDescent="0.25">
      <c r="A246" s="56" t="s">
        <v>1869</v>
      </c>
      <c r="B246" s="56" t="s">
        <v>1857</v>
      </c>
      <c r="C246" s="10">
        <v>5</v>
      </c>
      <c r="D246" s="17" t="s">
        <v>381</v>
      </c>
      <c r="F246" s="11"/>
      <c r="G246" s="56"/>
    </row>
    <row r="247" spans="1:7" x14ac:dyDescent="0.25">
      <c r="A247" s="56" t="s">
        <v>1869</v>
      </c>
      <c r="B247" s="56" t="s">
        <v>1857</v>
      </c>
      <c r="C247" s="10">
        <v>6</v>
      </c>
      <c r="D247" s="17" t="s">
        <v>382</v>
      </c>
      <c r="F247" s="11"/>
      <c r="G247" s="56"/>
    </row>
    <row r="248" spans="1:7" x14ac:dyDescent="0.25">
      <c r="A248" s="56" t="s">
        <v>1869</v>
      </c>
      <c r="B248" s="56" t="s">
        <v>1857</v>
      </c>
      <c r="C248" s="10">
        <v>7</v>
      </c>
      <c r="D248" s="17" t="s">
        <v>2117</v>
      </c>
      <c r="F248" s="11"/>
      <c r="G248" s="56"/>
    </row>
    <row r="249" spans="1:7" x14ac:dyDescent="0.25">
      <c r="A249" s="56" t="s">
        <v>1869</v>
      </c>
      <c r="B249" s="56" t="s">
        <v>1857</v>
      </c>
      <c r="C249" s="10">
        <v>8</v>
      </c>
      <c r="D249" s="17" t="s">
        <v>373</v>
      </c>
      <c r="F249" s="11"/>
      <c r="G249" s="56"/>
    </row>
    <row r="250" spans="1:7" x14ac:dyDescent="0.25">
      <c r="A250" s="56" t="s">
        <v>1869</v>
      </c>
      <c r="B250" s="56" t="s">
        <v>1857</v>
      </c>
      <c r="C250" s="10">
        <v>9</v>
      </c>
      <c r="D250" s="17" t="s">
        <v>374</v>
      </c>
      <c r="F250" s="11"/>
      <c r="G250" s="56"/>
    </row>
    <row r="251" spans="1:7" x14ac:dyDescent="0.25">
      <c r="A251" s="56" t="s">
        <v>1869</v>
      </c>
      <c r="B251" s="56" t="s">
        <v>1857</v>
      </c>
      <c r="C251" s="10">
        <v>10</v>
      </c>
      <c r="D251" s="17" t="s">
        <v>375</v>
      </c>
      <c r="F251" s="11"/>
      <c r="G251" s="56"/>
    </row>
    <row r="252" spans="1:7" x14ac:dyDescent="0.25">
      <c r="A252" s="56" t="s">
        <v>1869</v>
      </c>
      <c r="B252" s="56" t="s">
        <v>1857</v>
      </c>
      <c r="C252" s="10">
        <v>11</v>
      </c>
      <c r="D252" s="17" t="s">
        <v>376</v>
      </c>
      <c r="F252" s="11"/>
      <c r="G252" s="56"/>
    </row>
    <row r="253" spans="1:7" x14ac:dyDescent="0.25">
      <c r="A253" s="56" t="s">
        <v>1869</v>
      </c>
      <c r="B253" s="56" t="s">
        <v>1857</v>
      </c>
      <c r="C253" s="10">
        <v>12</v>
      </c>
      <c r="D253" s="17" t="s">
        <v>377</v>
      </c>
      <c r="F253" s="11"/>
      <c r="G253" s="56"/>
    </row>
    <row r="254" spans="1:7" x14ac:dyDescent="0.25">
      <c r="A254" s="56" t="s">
        <v>1869</v>
      </c>
      <c r="B254" s="56" t="s">
        <v>1857</v>
      </c>
      <c r="C254" s="10">
        <v>13</v>
      </c>
      <c r="D254" s="17" t="s">
        <v>2118</v>
      </c>
      <c r="F254" s="11"/>
      <c r="G254" s="56"/>
    </row>
    <row r="255" spans="1:7" x14ac:dyDescent="0.25">
      <c r="A255" s="56" t="s">
        <v>1869</v>
      </c>
      <c r="B255" s="56" t="s">
        <v>1857</v>
      </c>
      <c r="C255" s="10">
        <v>14</v>
      </c>
      <c r="D255" s="18" t="s">
        <v>1866</v>
      </c>
      <c r="F255" s="11"/>
      <c r="G255" s="56"/>
    </row>
    <row r="256" spans="1:7" x14ac:dyDescent="0.25">
      <c r="A256" s="56" t="s">
        <v>1869</v>
      </c>
      <c r="B256" s="56" t="s">
        <v>1857</v>
      </c>
      <c r="C256" s="10">
        <v>15</v>
      </c>
      <c r="D256" s="18" t="s">
        <v>1866</v>
      </c>
      <c r="F256" s="11"/>
      <c r="G256" s="56"/>
    </row>
    <row r="257" spans="1:7" x14ac:dyDescent="0.25">
      <c r="A257" s="56" t="s">
        <v>1869</v>
      </c>
      <c r="B257" s="56" t="s">
        <v>1857</v>
      </c>
      <c r="C257" s="10">
        <v>16</v>
      </c>
      <c r="D257" s="18" t="s">
        <v>1866</v>
      </c>
      <c r="F257" s="11"/>
      <c r="G257" s="56"/>
    </row>
    <row r="258" spans="1:7" x14ac:dyDescent="0.25">
      <c r="A258" s="56" t="s">
        <v>1873</v>
      </c>
      <c r="B258" s="56" t="s">
        <v>2152</v>
      </c>
      <c r="C258" s="10" t="s">
        <v>2153</v>
      </c>
      <c r="D258" s="56"/>
      <c r="F258" s="11"/>
      <c r="G258" s="56"/>
    </row>
    <row r="259" spans="1:7" x14ac:dyDescent="0.25">
      <c r="A259" s="56" t="s">
        <v>1873</v>
      </c>
      <c r="B259" s="56" t="s">
        <v>2152</v>
      </c>
      <c r="C259" s="10" t="s">
        <v>2154</v>
      </c>
      <c r="D259" s="56"/>
      <c r="F259" s="11"/>
      <c r="G259" s="56"/>
    </row>
    <row r="260" spans="1:7" x14ac:dyDescent="0.25">
      <c r="A260" s="56" t="s">
        <v>1873</v>
      </c>
      <c r="B260" s="56" t="s">
        <v>2152</v>
      </c>
      <c r="C260" s="10" t="s">
        <v>2155</v>
      </c>
      <c r="D260" s="56"/>
      <c r="F260" s="11"/>
      <c r="G260" s="56"/>
    </row>
    <row r="261" spans="1:7" x14ac:dyDescent="0.25">
      <c r="A261" s="56" t="s">
        <v>1873</v>
      </c>
      <c r="B261" s="56" t="s">
        <v>2152</v>
      </c>
      <c r="C261" s="10" t="s">
        <v>2156</v>
      </c>
      <c r="D261" s="56"/>
      <c r="F261" s="11"/>
      <c r="G261" s="56"/>
    </row>
    <row r="262" spans="1:7" x14ac:dyDescent="0.25">
      <c r="A262" s="56" t="s">
        <v>1873</v>
      </c>
      <c r="B262" s="56" t="s">
        <v>2152</v>
      </c>
      <c r="C262" s="10" t="s">
        <v>2157</v>
      </c>
      <c r="D262" s="56"/>
      <c r="F262" s="11"/>
      <c r="G262" s="56"/>
    </row>
    <row r="263" spans="1:7" x14ac:dyDescent="0.25">
      <c r="A263" s="56" t="s">
        <v>1873</v>
      </c>
      <c r="B263" s="56" t="s">
        <v>2152</v>
      </c>
      <c r="C263" s="10" t="s">
        <v>2158</v>
      </c>
      <c r="D263" s="56"/>
      <c r="F263" s="11"/>
      <c r="G263" s="56"/>
    </row>
    <row r="264" spans="1:7" x14ac:dyDescent="0.25">
      <c r="A264" s="56" t="s">
        <v>1873</v>
      </c>
      <c r="B264" s="56" t="s">
        <v>2152</v>
      </c>
      <c r="C264" s="10" t="s">
        <v>2159</v>
      </c>
      <c r="D264" s="56"/>
      <c r="F264" s="11"/>
      <c r="G264" s="56"/>
    </row>
    <row r="265" spans="1:7" x14ac:dyDescent="0.25">
      <c r="A265" s="56" t="s">
        <v>1873</v>
      </c>
      <c r="B265" s="56" t="s">
        <v>2152</v>
      </c>
      <c r="C265" s="10" t="s">
        <v>2160</v>
      </c>
      <c r="D265" s="56"/>
      <c r="F265" s="11"/>
      <c r="G265" s="56"/>
    </row>
    <row r="266" spans="1:7" x14ac:dyDescent="0.25">
      <c r="A266" s="56" t="s">
        <v>2161</v>
      </c>
      <c r="B266" s="56" t="s">
        <v>2152</v>
      </c>
      <c r="C266" s="10" t="s">
        <v>2153</v>
      </c>
      <c r="D266" s="56"/>
      <c r="E266" t="s">
        <v>2294</v>
      </c>
      <c r="F266" s="11"/>
      <c r="G266" s="56"/>
    </row>
    <row r="267" spans="1:7" x14ac:dyDescent="0.25">
      <c r="A267" s="56" t="s">
        <v>2161</v>
      </c>
      <c r="B267" s="56" t="s">
        <v>2152</v>
      </c>
      <c r="C267" s="10" t="s">
        <v>2154</v>
      </c>
      <c r="D267" s="56"/>
      <c r="E267" t="s">
        <v>2295</v>
      </c>
      <c r="F267" s="11"/>
      <c r="G267" s="56"/>
    </row>
    <row r="268" spans="1:7" x14ac:dyDescent="0.25">
      <c r="A268" s="56" t="s">
        <v>2161</v>
      </c>
      <c r="B268" s="56" t="s">
        <v>2152</v>
      </c>
      <c r="C268" s="10" t="s">
        <v>2155</v>
      </c>
      <c r="D268" s="56"/>
      <c r="F268" s="11"/>
      <c r="G268" s="56"/>
    </row>
    <row r="269" spans="1:7" x14ac:dyDescent="0.25">
      <c r="A269" s="56" t="s">
        <v>2161</v>
      </c>
      <c r="B269" s="56" t="s">
        <v>2152</v>
      </c>
      <c r="C269" s="10" t="s">
        <v>2156</v>
      </c>
      <c r="D269" s="56"/>
      <c r="F269" s="11"/>
      <c r="G269" s="56"/>
    </row>
    <row r="270" spans="1:7" x14ac:dyDescent="0.25">
      <c r="A270" s="56" t="s">
        <v>2161</v>
      </c>
      <c r="B270" s="56" t="s">
        <v>2152</v>
      </c>
      <c r="C270" s="10" t="s">
        <v>2157</v>
      </c>
      <c r="D270" s="56"/>
      <c r="F270" s="11"/>
      <c r="G270" s="56"/>
    </row>
    <row r="271" spans="1:7" x14ac:dyDescent="0.25">
      <c r="A271" s="56" t="s">
        <v>2161</v>
      </c>
      <c r="B271" s="56" t="s">
        <v>2152</v>
      </c>
      <c r="C271" s="10" t="s">
        <v>2158</v>
      </c>
      <c r="D271" s="56"/>
      <c r="F271" s="11"/>
      <c r="G271" s="56"/>
    </row>
    <row r="272" spans="1:7" x14ac:dyDescent="0.25">
      <c r="A272" s="56" t="s">
        <v>2161</v>
      </c>
      <c r="B272" s="56" t="s">
        <v>2152</v>
      </c>
      <c r="C272" s="10" t="s">
        <v>2159</v>
      </c>
      <c r="D272" s="56"/>
      <c r="F272" s="11"/>
      <c r="G272" s="56"/>
    </row>
    <row r="273" spans="1:7" x14ac:dyDescent="0.25">
      <c r="A273" s="56" t="s">
        <v>2161</v>
      </c>
      <c r="B273" s="56" t="s">
        <v>2152</v>
      </c>
      <c r="C273" s="10" t="s">
        <v>2160</v>
      </c>
      <c r="D273" s="56"/>
      <c r="F273" s="11"/>
      <c r="G273" s="56"/>
    </row>
    <row r="274" spans="1:7" x14ac:dyDescent="0.25">
      <c r="A274" s="56" t="s">
        <v>2161</v>
      </c>
      <c r="B274" s="56" t="s">
        <v>2152</v>
      </c>
      <c r="C274" s="10" t="s">
        <v>2162</v>
      </c>
      <c r="D274" s="56"/>
      <c r="F274" s="11"/>
      <c r="G274" s="56"/>
    </row>
    <row r="275" spans="1:7" x14ac:dyDescent="0.25">
      <c r="A275" s="56" t="s">
        <v>2161</v>
      </c>
      <c r="B275" s="56" t="s">
        <v>2152</v>
      </c>
      <c r="C275" s="10" t="s">
        <v>2163</v>
      </c>
      <c r="D275" s="56"/>
      <c r="F275" s="11"/>
      <c r="G275" s="56"/>
    </row>
    <row r="276" spans="1:7" x14ac:dyDescent="0.25">
      <c r="A276" s="56" t="s">
        <v>2161</v>
      </c>
      <c r="B276" s="56" t="s">
        <v>2152</v>
      </c>
      <c r="C276" s="10" t="s">
        <v>2164</v>
      </c>
      <c r="D276" s="56"/>
      <c r="F276" s="11"/>
      <c r="G276" s="56"/>
    </row>
    <row r="277" spans="1:7" x14ac:dyDescent="0.25">
      <c r="A277" s="56" t="s">
        <v>2161</v>
      </c>
      <c r="B277" s="56" t="s">
        <v>2152</v>
      </c>
      <c r="C277" s="10" t="s">
        <v>2165</v>
      </c>
      <c r="D277" s="56"/>
      <c r="F277" s="11"/>
      <c r="G277" s="56"/>
    </row>
    <row r="278" spans="1:7" x14ac:dyDescent="0.25">
      <c r="A278" s="56" t="s">
        <v>2161</v>
      </c>
      <c r="B278" s="56" t="s">
        <v>2152</v>
      </c>
      <c r="C278" s="10" t="s">
        <v>2166</v>
      </c>
      <c r="D278" s="56"/>
      <c r="F278" s="11"/>
      <c r="G278" s="56"/>
    </row>
    <row r="279" spans="1:7" x14ac:dyDescent="0.25">
      <c r="A279" s="56" t="s">
        <v>2161</v>
      </c>
      <c r="B279" s="56" t="s">
        <v>2152</v>
      </c>
      <c r="C279" s="10" t="s">
        <v>2167</v>
      </c>
      <c r="D279" s="56"/>
      <c r="F279" s="11"/>
      <c r="G279" s="56"/>
    </row>
    <row r="280" spans="1:7" x14ac:dyDescent="0.25">
      <c r="A280" s="56" t="s">
        <v>2161</v>
      </c>
      <c r="B280" s="56" t="s">
        <v>2152</v>
      </c>
      <c r="C280" s="10" t="s">
        <v>2168</v>
      </c>
      <c r="D280" s="56"/>
      <c r="F280" s="11"/>
      <c r="G280" s="56"/>
    </row>
    <row r="281" spans="1:7" x14ac:dyDescent="0.25">
      <c r="A281" s="56" t="s">
        <v>2161</v>
      </c>
      <c r="B281" s="56" t="s">
        <v>2152</v>
      </c>
      <c r="C281" s="10" t="s">
        <v>2169</v>
      </c>
      <c r="D281" s="56"/>
      <c r="F281" s="11"/>
      <c r="G281" s="56"/>
    </row>
    <row r="282" spans="1:7" x14ac:dyDescent="0.25">
      <c r="A282" s="56" t="s">
        <v>1873</v>
      </c>
      <c r="B282" s="56" t="s">
        <v>2170</v>
      </c>
      <c r="C282" s="10" t="s">
        <v>2162</v>
      </c>
      <c r="D282" s="56"/>
      <c r="F282" s="11"/>
      <c r="G282" s="56"/>
    </row>
    <row r="283" spans="1:7" x14ac:dyDescent="0.25">
      <c r="A283" s="56" t="s">
        <v>1873</v>
      </c>
      <c r="B283" s="56" t="s">
        <v>2170</v>
      </c>
      <c r="C283" s="10" t="s">
        <v>2163</v>
      </c>
      <c r="D283" s="56"/>
      <c r="F283" s="11"/>
      <c r="G283" s="56"/>
    </row>
    <row r="284" spans="1:7" x14ac:dyDescent="0.25">
      <c r="A284" s="56" t="s">
        <v>1873</v>
      </c>
      <c r="B284" s="56" t="s">
        <v>2170</v>
      </c>
      <c r="C284" s="10" t="s">
        <v>2164</v>
      </c>
      <c r="D284" s="56"/>
      <c r="F284" s="11"/>
      <c r="G284" s="56"/>
    </row>
    <row r="285" spans="1:7" x14ac:dyDescent="0.25">
      <c r="A285" s="56" t="s">
        <v>1873</v>
      </c>
      <c r="B285" s="56" t="s">
        <v>2170</v>
      </c>
      <c r="C285" s="10" t="s">
        <v>2165</v>
      </c>
      <c r="D285" s="56"/>
      <c r="F285" s="11"/>
      <c r="G285" s="56"/>
    </row>
    <row r="286" spans="1:7" x14ac:dyDescent="0.25">
      <c r="A286" s="56" t="s">
        <v>1873</v>
      </c>
      <c r="B286" s="56" t="s">
        <v>2170</v>
      </c>
      <c r="C286" s="10" t="s">
        <v>2166</v>
      </c>
      <c r="D286" s="56"/>
      <c r="F286" s="11"/>
      <c r="G286" s="56"/>
    </row>
    <row r="287" spans="1:7" x14ac:dyDescent="0.25">
      <c r="A287" s="56" t="s">
        <v>1873</v>
      </c>
      <c r="B287" s="56" t="s">
        <v>2170</v>
      </c>
      <c r="C287" s="10" t="s">
        <v>2167</v>
      </c>
      <c r="D287" s="56"/>
      <c r="F287" s="11"/>
      <c r="G287" s="56"/>
    </row>
    <row r="288" spans="1:7" x14ac:dyDescent="0.25">
      <c r="A288" s="56" t="s">
        <v>1873</v>
      </c>
      <c r="B288" s="56" t="s">
        <v>2170</v>
      </c>
      <c r="C288" s="10" t="s">
        <v>2168</v>
      </c>
      <c r="D288" s="56"/>
      <c r="F288" s="11"/>
      <c r="G288" s="56"/>
    </row>
    <row r="289" spans="1:7" x14ac:dyDescent="0.25">
      <c r="A289" s="56" t="s">
        <v>1873</v>
      </c>
      <c r="B289" s="56" t="s">
        <v>2170</v>
      </c>
      <c r="C289" s="10" t="s">
        <v>2169</v>
      </c>
      <c r="D289" s="56"/>
      <c r="F289" s="11"/>
      <c r="G289" s="56"/>
    </row>
    <row r="290" spans="1:7" x14ac:dyDescent="0.25">
      <c r="A290" s="56" t="s">
        <v>1869</v>
      </c>
      <c r="B290" s="56" t="s">
        <v>2170</v>
      </c>
      <c r="C290" s="10" t="s">
        <v>2153</v>
      </c>
      <c r="D290" s="56"/>
      <c r="F290" s="11"/>
      <c r="G290" s="56"/>
    </row>
    <row r="291" spans="1:7" x14ac:dyDescent="0.25">
      <c r="A291" s="56" t="s">
        <v>1869</v>
      </c>
      <c r="B291" s="56" t="s">
        <v>2170</v>
      </c>
      <c r="C291" s="10" t="s">
        <v>2154</v>
      </c>
      <c r="D291" s="56"/>
      <c r="F291" s="11"/>
      <c r="G291" s="56"/>
    </row>
    <row r="292" spans="1:7" x14ac:dyDescent="0.25">
      <c r="A292" s="56" t="s">
        <v>1869</v>
      </c>
      <c r="B292" s="56" t="s">
        <v>2170</v>
      </c>
      <c r="C292" s="10" t="s">
        <v>2155</v>
      </c>
      <c r="D292" s="56"/>
      <c r="F292" s="11"/>
      <c r="G292" s="56"/>
    </row>
    <row r="293" spans="1:7" x14ac:dyDescent="0.25">
      <c r="A293" s="56" t="s">
        <v>1869</v>
      </c>
      <c r="B293" s="56" t="s">
        <v>2170</v>
      </c>
      <c r="C293" s="10" t="s">
        <v>2156</v>
      </c>
      <c r="D293" s="56"/>
      <c r="F293" s="11"/>
      <c r="G293" s="56"/>
    </row>
    <row r="294" spans="1:7" x14ac:dyDescent="0.25">
      <c r="A294" s="56" t="s">
        <v>1869</v>
      </c>
      <c r="B294" s="56" t="s">
        <v>2170</v>
      </c>
      <c r="C294" s="10" t="s">
        <v>2157</v>
      </c>
      <c r="D294" s="56"/>
      <c r="F294" s="11"/>
      <c r="G294" s="56"/>
    </row>
    <row r="295" spans="1:7" x14ac:dyDescent="0.25">
      <c r="A295" s="56" t="s">
        <v>1869</v>
      </c>
      <c r="B295" s="56" t="s">
        <v>2170</v>
      </c>
      <c r="C295" s="10" t="s">
        <v>2158</v>
      </c>
      <c r="D295" s="56"/>
      <c r="F295" s="11"/>
      <c r="G295" s="56"/>
    </row>
    <row r="296" spans="1:7" x14ac:dyDescent="0.25">
      <c r="A296" s="56" t="s">
        <v>1869</v>
      </c>
      <c r="B296" s="56" t="s">
        <v>2170</v>
      </c>
      <c r="C296" s="10" t="s">
        <v>2159</v>
      </c>
      <c r="D296" s="56"/>
      <c r="F296" s="11"/>
      <c r="G296" s="56"/>
    </row>
    <row r="297" spans="1:7" x14ac:dyDescent="0.25">
      <c r="A297" s="56" t="s">
        <v>1869</v>
      </c>
      <c r="B297" s="56" t="s">
        <v>2170</v>
      </c>
      <c r="C297" s="10" t="s">
        <v>2160</v>
      </c>
      <c r="D297" s="56"/>
      <c r="F297" s="11"/>
      <c r="G297" s="56"/>
    </row>
    <row r="298" spans="1:7" x14ac:dyDescent="0.25">
      <c r="A298" s="56" t="s">
        <v>1869</v>
      </c>
      <c r="B298" s="56" t="s">
        <v>2170</v>
      </c>
      <c r="C298" s="10" t="s">
        <v>2162</v>
      </c>
      <c r="D298" s="56"/>
      <c r="F298" s="11"/>
      <c r="G298" s="56"/>
    </row>
    <row r="299" spans="1:7" x14ac:dyDescent="0.25">
      <c r="A299" s="56" t="s">
        <v>1869</v>
      </c>
      <c r="B299" s="56" t="s">
        <v>2170</v>
      </c>
      <c r="C299" s="10" t="s">
        <v>2163</v>
      </c>
      <c r="D299" s="56"/>
      <c r="F299" s="11"/>
      <c r="G299" s="56"/>
    </row>
    <row r="300" spans="1:7" x14ac:dyDescent="0.25">
      <c r="A300" s="56" t="s">
        <v>1869</v>
      </c>
      <c r="B300" s="56" t="s">
        <v>2170</v>
      </c>
      <c r="C300" s="10" t="s">
        <v>2164</v>
      </c>
      <c r="D300" s="56"/>
      <c r="F300" s="11"/>
      <c r="G300" s="56"/>
    </row>
    <row r="301" spans="1:7" x14ac:dyDescent="0.25">
      <c r="A301" s="56" t="s">
        <v>1869</v>
      </c>
      <c r="B301" s="56" t="s">
        <v>2170</v>
      </c>
      <c r="C301" s="10" t="s">
        <v>2165</v>
      </c>
      <c r="D301" s="56"/>
      <c r="F301" s="11"/>
      <c r="G301" s="56"/>
    </row>
    <row r="302" spans="1:7" x14ac:dyDescent="0.25">
      <c r="A302" s="56" t="s">
        <v>1869</v>
      </c>
      <c r="B302" s="56" t="s">
        <v>2170</v>
      </c>
      <c r="C302" s="10" t="s">
        <v>2166</v>
      </c>
      <c r="D302" s="56"/>
      <c r="F302" s="11"/>
      <c r="G302" s="56"/>
    </row>
    <row r="303" spans="1:7" x14ac:dyDescent="0.25">
      <c r="A303" s="56" t="s">
        <v>1869</v>
      </c>
      <c r="B303" s="56" t="s">
        <v>2170</v>
      </c>
      <c r="C303" s="10" t="s">
        <v>2167</v>
      </c>
      <c r="D303" s="56"/>
      <c r="F303" s="11"/>
      <c r="G303" s="56"/>
    </row>
    <row r="304" spans="1:7" x14ac:dyDescent="0.25">
      <c r="A304" s="56" t="s">
        <v>1869</v>
      </c>
      <c r="B304" s="56" t="s">
        <v>2170</v>
      </c>
      <c r="C304" s="10" t="s">
        <v>2168</v>
      </c>
      <c r="D304" s="56"/>
      <c r="F304" s="11"/>
      <c r="G304" s="56"/>
    </row>
    <row r="305" spans="1:7" x14ac:dyDescent="0.25">
      <c r="A305" s="56" t="s">
        <v>1869</v>
      </c>
      <c r="B305" s="56" t="s">
        <v>2170</v>
      </c>
      <c r="C305" s="10" t="s">
        <v>2169</v>
      </c>
      <c r="D305" s="56"/>
      <c r="F305" s="11"/>
      <c r="G305" s="56"/>
    </row>
    <row r="306" spans="1:7" x14ac:dyDescent="0.25">
      <c r="A306" s="56"/>
      <c r="B306" s="56"/>
      <c r="D306" s="56"/>
      <c r="F306" s="11"/>
      <c r="G306" s="56"/>
    </row>
    <row r="307" spans="1:7" x14ac:dyDescent="0.25">
      <c r="A307" s="56"/>
      <c r="B307" s="56"/>
      <c r="D307" s="56"/>
      <c r="F307" s="11"/>
      <c r="G307" s="56"/>
    </row>
    <row r="308" spans="1:7" x14ac:dyDescent="0.25">
      <c r="A308" s="56"/>
      <c r="B308" s="56"/>
      <c r="D308" s="56"/>
      <c r="F308" s="11"/>
      <c r="G308" s="56"/>
    </row>
    <row r="309" spans="1:7" x14ac:dyDescent="0.25">
      <c r="A309" s="56"/>
      <c r="B309" s="56"/>
      <c r="D309" s="56"/>
      <c r="F309" s="11"/>
      <c r="G309" s="56"/>
    </row>
    <row r="310" spans="1:7" x14ac:dyDescent="0.25">
      <c r="A310" s="56"/>
      <c r="B310" s="56"/>
      <c r="D310" s="56"/>
      <c r="F310" s="11"/>
      <c r="G310" s="56"/>
    </row>
    <row r="311" spans="1:7" x14ac:dyDescent="0.25">
      <c r="A311" s="56"/>
      <c r="B311" s="56"/>
      <c r="D311" s="56"/>
      <c r="F311" s="11"/>
      <c r="G311" s="56"/>
    </row>
    <row r="312" spans="1:7" x14ac:dyDescent="0.25">
      <c r="A312" s="56"/>
      <c r="B312" s="56"/>
      <c r="D312" s="56"/>
      <c r="F312" s="11"/>
      <c r="G312" s="56"/>
    </row>
    <row r="313" spans="1:7" x14ac:dyDescent="0.25">
      <c r="A313" s="56"/>
      <c r="B313" s="56"/>
      <c r="D313" s="56"/>
      <c r="F313" s="11"/>
      <c r="G313" s="56"/>
    </row>
    <row r="314" spans="1:7" x14ac:dyDescent="0.25">
      <c r="A314" s="56"/>
      <c r="B314" s="56"/>
      <c r="D314" s="56"/>
      <c r="F314" s="11"/>
      <c r="G314" s="56"/>
    </row>
    <row r="315" spans="1:7" x14ac:dyDescent="0.25">
      <c r="A315" s="56"/>
      <c r="B315" s="56"/>
      <c r="D315" s="56"/>
      <c r="F315" s="11"/>
      <c r="G315" s="56"/>
    </row>
    <row r="316" spans="1:7" x14ac:dyDescent="0.25">
      <c r="A316" s="56"/>
      <c r="B316" s="56"/>
      <c r="D316" s="56"/>
      <c r="F316" s="11"/>
      <c r="G316" s="56"/>
    </row>
    <row r="317" spans="1:7" x14ac:dyDescent="0.25">
      <c r="A317" s="56"/>
      <c r="B317" s="56"/>
      <c r="D317" s="56"/>
      <c r="F317" s="11"/>
      <c r="G317" s="56"/>
    </row>
    <row r="318" spans="1:7" x14ac:dyDescent="0.25">
      <c r="A318" s="56"/>
      <c r="B318" s="56"/>
      <c r="D318" s="56"/>
      <c r="F318" s="11"/>
      <c r="G318" s="56"/>
    </row>
    <row r="319" spans="1:7" x14ac:dyDescent="0.25">
      <c r="A319" s="56"/>
      <c r="B319" s="56"/>
      <c r="D319" s="56"/>
      <c r="F319" s="11"/>
      <c r="G319" s="56"/>
    </row>
    <row r="320" spans="1:7" x14ac:dyDescent="0.25">
      <c r="A320" s="56"/>
      <c r="B320" s="56"/>
      <c r="D320" s="56"/>
      <c r="F320" s="11"/>
      <c r="G320" s="56"/>
    </row>
    <row r="321" spans="1:7" x14ac:dyDescent="0.25">
      <c r="A321" s="56"/>
      <c r="B321" s="56"/>
      <c r="D321" s="56"/>
      <c r="F321" s="11"/>
      <c r="G321" s="56"/>
    </row>
    <row r="322" spans="1:7" x14ac:dyDescent="0.25">
      <c r="A322" s="56"/>
      <c r="B322" s="56"/>
      <c r="D322" s="56"/>
      <c r="F322" s="11"/>
      <c r="G322" s="56"/>
    </row>
    <row r="323" spans="1:7" x14ac:dyDescent="0.25">
      <c r="A323" s="56"/>
      <c r="B323" s="56"/>
      <c r="D323" s="56"/>
      <c r="F323" s="11"/>
      <c r="G323" s="56"/>
    </row>
    <row r="324" spans="1:7" x14ac:dyDescent="0.25">
      <c r="A324" s="56"/>
      <c r="B324" s="56"/>
      <c r="D324" s="56"/>
      <c r="F324" s="11"/>
      <c r="G324" s="56"/>
    </row>
    <row r="325" spans="1:7" x14ac:dyDescent="0.25">
      <c r="A325" s="56"/>
      <c r="B325" s="56"/>
      <c r="D325" s="56"/>
      <c r="F325" s="11"/>
      <c r="G325" s="56"/>
    </row>
    <row r="326" spans="1:7" x14ac:dyDescent="0.25">
      <c r="A326" s="56"/>
      <c r="B326" s="56"/>
      <c r="D326" s="56"/>
      <c r="F326" s="11"/>
      <c r="G326" s="56"/>
    </row>
    <row r="327" spans="1:7" x14ac:dyDescent="0.25">
      <c r="A327" s="56"/>
      <c r="B327" s="56"/>
      <c r="D327" s="56"/>
      <c r="F327" s="11"/>
      <c r="G327" s="56"/>
    </row>
    <row r="328" spans="1:7" x14ac:dyDescent="0.25">
      <c r="A328" s="56"/>
      <c r="B328" s="56"/>
      <c r="D328" s="56"/>
      <c r="F328" s="11"/>
      <c r="G328" s="56"/>
    </row>
    <row r="329" spans="1:7" x14ac:dyDescent="0.25">
      <c r="A329" s="56"/>
      <c r="B329" s="56"/>
      <c r="D329" s="56"/>
      <c r="F329" s="11"/>
      <c r="G329" s="56"/>
    </row>
    <row r="330" spans="1:7" x14ac:dyDescent="0.25">
      <c r="A330" s="56"/>
      <c r="B330" s="56"/>
      <c r="D330" s="56"/>
      <c r="F330" s="11"/>
      <c r="G330" s="56"/>
    </row>
    <row r="331" spans="1:7" x14ac:dyDescent="0.25">
      <c r="A331" s="56"/>
      <c r="B331" s="56"/>
      <c r="D331" s="56"/>
      <c r="F331" s="11"/>
      <c r="G331" s="56"/>
    </row>
    <row r="332" spans="1:7" x14ac:dyDescent="0.25">
      <c r="A332" s="56"/>
      <c r="B332" s="56"/>
      <c r="D332" s="56"/>
      <c r="F332" s="11"/>
      <c r="G332" s="56"/>
    </row>
    <row r="333" spans="1:7" x14ac:dyDescent="0.25">
      <c r="A333" s="56"/>
      <c r="B333" s="56"/>
      <c r="D333" s="56"/>
      <c r="F333" s="11"/>
      <c r="G333" s="56"/>
    </row>
    <row r="334" spans="1:7" x14ac:dyDescent="0.25">
      <c r="A334" s="56"/>
      <c r="B334" s="56"/>
      <c r="D334" s="56"/>
      <c r="F334" s="11"/>
      <c r="G334" s="56"/>
    </row>
    <row r="335" spans="1:7" x14ac:dyDescent="0.25">
      <c r="A335" s="56"/>
      <c r="B335" s="56"/>
      <c r="D335" s="56"/>
      <c r="F335" s="11"/>
      <c r="G335" s="56"/>
    </row>
    <row r="336" spans="1:7" x14ac:dyDescent="0.25">
      <c r="A336" s="56"/>
      <c r="B336" s="56"/>
      <c r="D336" s="56"/>
      <c r="F336" s="11"/>
      <c r="G336" s="56"/>
    </row>
    <row r="337" spans="1:7" x14ac:dyDescent="0.25">
      <c r="A337" s="56"/>
      <c r="B337" s="56"/>
      <c r="D337" s="56"/>
      <c r="F337" s="11"/>
      <c r="G337" s="56"/>
    </row>
    <row r="338" spans="1:7" x14ac:dyDescent="0.25">
      <c r="A338" s="56"/>
      <c r="B338" s="56"/>
      <c r="D338" s="56"/>
      <c r="F338" s="11"/>
      <c r="G338" s="56"/>
    </row>
    <row r="339" spans="1:7" x14ac:dyDescent="0.25">
      <c r="A339" s="56"/>
      <c r="B339" s="56"/>
      <c r="D339" s="56"/>
      <c r="F339" s="11"/>
      <c r="G339" s="56"/>
    </row>
    <row r="340" spans="1:7" x14ac:dyDescent="0.25">
      <c r="A340" s="56"/>
      <c r="B340" s="56"/>
      <c r="D340" s="56"/>
      <c r="F340" s="11"/>
      <c r="G340" s="56"/>
    </row>
    <row r="341" spans="1:7" x14ac:dyDescent="0.25">
      <c r="A341" s="56"/>
      <c r="B341" s="56"/>
      <c r="D341" s="56"/>
      <c r="F341" s="11"/>
      <c r="G341" s="56"/>
    </row>
    <row r="342" spans="1:7" x14ac:dyDescent="0.25">
      <c r="A342" s="56"/>
      <c r="B342" s="56"/>
      <c r="D342" s="56"/>
      <c r="F342" s="11"/>
      <c r="G342" s="56"/>
    </row>
    <row r="343" spans="1:7" x14ac:dyDescent="0.25">
      <c r="A343" s="56"/>
      <c r="B343" s="56"/>
      <c r="D343" s="56"/>
      <c r="F343" s="11"/>
      <c r="G343" s="56"/>
    </row>
    <row r="344" spans="1:7" x14ac:dyDescent="0.25">
      <c r="A344" s="56"/>
      <c r="B344" s="56"/>
      <c r="D344" s="56"/>
      <c r="F344" s="11"/>
      <c r="G344" s="56"/>
    </row>
    <row r="345" spans="1:7" x14ac:dyDescent="0.25">
      <c r="A345" s="56"/>
      <c r="B345" s="56"/>
      <c r="D345" s="56"/>
      <c r="F345" s="11"/>
      <c r="G345" s="56"/>
    </row>
    <row r="346" spans="1:7" x14ac:dyDescent="0.25">
      <c r="A346" s="56"/>
      <c r="B346" s="56"/>
      <c r="D346" s="56"/>
      <c r="F346" s="11"/>
      <c r="G346" s="56"/>
    </row>
    <row r="347" spans="1:7" x14ac:dyDescent="0.25">
      <c r="A347" s="56"/>
      <c r="B347" s="56"/>
      <c r="D347" s="56"/>
      <c r="F347" s="11"/>
      <c r="G347" s="56"/>
    </row>
    <row r="348" spans="1:7" x14ac:dyDescent="0.25">
      <c r="A348" s="56"/>
      <c r="B348" s="56"/>
      <c r="D348" s="56"/>
      <c r="F348" s="11"/>
      <c r="G348" s="56"/>
    </row>
    <row r="349" spans="1:7" x14ac:dyDescent="0.25">
      <c r="A349" s="56"/>
      <c r="B349" s="56"/>
      <c r="D349" s="56"/>
      <c r="F349" s="11"/>
      <c r="G349" s="56"/>
    </row>
    <row r="350" spans="1:7" x14ac:dyDescent="0.25">
      <c r="A350" s="56"/>
      <c r="B350" s="56"/>
      <c r="D350" s="56"/>
      <c r="F350" s="11"/>
      <c r="G350" s="56"/>
    </row>
    <row r="351" spans="1:7" x14ac:dyDescent="0.25">
      <c r="A351" s="56"/>
      <c r="B351" s="56"/>
      <c r="D351" s="56"/>
      <c r="F351" s="11"/>
      <c r="G351" s="56"/>
    </row>
    <row r="352" spans="1:7" x14ac:dyDescent="0.25">
      <c r="A352" s="56"/>
      <c r="B352" s="56"/>
      <c r="D352" s="56"/>
      <c r="F352" s="11"/>
      <c r="G352" s="56"/>
    </row>
    <row r="353" spans="1:7" x14ac:dyDescent="0.25">
      <c r="A353" s="56"/>
      <c r="B353" s="56"/>
      <c r="D353" s="56"/>
      <c r="F353" s="11"/>
      <c r="G353" s="56"/>
    </row>
    <row r="354" spans="1:7" x14ac:dyDescent="0.25">
      <c r="A354" s="56"/>
      <c r="B354" s="56"/>
      <c r="D354" s="56"/>
      <c r="F354" s="11"/>
      <c r="G354" s="56"/>
    </row>
    <row r="355" spans="1:7" x14ac:dyDescent="0.25">
      <c r="A355" s="56"/>
      <c r="B355" s="56"/>
      <c r="D355" s="56"/>
      <c r="F355" s="11"/>
      <c r="G355" s="56"/>
    </row>
    <row r="356" spans="1:7" x14ac:dyDescent="0.25">
      <c r="A356" s="56"/>
      <c r="B356" s="56"/>
      <c r="D356" s="56"/>
      <c r="F356" s="11"/>
      <c r="G356" s="56"/>
    </row>
    <row r="357" spans="1:7" x14ac:dyDescent="0.25">
      <c r="A357" s="56"/>
      <c r="B357" s="56"/>
      <c r="D357" s="56"/>
      <c r="F357" s="11"/>
      <c r="G357" s="56"/>
    </row>
    <row r="358" spans="1:7" x14ac:dyDescent="0.25">
      <c r="A358" s="56"/>
      <c r="B358" s="56"/>
      <c r="D358" s="56"/>
      <c r="F358" s="11"/>
      <c r="G358" s="56"/>
    </row>
    <row r="359" spans="1:7" x14ac:dyDescent="0.25">
      <c r="A359" s="56"/>
      <c r="B359" s="56"/>
      <c r="D359" s="56"/>
      <c r="F359" s="11"/>
      <c r="G359" s="56"/>
    </row>
    <row r="360" spans="1:7" x14ac:dyDescent="0.25">
      <c r="A360" s="56"/>
      <c r="B360" s="56"/>
      <c r="D360" s="56"/>
      <c r="F360" s="11"/>
      <c r="G360" s="56"/>
    </row>
    <row r="361" spans="1:7" x14ac:dyDescent="0.25">
      <c r="A361" s="56"/>
      <c r="B361" s="56"/>
      <c r="D361" s="56"/>
      <c r="F361" s="11"/>
      <c r="G361" s="56"/>
    </row>
    <row r="362" spans="1:7" x14ac:dyDescent="0.25">
      <c r="A362" s="56"/>
      <c r="B362" s="56"/>
      <c r="D362" s="56"/>
      <c r="F362" s="11"/>
      <c r="G362" s="56"/>
    </row>
    <row r="363" spans="1:7" x14ac:dyDescent="0.25">
      <c r="A363" s="56"/>
      <c r="B363" s="56"/>
      <c r="D363" s="56"/>
      <c r="F363" s="11"/>
      <c r="G363" s="56"/>
    </row>
    <row r="364" spans="1:7" x14ac:dyDescent="0.25">
      <c r="A364" s="56"/>
      <c r="B364" s="56"/>
      <c r="D364" s="56"/>
      <c r="F364" s="11"/>
      <c r="G364" s="56"/>
    </row>
    <row r="365" spans="1:7" x14ac:dyDescent="0.25">
      <c r="A365" s="56"/>
      <c r="B365" s="56"/>
      <c r="D365" s="56"/>
      <c r="F365" s="11"/>
      <c r="G365" s="56"/>
    </row>
    <row r="366" spans="1:7" x14ac:dyDescent="0.25">
      <c r="A366" s="56"/>
      <c r="B366" s="56"/>
      <c r="D366" s="56"/>
      <c r="F366" s="11"/>
      <c r="G366" s="56"/>
    </row>
    <row r="367" spans="1:7" x14ac:dyDescent="0.25">
      <c r="A367" s="56"/>
      <c r="B367" s="56"/>
      <c r="D367" s="56"/>
      <c r="F367" s="11"/>
      <c r="G367" s="56"/>
    </row>
    <row r="368" spans="1:7" x14ac:dyDescent="0.25">
      <c r="A368" s="56"/>
      <c r="B368" s="56"/>
      <c r="D368" s="56"/>
      <c r="F368" s="11"/>
      <c r="G368" s="56"/>
    </row>
    <row r="369" spans="1:7" x14ac:dyDescent="0.25">
      <c r="A369" s="56"/>
      <c r="B369" s="56"/>
      <c r="D369" s="56"/>
      <c r="F369" s="11"/>
      <c r="G369" s="56"/>
    </row>
    <row r="370" spans="1:7" x14ac:dyDescent="0.25">
      <c r="A370" s="56"/>
      <c r="B370" s="56"/>
      <c r="D370" s="56"/>
      <c r="F370" s="11"/>
      <c r="G370" s="56"/>
    </row>
    <row r="371" spans="1:7" x14ac:dyDescent="0.25">
      <c r="A371" s="56"/>
      <c r="B371" s="56"/>
      <c r="D371" s="56"/>
      <c r="F371" s="11"/>
      <c r="G371" s="56"/>
    </row>
    <row r="372" spans="1:7" x14ac:dyDescent="0.25">
      <c r="A372" s="56"/>
      <c r="B372" s="56"/>
      <c r="D372" s="56"/>
      <c r="F372" s="11"/>
      <c r="G372" s="56"/>
    </row>
    <row r="373" spans="1:7" x14ac:dyDescent="0.25">
      <c r="A373" s="56"/>
      <c r="B373" s="56"/>
      <c r="D373" s="56"/>
      <c r="F373" s="11"/>
      <c r="G373" s="56"/>
    </row>
    <row r="374" spans="1:7" x14ac:dyDescent="0.25">
      <c r="A374" s="56"/>
      <c r="B374" s="56"/>
      <c r="D374" s="56"/>
      <c r="F374" s="11"/>
      <c r="G374" s="56"/>
    </row>
    <row r="375" spans="1:7" x14ac:dyDescent="0.25">
      <c r="A375" s="56"/>
      <c r="B375" s="56"/>
      <c r="D375" s="56"/>
      <c r="F375" s="11"/>
      <c r="G375" s="56"/>
    </row>
    <row r="376" spans="1:7" x14ac:dyDescent="0.25">
      <c r="A376" s="56"/>
      <c r="B376" s="56"/>
      <c r="D376" s="56"/>
      <c r="F376" s="11"/>
      <c r="G376" s="56"/>
    </row>
    <row r="377" spans="1:7" x14ac:dyDescent="0.25">
      <c r="A377" s="56"/>
      <c r="B377" s="56"/>
      <c r="D377" s="56"/>
      <c r="F377" s="11"/>
      <c r="G377" s="56"/>
    </row>
    <row r="378" spans="1:7" x14ac:dyDescent="0.25">
      <c r="A378" s="56"/>
      <c r="B378" s="56"/>
      <c r="D378" s="56"/>
      <c r="F378" s="11"/>
      <c r="G378" s="56"/>
    </row>
    <row r="379" spans="1:7" x14ac:dyDescent="0.25">
      <c r="A379" s="56"/>
      <c r="B379" s="56"/>
      <c r="D379" s="56"/>
      <c r="F379" s="11"/>
      <c r="G379" s="56"/>
    </row>
    <row r="380" spans="1:7" x14ac:dyDescent="0.25">
      <c r="A380" s="56"/>
      <c r="B380" s="56"/>
      <c r="D380" s="56"/>
      <c r="F380" s="11"/>
      <c r="G380" s="56"/>
    </row>
    <row r="381" spans="1:7" x14ac:dyDescent="0.25">
      <c r="A381" s="56"/>
      <c r="B381" s="56"/>
      <c r="D381" s="56"/>
      <c r="F381" s="11"/>
      <c r="G381" s="56"/>
    </row>
    <row r="382" spans="1:7" x14ac:dyDescent="0.25">
      <c r="A382" s="56"/>
      <c r="B382" s="56"/>
      <c r="D382" s="56"/>
      <c r="F382" s="11"/>
      <c r="G382" s="56"/>
    </row>
    <row r="383" spans="1:7" x14ac:dyDescent="0.25">
      <c r="A383" s="56"/>
      <c r="B383" s="56"/>
      <c r="D383" s="56"/>
      <c r="F383" s="11"/>
      <c r="G383" s="56"/>
    </row>
    <row r="384" spans="1:7" x14ac:dyDescent="0.25">
      <c r="A384" s="56"/>
      <c r="B384" s="56"/>
      <c r="D384" s="56"/>
      <c r="F384" s="11"/>
      <c r="G384" s="56"/>
    </row>
    <row r="385" spans="1:7" x14ac:dyDescent="0.25">
      <c r="A385" s="56"/>
      <c r="B385" s="56"/>
      <c r="D385" s="56"/>
      <c r="F385" s="11"/>
      <c r="G385" s="56"/>
    </row>
    <row r="386" spans="1:7" x14ac:dyDescent="0.25">
      <c r="A386" s="56"/>
      <c r="B386" s="56"/>
      <c r="D386" s="56"/>
      <c r="F386" s="11"/>
      <c r="G386" s="56"/>
    </row>
    <row r="387" spans="1:7" x14ac:dyDescent="0.25">
      <c r="A387" s="56"/>
      <c r="B387" s="56"/>
      <c r="D387" s="56"/>
      <c r="F387" s="11"/>
      <c r="G387" s="56"/>
    </row>
    <row r="388" spans="1:7" x14ac:dyDescent="0.25">
      <c r="A388" s="56"/>
      <c r="B388" s="56"/>
      <c r="D388" s="56"/>
      <c r="F388" s="11"/>
      <c r="G388" s="56"/>
    </row>
    <row r="389" spans="1:7" x14ac:dyDescent="0.25">
      <c r="A389" s="56"/>
      <c r="B389" s="56"/>
      <c r="D389" s="56"/>
      <c r="F389" s="11"/>
      <c r="G389" s="56"/>
    </row>
    <row r="390" spans="1:7" x14ac:dyDescent="0.25">
      <c r="A390" s="56"/>
      <c r="B390" s="56"/>
      <c r="D390" s="56"/>
      <c r="F390" s="11"/>
      <c r="G390" s="56"/>
    </row>
    <row r="391" spans="1:7" x14ac:dyDescent="0.25">
      <c r="A391" s="56"/>
      <c r="B391" s="56"/>
      <c r="D391" s="56"/>
      <c r="F391" s="11"/>
      <c r="G391" s="56"/>
    </row>
    <row r="392" spans="1:7" x14ac:dyDescent="0.25">
      <c r="A392" s="56"/>
      <c r="B392" s="56"/>
      <c r="D392" s="56"/>
      <c r="F392" s="11"/>
      <c r="G392" s="56"/>
    </row>
    <row r="393" spans="1:7" x14ac:dyDescent="0.25">
      <c r="A393" s="56"/>
      <c r="B393" s="56"/>
      <c r="D393" s="56"/>
      <c r="F393" s="11"/>
      <c r="G393" s="56"/>
    </row>
    <row r="394" spans="1:7" x14ac:dyDescent="0.25">
      <c r="A394" s="56"/>
      <c r="B394" s="56"/>
      <c r="D394" s="56"/>
      <c r="F394" s="11"/>
      <c r="G394" s="56"/>
    </row>
    <row r="395" spans="1:7" x14ac:dyDescent="0.25">
      <c r="A395" s="56"/>
      <c r="B395" s="56"/>
      <c r="D395" s="56"/>
      <c r="F395" s="11"/>
      <c r="G395" s="56"/>
    </row>
    <row r="396" spans="1:7" x14ac:dyDescent="0.25">
      <c r="A396" s="56"/>
      <c r="B396" s="56"/>
      <c r="D396" s="56"/>
      <c r="F396" s="11"/>
      <c r="G396" s="56"/>
    </row>
    <row r="397" spans="1:7" x14ac:dyDescent="0.25">
      <c r="A397" s="56"/>
      <c r="B397" s="56"/>
      <c r="D397" s="56"/>
      <c r="F397" s="11"/>
      <c r="G397" s="56"/>
    </row>
    <row r="398" spans="1:7" x14ac:dyDescent="0.25">
      <c r="A398" s="56"/>
      <c r="B398" s="56"/>
      <c r="D398" s="56"/>
      <c r="F398" s="11"/>
      <c r="G398" s="56"/>
    </row>
    <row r="399" spans="1:7" x14ac:dyDescent="0.25">
      <c r="A399" s="56"/>
      <c r="B399" s="56"/>
      <c r="D399" s="56"/>
      <c r="F399" s="11"/>
      <c r="G399" s="56"/>
    </row>
    <row r="400" spans="1:7" x14ac:dyDescent="0.25">
      <c r="A400" s="56"/>
      <c r="B400" s="56"/>
      <c r="D400" s="56"/>
      <c r="F400" s="11"/>
      <c r="G400" s="56"/>
    </row>
    <row r="401" spans="1:7" x14ac:dyDescent="0.25">
      <c r="A401" s="56"/>
      <c r="B401" s="56"/>
      <c r="D401" s="56"/>
      <c r="F401" s="11"/>
      <c r="G401" s="56"/>
    </row>
    <row r="402" spans="1:7" x14ac:dyDescent="0.25">
      <c r="A402" s="56"/>
      <c r="B402" s="56"/>
      <c r="D402" s="56"/>
      <c r="F402" s="11"/>
      <c r="G402" s="56"/>
    </row>
    <row r="403" spans="1:7" x14ac:dyDescent="0.25">
      <c r="A403" s="56"/>
      <c r="B403" s="56"/>
      <c r="D403" s="56"/>
      <c r="F403" s="11"/>
      <c r="G403" s="56"/>
    </row>
    <row r="404" spans="1:7" x14ac:dyDescent="0.25">
      <c r="A404" s="56"/>
      <c r="B404" s="56"/>
      <c r="D404" s="56"/>
      <c r="F404" s="11"/>
      <c r="G404" s="56"/>
    </row>
    <row r="405" spans="1:7" x14ac:dyDescent="0.25">
      <c r="A405" s="56"/>
      <c r="B405" s="56"/>
      <c r="D405" s="56"/>
      <c r="F405" s="11"/>
      <c r="G405" s="56"/>
    </row>
    <row r="406" spans="1:7" x14ac:dyDescent="0.25">
      <c r="A406" s="56"/>
      <c r="B406" s="56"/>
      <c r="D406" s="56"/>
      <c r="F406" s="11"/>
      <c r="G406" s="56"/>
    </row>
    <row r="407" spans="1:7" x14ac:dyDescent="0.25">
      <c r="A407" s="56"/>
      <c r="B407" s="56"/>
      <c r="D407" s="56"/>
      <c r="F407" s="11"/>
      <c r="G407" s="56"/>
    </row>
    <row r="408" spans="1:7" x14ac:dyDescent="0.25">
      <c r="A408" s="56"/>
      <c r="B408" s="56"/>
      <c r="D408" s="56"/>
      <c r="F408" s="11"/>
      <c r="G408" s="56"/>
    </row>
    <row r="409" spans="1:7" x14ac:dyDescent="0.25">
      <c r="A409" s="56"/>
      <c r="B409" s="56"/>
      <c r="D409" s="56"/>
      <c r="F409" s="11"/>
      <c r="G409" s="56"/>
    </row>
    <row r="410" spans="1:7" x14ac:dyDescent="0.25">
      <c r="A410" s="56"/>
      <c r="B410" s="56"/>
      <c r="D410" s="56"/>
      <c r="F410" s="11"/>
      <c r="G410" s="56"/>
    </row>
    <row r="411" spans="1:7" x14ac:dyDescent="0.25">
      <c r="A411" s="56"/>
      <c r="B411" s="56"/>
      <c r="D411" s="56"/>
      <c r="F411" s="11"/>
      <c r="G411" s="56"/>
    </row>
    <row r="412" spans="1:7" x14ac:dyDescent="0.25">
      <c r="A412" s="56"/>
      <c r="B412" s="56"/>
      <c r="D412" s="56"/>
      <c r="F412" s="11"/>
      <c r="G412" s="56"/>
    </row>
    <row r="413" spans="1:7" x14ac:dyDescent="0.25">
      <c r="A413" s="56"/>
      <c r="B413" s="56"/>
      <c r="D413" s="56"/>
      <c r="F413" s="11"/>
      <c r="G413" s="56"/>
    </row>
    <row r="414" spans="1:7" x14ac:dyDescent="0.25">
      <c r="A414" s="56"/>
      <c r="B414" s="56"/>
      <c r="D414" s="56"/>
      <c r="F414" s="11"/>
      <c r="G414" s="56"/>
    </row>
    <row r="415" spans="1:7" x14ac:dyDescent="0.25">
      <c r="A415" s="56"/>
      <c r="B415" s="56"/>
      <c r="D415" s="56"/>
      <c r="F415" s="11"/>
      <c r="G415" s="56"/>
    </row>
    <row r="416" spans="1:7" x14ac:dyDescent="0.25">
      <c r="A416" s="56"/>
      <c r="B416" s="56"/>
      <c r="D416" s="56"/>
      <c r="F416" s="11"/>
      <c r="G416" s="56"/>
    </row>
    <row r="417" spans="1:7" x14ac:dyDescent="0.25">
      <c r="A417" s="56"/>
      <c r="B417" s="56"/>
      <c r="D417" s="56"/>
      <c r="F417" s="11"/>
      <c r="G417" s="56"/>
    </row>
    <row r="418" spans="1:7" x14ac:dyDescent="0.25">
      <c r="A418" s="56"/>
      <c r="B418" s="56"/>
      <c r="D418" s="56"/>
      <c r="F418" s="11"/>
      <c r="G418" s="56"/>
    </row>
    <row r="419" spans="1:7" x14ac:dyDescent="0.25">
      <c r="A419" s="56"/>
      <c r="B419" s="56"/>
      <c r="D419" s="56"/>
      <c r="F419" s="11"/>
      <c r="G419" s="56"/>
    </row>
    <row r="420" spans="1:7" x14ac:dyDescent="0.25">
      <c r="A420" s="56"/>
      <c r="B420" s="56"/>
      <c r="D420" s="56"/>
      <c r="F420" s="11"/>
      <c r="G420" s="56"/>
    </row>
    <row r="421" spans="1:7" x14ac:dyDescent="0.25">
      <c r="A421" s="56"/>
      <c r="B421" s="56"/>
      <c r="D421" s="56"/>
      <c r="F421" s="11"/>
      <c r="G421" s="56"/>
    </row>
    <row r="422" spans="1:7" x14ac:dyDescent="0.25">
      <c r="A422" s="56"/>
      <c r="B422" s="56"/>
      <c r="D422" s="56"/>
      <c r="F422" s="11"/>
      <c r="G422" s="56"/>
    </row>
    <row r="423" spans="1:7" x14ac:dyDescent="0.25">
      <c r="A423" s="56"/>
      <c r="B423" s="56"/>
      <c r="D423" s="56"/>
      <c r="F423" s="11"/>
      <c r="G423" s="56"/>
    </row>
    <row r="424" spans="1:7" x14ac:dyDescent="0.25">
      <c r="A424" s="56"/>
      <c r="B424" s="56"/>
      <c r="D424" s="56"/>
      <c r="F424" s="11"/>
      <c r="G424" s="56"/>
    </row>
    <row r="425" spans="1:7" x14ac:dyDescent="0.25">
      <c r="A425" s="56"/>
      <c r="B425" s="56"/>
      <c r="D425" s="56"/>
      <c r="F425" s="11"/>
      <c r="G425" s="56"/>
    </row>
    <row r="426" spans="1:7" x14ac:dyDescent="0.25">
      <c r="A426" s="56"/>
      <c r="B426" s="56"/>
      <c r="D426" s="56"/>
      <c r="F426" s="11"/>
      <c r="G426" s="56"/>
    </row>
    <row r="427" spans="1:7" x14ac:dyDescent="0.25">
      <c r="A427" s="56"/>
      <c r="B427" s="56"/>
      <c r="D427" s="56"/>
      <c r="F427" s="11"/>
      <c r="G427" s="56"/>
    </row>
    <row r="428" spans="1:7" x14ac:dyDescent="0.25">
      <c r="A428" s="56"/>
      <c r="B428" s="56"/>
      <c r="D428" s="56"/>
      <c r="F428" s="11"/>
      <c r="G428" s="56"/>
    </row>
    <row r="429" spans="1:7" x14ac:dyDescent="0.25">
      <c r="A429" s="56"/>
      <c r="B429" s="56"/>
      <c r="D429" s="56"/>
      <c r="F429" s="11"/>
      <c r="G429" s="56"/>
    </row>
    <row r="430" spans="1:7" x14ac:dyDescent="0.25">
      <c r="A430" s="56"/>
      <c r="B430" s="56"/>
      <c r="D430" s="56"/>
      <c r="F430" s="11"/>
      <c r="G430" s="56"/>
    </row>
    <row r="431" spans="1:7" x14ac:dyDescent="0.25">
      <c r="A431" s="56"/>
      <c r="B431" s="56"/>
      <c r="D431" s="56"/>
      <c r="F431" s="11"/>
      <c r="G431" s="56"/>
    </row>
    <row r="432" spans="1:7" x14ac:dyDescent="0.25">
      <c r="A432" s="56"/>
      <c r="B432" s="56"/>
      <c r="D432" s="56"/>
      <c r="F432" s="11"/>
      <c r="G432" s="56"/>
    </row>
    <row r="433" spans="1:7" x14ac:dyDescent="0.25">
      <c r="A433" s="56"/>
      <c r="B433" s="56"/>
      <c r="D433" s="56"/>
      <c r="F433" s="11"/>
      <c r="G433" s="56"/>
    </row>
    <row r="434" spans="1:7" x14ac:dyDescent="0.25">
      <c r="A434" s="56"/>
      <c r="B434" s="56"/>
      <c r="D434" s="56"/>
      <c r="F434" s="11"/>
      <c r="G434" s="56"/>
    </row>
    <row r="435" spans="1:7" x14ac:dyDescent="0.25">
      <c r="A435" s="56"/>
      <c r="B435" s="56"/>
      <c r="D435" s="56"/>
      <c r="F435" s="11"/>
      <c r="G435" s="56"/>
    </row>
    <row r="436" spans="1:7" x14ac:dyDescent="0.25">
      <c r="A436" s="56"/>
      <c r="B436" s="56"/>
      <c r="D436" s="56"/>
      <c r="F436" s="11"/>
      <c r="G436" s="56"/>
    </row>
    <row r="437" spans="1:7" x14ac:dyDescent="0.25">
      <c r="A437" s="56"/>
      <c r="B437" s="56"/>
      <c r="D437" s="56"/>
      <c r="F437" s="11"/>
      <c r="G437" s="56"/>
    </row>
    <row r="438" spans="1:7" x14ac:dyDescent="0.25">
      <c r="A438" s="56"/>
      <c r="B438" s="56"/>
      <c r="D438" s="56"/>
      <c r="F438" s="11"/>
      <c r="G438" s="56"/>
    </row>
    <row r="439" spans="1:7" x14ac:dyDescent="0.25">
      <c r="A439" s="56"/>
      <c r="B439" s="56"/>
      <c r="D439" s="56"/>
      <c r="F439" s="11"/>
      <c r="G439" s="56"/>
    </row>
    <row r="440" spans="1:7" x14ac:dyDescent="0.25">
      <c r="A440" s="56"/>
      <c r="B440" s="56"/>
      <c r="D440" s="56"/>
      <c r="F440" s="11"/>
      <c r="G440" s="56"/>
    </row>
    <row r="441" spans="1:7" x14ac:dyDescent="0.25">
      <c r="A441" s="56"/>
      <c r="B441" s="56"/>
      <c r="D441" s="56"/>
      <c r="F441" s="11"/>
      <c r="G441" s="56"/>
    </row>
    <row r="442" spans="1:7" x14ac:dyDescent="0.25">
      <c r="A442" s="56"/>
      <c r="B442" s="56"/>
      <c r="D442" s="56"/>
      <c r="F442" s="11"/>
      <c r="G442" s="56"/>
    </row>
    <row r="443" spans="1:7" x14ac:dyDescent="0.25">
      <c r="A443" s="56"/>
      <c r="B443" s="56"/>
      <c r="D443" s="56"/>
      <c r="F443" s="11"/>
      <c r="G443" s="56"/>
    </row>
    <row r="444" spans="1:7" x14ac:dyDescent="0.25">
      <c r="A444" s="56"/>
      <c r="B444" s="56"/>
      <c r="D444" s="56"/>
      <c r="F444" s="11"/>
      <c r="G444" s="56"/>
    </row>
    <row r="445" spans="1:7" x14ac:dyDescent="0.25">
      <c r="A445" s="56"/>
      <c r="B445" s="56"/>
      <c r="D445" s="56"/>
      <c r="F445" s="11"/>
      <c r="G445" s="56"/>
    </row>
    <row r="446" spans="1:7" x14ac:dyDescent="0.25">
      <c r="A446" s="56"/>
      <c r="B446" s="56"/>
      <c r="D446" s="56"/>
      <c r="F446" s="11"/>
      <c r="G446" s="56"/>
    </row>
    <row r="447" spans="1:7" x14ac:dyDescent="0.25">
      <c r="A447" s="56"/>
      <c r="B447" s="56"/>
      <c r="D447" s="56"/>
      <c r="F447" s="11"/>
      <c r="G447" s="56"/>
    </row>
    <row r="448" spans="1:7" x14ac:dyDescent="0.25">
      <c r="A448" s="56"/>
      <c r="B448" s="56"/>
      <c r="D448" s="56"/>
      <c r="F448" s="11"/>
      <c r="G448" s="56"/>
    </row>
    <row r="449" spans="1:7" x14ac:dyDescent="0.25">
      <c r="A449" s="56"/>
      <c r="B449" s="56"/>
      <c r="D449" s="56"/>
      <c r="F449" s="11"/>
      <c r="G449" s="56"/>
    </row>
    <row r="450" spans="1:7" x14ac:dyDescent="0.25">
      <c r="A450" s="56"/>
      <c r="B450" s="56"/>
      <c r="D450" s="56"/>
      <c r="F450" s="11"/>
      <c r="G450" s="56"/>
    </row>
    <row r="451" spans="1:7" x14ac:dyDescent="0.25">
      <c r="A451" s="56"/>
      <c r="B451" s="56"/>
      <c r="D451" s="56"/>
      <c r="F451" s="11"/>
      <c r="G451" s="56"/>
    </row>
    <row r="452" spans="1:7" x14ac:dyDescent="0.25">
      <c r="A452" s="56"/>
      <c r="B452" s="56"/>
      <c r="D452" s="56"/>
      <c r="F452" s="11"/>
      <c r="G452" s="56"/>
    </row>
    <row r="453" spans="1:7" x14ac:dyDescent="0.25">
      <c r="A453" s="56"/>
      <c r="B453" s="56"/>
      <c r="D453" s="56"/>
      <c r="F453" s="11"/>
      <c r="G453" s="56"/>
    </row>
    <row r="454" spans="1:7" x14ac:dyDescent="0.25">
      <c r="A454" s="56"/>
      <c r="B454" s="56"/>
      <c r="D454" s="56"/>
      <c r="F454" s="11"/>
      <c r="G454" s="56"/>
    </row>
    <row r="455" spans="1:7" x14ac:dyDescent="0.25">
      <c r="A455" s="56"/>
      <c r="B455" s="56"/>
      <c r="D455" s="56"/>
      <c r="F455" s="11"/>
      <c r="G455" s="56"/>
    </row>
    <row r="456" spans="1:7" x14ac:dyDescent="0.25">
      <c r="A456" s="56"/>
      <c r="B456" s="56"/>
      <c r="D456" s="56"/>
      <c r="F456" s="11"/>
      <c r="G456" s="56"/>
    </row>
    <row r="457" spans="1:7" x14ac:dyDescent="0.25">
      <c r="A457" s="56"/>
      <c r="B457" s="56"/>
      <c r="D457" s="56"/>
      <c r="F457" s="11"/>
      <c r="G457" s="56"/>
    </row>
    <row r="458" spans="1:7" x14ac:dyDescent="0.25">
      <c r="A458" s="56"/>
      <c r="B458" s="56"/>
      <c r="D458" s="56"/>
      <c r="F458" s="11"/>
      <c r="G458" s="56"/>
    </row>
    <row r="459" spans="1:7" x14ac:dyDescent="0.25">
      <c r="A459" s="56"/>
      <c r="B459" s="56"/>
      <c r="D459" s="56"/>
      <c r="F459" s="11"/>
      <c r="G459" s="56"/>
    </row>
    <row r="460" spans="1:7" x14ac:dyDescent="0.25">
      <c r="A460" s="56"/>
      <c r="B460" s="56"/>
      <c r="D460" s="56"/>
      <c r="F460" s="11"/>
      <c r="G460" s="56"/>
    </row>
    <row r="461" spans="1:7" x14ac:dyDescent="0.25">
      <c r="A461" s="56"/>
      <c r="B461" s="56"/>
      <c r="D461" s="56"/>
      <c r="F461" s="11"/>
      <c r="G461" s="56"/>
    </row>
    <row r="462" spans="1:7" x14ac:dyDescent="0.25">
      <c r="A462" s="56"/>
      <c r="B462" s="56"/>
      <c r="D462" s="56"/>
      <c r="F462" s="11"/>
      <c r="G462" s="56"/>
    </row>
    <row r="463" spans="1:7" x14ac:dyDescent="0.25">
      <c r="A463" s="56"/>
      <c r="B463" s="56"/>
      <c r="D463" s="56"/>
      <c r="F463" s="11"/>
      <c r="G463" s="56"/>
    </row>
    <row r="464" spans="1:7" x14ac:dyDescent="0.25">
      <c r="A464" s="56"/>
      <c r="B464" s="56"/>
      <c r="D464" s="56"/>
      <c r="F464" s="11"/>
      <c r="G464" s="56"/>
    </row>
    <row r="465" spans="1:7" x14ac:dyDescent="0.25">
      <c r="A465" s="56"/>
      <c r="B465" s="56"/>
      <c r="D465" s="56"/>
      <c r="F465" s="11"/>
      <c r="G465" s="56"/>
    </row>
    <row r="466" spans="1:7" x14ac:dyDescent="0.25">
      <c r="A466" s="56"/>
      <c r="B466" s="56"/>
      <c r="D466" s="56"/>
      <c r="F466" s="11"/>
      <c r="G466" s="56"/>
    </row>
  </sheetData>
  <mergeCells count="1">
    <mergeCell ref="M2:M15"/>
  </mergeCells>
  <conditionalFormatting sqref="E194:E305">
    <cfRule type="containsBlanks" dxfId="7" priority="1">
      <formula>LEN(TRIM(E194))=0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5B3C-68DD-44B7-BBFA-4694BF30ED27}">
  <dimension ref="A1:R294"/>
  <sheetViews>
    <sheetView tabSelected="1" topLeftCell="B1" workbookViewId="0">
      <selection activeCell="K44" sqref="K4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9.5703125" customWidth="1"/>
    <col min="4" max="7" width="5.5703125" style="10" bestFit="1" customWidth="1"/>
    <col min="8" max="8" width="4.7109375" style="10" bestFit="1" customWidth="1"/>
    <col min="9" max="9" width="19.28515625" customWidth="1"/>
    <col min="11" max="11" width="12.85546875" customWidth="1"/>
    <col min="12" max="12" width="5.7109375" customWidth="1"/>
    <col min="13" max="13" width="7.28515625" customWidth="1"/>
    <col min="14" max="14" width="4.28515625" customWidth="1"/>
    <col min="15" max="15" width="14.28515625" customWidth="1"/>
    <col min="16" max="16" width="14.28515625" bestFit="1" customWidth="1"/>
  </cols>
  <sheetData>
    <row r="1" spans="1:16" ht="15.75" thickBot="1" x14ac:dyDescent="0.3">
      <c r="A1" s="27" t="s">
        <v>2394</v>
      </c>
      <c r="B1" s="27" t="s">
        <v>2395</v>
      </c>
      <c r="C1" s="27" t="s">
        <v>2396</v>
      </c>
      <c r="D1" s="109" t="s">
        <v>2397</v>
      </c>
      <c r="E1" s="109"/>
      <c r="F1" s="109"/>
      <c r="G1" s="109"/>
      <c r="H1" s="109"/>
      <c r="O1" t="s">
        <v>2500</v>
      </c>
    </row>
    <row r="2" spans="1:16" x14ac:dyDescent="0.25">
      <c r="A2" s="30"/>
      <c r="B2" s="31" t="s">
        <v>804</v>
      </c>
      <c r="C2" s="88" t="s">
        <v>2398</v>
      </c>
      <c r="D2" s="32">
        <v>1</v>
      </c>
      <c r="E2" s="32">
        <v>2</v>
      </c>
      <c r="F2" s="32"/>
      <c r="G2" s="32"/>
      <c r="H2" s="33"/>
      <c r="I2" s="84" t="s">
        <v>2543</v>
      </c>
      <c r="O2" t="s">
        <v>2496</v>
      </c>
      <c r="P2">
        <v>3</v>
      </c>
    </row>
    <row r="3" spans="1:16" x14ac:dyDescent="0.25">
      <c r="A3" s="34"/>
      <c r="B3" s="24" t="s">
        <v>805</v>
      </c>
      <c r="C3" s="89"/>
      <c r="D3" s="25">
        <v>3</v>
      </c>
      <c r="E3" s="25">
        <v>4</v>
      </c>
      <c r="F3" s="25"/>
      <c r="G3" s="25"/>
      <c r="H3" s="35"/>
      <c r="I3" s="84"/>
      <c r="O3" t="s">
        <v>2497</v>
      </c>
      <c r="P3">
        <v>4</v>
      </c>
    </row>
    <row r="4" spans="1:16" x14ac:dyDescent="0.25">
      <c r="A4" s="34"/>
      <c r="B4" s="24" t="s">
        <v>806</v>
      </c>
      <c r="C4" s="89"/>
      <c r="D4" s="25">
        <v>5</v>
      </c>
      <c r="E4" s="25">
        <v>6</v>
      </c>
      <c r="F4" s="25"/>
      <c r="G4" s="25"/>
      <c r="H4" s="35"/>
      <c r="I4" s="84"/>
      <c r="O4" t="s">
        <v>2498</v>
      </c>
      <c r="P4">
        <v>6</v>
      </c>
    </row>
    <row r="5" spans="1:16" x14ac:dyDescent="0.25">
      <c r="A5" s="34"/>
      <c r="B5" s="24" t="s">
        <v>807</v>
      </c>
      <c r="C5" s="89"/>
      <c r="D5" s="25">
        <v>7</v>
      </c>
      <c r="E5" s="25">
        <v>8</v>
      </c>
      <c r="F5" s="25"/>
      <c r="G5" s="25"/>
      <c r="H5" s="35"/>
      <c r="I5" s="84"/>
      <c r="O5" t="s">
        <v>2499</v>
      </c>
    </row>
    <row r="6" spans="1:16" x14ac:dyDescent="0.25">
      <c r="A6" s="34"/>
      <c r="B6" s="24" t="s">
        <v>804</v>
      </c>
      <c r="C6" s="89"/>
      <c r="D6" s="25">
        <v>9</v>
      </c>
      <c r="E6" s="25">
        <v>10</v>
      </c>
      <c r="F6" s="25"/>
      <c r="G6" s="25"/>
      <c r="H6" s="35"/>
      <c r="I6" s="84"/>
    </row>
    <row r="7" spans="1:16" x14ac:dyDescent="0.25">
      <c r="A7" s="34"/>
      <c r="B7" s="24" t="s">
        <v>805</v>
      </c>
      <c r="C7" s="89"/>
      <c r="D7" s="25">
        <v>11</v>
      </c>
      <c r="E7" s="25">
        <v>12</v>
      </c>
      <c r="F7" s="25"/>
      <c r="G7" s="25"/>
      <c r="H7" s="35"/>
      <c r="I7" s="84"/>
    </row>
    <row r="8" spans="1:16" x14ac:dyDescent="0.25">
      <c r="A8" s="34"/>
      <c r="B8" s="24" t="s">
        <v>806</v>
      </c>
      <c r="C8" s="89"/>
      <c r="D8" s="25">
        <v>13</v>
      </c>
      <c r="E8" s="25">
        <v>14</v>
      </c>
      <c r="F8" s="25"/>
      <c r="G8" s="25"/>
      <c r="H8" s="35"/>
      <c r="I8" s="84"/>
    </row>
    <row r="9" spans="1:16" ht="15.75" thickBot="1" x14ac:dyDescent="0.3">
      <c r="A9" s="36"/>
      <c r="B9" s="37" t="s">
        <v>807</v>
      </c>
      <c r="C9" s="90"/>
      <c r="D9" s="38">
        <v>15</v>
      </c>
      <c r="E9" s="38">
        <v>16</v>
      </c>
      <c r="F9" s="38"/>
      <c r="G9" s="38"/>
      <c r="H9" s="39"/>
      <c r="I9" s="84"/>
    </row>
    <row r="10" spans="1:16" x14ac:dyDescent="0.25">
      <c r="A10" s="30"/>
      <c r="B10" s="31" t="s">
        <v>851</v>
      </c>
      <c r="C10" s="88" t="s">
        <v>2399</v>
      </c>
      <c r="D10" s="32">
        <v>1</v>
      </c>
      <c r="E10" s="32">
        <v>2</v>
      </c>
      <c r="F10" s="32">
        <v>3</v>
      </c>
      <c r="G10" s="32" t="s">
        <v>2401</v>
      </c>
      <c r="H10" s="33"/>
      <c r="I10" t="s">
        <v>2544</v>
      </c>
      <c r="J10" t="s">
        <v>2548</v>
      </c>
      <c r="K10">
        <v>1</v>
      </c>
      <c r="L10">
        <v>2</v>
      </c>
      <c r="M10">
        <v>3</v>
      </c>
      <c r="N10">
        <v>4</v>
      </c>
    </row>
    <row r="11" spans="1:16" ht="15.75" thickBot="1" x14ac:dyDescent="0.3">
      <c r="A11" s="36"/>
      <c r="B11" s="37" t="s">
        <v>1136</v>
      </c>
      <c r="C11" s="90"/>
      <c r="D11" s="38">
        <v>4</v>
      </c>
      <c r="E11" s="38">
        <v>5</v>
      </c>
      <c r="F11" s="38">
        <v>6</v>
      </c>
      <c r="G11" s="38" t="s">
        <v>2401</v>
      </c>
      <c r="H11" s="39"/>
      <c r="I11" t="s">
        <v>2545</v>
      </c>
      <c r="J11" t="s">
        <v>2549</v>
      </c>
      <c r="K11">
        <v>1</v>
      </c>
      <c r="L11">
        <v>2</v>
      </c>
      <c r="M11">
        <v>3</v>
      </c>
      <c r="N11">
        <v>4</v>
      </c>
    </row>
    <row r="12" spans="1:16" x14ac:dyDescent="0.25">
      <c r="A12" s="30"/>
      <c r="B12" s="31" t="s">
        <v>852</v>
      </c>
      <c r="C12" s="88" t="s">
        <v>2400</v>
      </c>
      <c r="D12" s="32">
        <v>1</v>
      </c>
      <c r="E12" s="32">
        <v>2</v>
      </c>
      <c r="F12" s="32">
        <v>3</v>
      </c>
      <c r="G12" s="32" t="s">
        <v>2401</v>
      </c>
      <c r="H12" s="33"/>
      <c r="I12" t="s">
        <v>2546</v>
      </c>
      <c r="J12" t="s">
        <v>2550</v>
      </c>
      <c r="K12">
        <v>1</v>
      </c>
      <c r="L12">
        <v>2</v>
      </c>
      <c r="M12">
        <v>3</v>
      </c>
      <c r="N12">
        <v>4</v>
      </c>
    </row>
    <row r="13" spans="1:16" ht="15.75" thickBot="1" x14ac:dyDescent="0.3">
      <c r="A13" s="36"/>
      <c r="B13" s="37" t="s">
        <v>1038</v>
      </c>
      <c r="C13" s="90"/>
      <c r="D13" s="38">
        <v>1</v>
      </c>
      <c r="E13" s="38">
        <v>2</v>
      </c>
      <c r="F13" s="38" t="s">
        <v>2401</v>
      </c>
      <c r="G13" s="38"/>
      <c r="H13" s="39"/>
      <c r="I13" t="s">
        <v>2547</v>
      </c>
      <c r="J13" t="s">
        <v>2551</v>
      </c>
      <c r="K13">
        <v>1</v>
      </c>
      <c r="L13">
        <v>2</v>
      </c>
      <c r="M13">
        <v>3</v>
      </c>
    </row>
    <row r="14" spans="1:16" x14ac:dyDescent="0.25">
      <c r="A14" s="28"/>
      <c r="B14" s="28"/>
      <c r="C14" s="28"/>
      <c r="D14" s="29"/>
      <c r="E14" s="29"/>
      <c r="F14" s="29"/>
      <c r="G14" s="29"/>
      <c r="H14" s="29"/>
    </row>
    <row r="15" spans="1:16" x14ac:dyDescent="0.25">
      <c r="A15" s="24"/>
      <c r="B15" s="24" t="s">
        <v>2172</v>
      </c>
      <c r="C15" s="24"/>
      <c r="D15" s="25"/>
      <c r="E15" s="25"/>
      <c r="F15" s="25"/>
      <c r="G15" s="25"/>
      <c r="H15" s="25"/>
      <c r="I15" s="98" t="s">
        <v>2542</v>
      </c>
      <c r="J15" s="87" t="s">
        <v>2599</v>
      </c>
      <c r="K15">
        <v>1</v>
      </c>
      <c r="L15">
        <v>2</v>
      </c>
      <c r="M15">
        <v>3</v>
      </c>
      <c r="N15">
        <v>4</v>
      </c>
    </row>
    <row r="16" spans="1:16" ht="15.75" thickBot="1" x14ac:dyDescent="0.3">
      <c r="A16" s="27"/>
      <c r="B16" s="27" t="s">
        <v>2173</v>
      </c>
      <c r="C16" s="27"/>
      <c r="D16" s="40"/>
      <c r="E16" s="40"/>
      <c r="F16" s="40"/>
      <c r="G16" s="40"/>
      <c r="H16" s="40"/>
      <c r="I16" s="98"/>
      <c r="J16" s="87"/>
      <c r="K16">
        <v>5</v>
      </c>
      <c r="L16">
        <v>6</v>
      </c>
      <c r="M16">
        <v>7</v>
      </c>
      <c r="N16">
        <v>8</v>
      </c>
    </row>
    <row r="17" spans="1:14" x14ac:dyDescent="0.25">
      <c r="A17" s="30" t="s">
        <v>25</v>
      </c>
      <c r="B17" s="31" t="s">
        <v>1125</v>
      </c>
      <c r="C17" s="88" t="s">
        <v>2298</v>
      </c>
      <c r="D17" s="32" t="s">
        <v>2314</v>
      </c>
      <c r="E17" s="32" t="s">
        <v>2315</v>
      </c>
      <c r="F17" s="32" t="s">
        <v>2316</v>
      </c>
      <c r="G17" s="32"/>
      <c r="H17" s="33"/>
      <c r="I17" s="62" t="s">
        <v>2502</v>
      </c>
      <c r="J17" s="61" t="s">
        <v>2599</v>
      </c>
      <c r="K17">
        <v>2</v>
      </c>
      <c r="L17">
        <v>4</v>
      </c>
      <c r="M17">
        <v>9</v>
      </c>
    </row>
    <row r="18" spans="1:14" x14ac:dyDescent="0.25">
      <c r="A18" s="34" t="s">
        <v>17</v>
      </c>
      <c r="B18" s="24" t="s">
        <v>750</v>
      </c>
      <c r="C18" s="89"/>
      <c r="D18" s="25" t="s">
        <v>2317</v>
      </c>
      <c r="E18" s="25" t="s">
        <v>2318</v>
      </c>
      <c r="F18" s="25" t="s">
        <v>2319</v>
      </c>
      <c r="G18" s="25" t="s">
        <v>2320</v>
      </c>
      <c r="H18" s="35"/>
      <c r="I18" t="str">
        <f>B18&amp;" cable"</f>
        <v>EV1a08 cable</v>
      </c>
      <c r="J18" s="61" t="s">
        <v>2599</v>
      </c>
      <c r="K18">
        <v>2</v>
      </c>
      <c r="L18">
        <v>4</v>
      </c>
      <c r="M18">
        <v>6</v>
      </c>
      <c r="N18">
        <v>9</v>
      </c>
    </row>
    <row r="19" spans="1:14" x14ac:dyDescent="0.25">
      <c r="A19" s="34" t="s">
        <v>27</v>
      </c>
      <c r="B19" s="24" t="s">
        <v>745</v>
      </c>
      <c r="C19" s="89"/>
      <c r="D19" s="25" t="s">
        <v>2321</v>
      </c>
      <c r="E19" s="25" t="s">
        <v>2322</v>
      </c>
      <c r="F19" s="25" t="s">
        <v>2323</v>
      </c>
      <c r="G19" s="25"/>
      <c r="H19" s="35"/>
      <c r="I19" t="str">
        <f t="shared" ref="I19:I24" si="0">B19&amp;" cable"</f>
        <v>EV4a54 cable</v>
      </c>
      <c r="J19" s="61" t="s">
        <v>2599</v>
      </c>
      <c r="K19">
        <v>2</v>
      </c>
      <c r="L19">
        <v>4</v>
      </c>
      <c r="M19">
        <v>9</v>
      </c>
    </row>
    <row r="20" spans="1:14" x14ac:dyDescent="0.25">
      <c r="A20" s="34" t="s">
        <v>12</v>
      </c>
      <c r="B20" s="24" t="s">
        <v>746</v>
      </c>
      <c r="C20" s="89"/>
      <c r="D20" s="25" t="s">
        <v>2324</v>
      </c>
      <c r="E20" s="25" t="s">
        <v>2325</v>
      </c>
      <c r="F20" s="25" t="s">
        <v>2326</v>
      </c>
      <c r="G20" s="25"/>
      <c r="H20" s="35"/>
      <c r="I20" t="str">
        <f t="shared" si="0"/>
        <v>EV1a21 cable</v>
      </c>
      <c r="J20" s="61" t="s">
        <v>2599</v>
      </c>
      <c r="K20">
        <v>2</v>
      </c>
      <c r="L20">
        <v>4</v>
      </c>
      <c r="M20">
        <v>9</v>
      </c>
    </row>
    <row r="21" spans="1:14" x14ac:dyDescent="0.25">
      <c r="A21" s="34" t="s">
        <v>565</v>
      </c>
      <c r="B21" s="24" t="s">
        <v>747</v>
      </c>
      <c r="C21" s="89"/>
      <c r="D21" s="25" t="s">
        <v>2327</v>
      </c>
      <c r="E21" s="25" t="s">
        <v>2328</v>
      </c>
      <c r="F21" s="25" t="s">
        <v>2329</v>
      </c>
      <c r="G21" s="25"/>
      <c r="H21" s="35"/>
      <c r="I21" t="str">
        <f t="shared" si="0"/>
        <v>EV4b54 cable</v>
      </c>
      <c r="J21" s="61" t="s">
        <v>2599</v>
      </c>
      <c r="K21">
        <v>2</v>
      </c>
      <c r="L21">
        <v>4</v>
      </c>
      <c r="M21">
        <v>9</v>
      </c>
    </row>
    <row r="22" spans="1:14" x14ac:dyDescent="0.25">
      <c r="A22" s="34" t="s">
        <v>568</v>
      </c>
      <c r="B22" s="24" t="s">
        <v>748</v>
      </c>
      <c r="C22" s="89"/>
      <c r="D22" s="25" t="s">
        <v>2330</v>
      </c>
      <c r="E22" s="25" t="s">
        <v>2331</v>
      </c>
      <c r="F22" s="25" t="s">
        <v>2332</v>
      </c>
      <c r="G22" s="25"/>
      <c r="H22" s="35"/>
      <c r="I22" t="str">
        <f t="shared" si="0"/>
        <v>EV1b21 cable</v>
      </c>
      <c r="J22" s="61" t="s">
        <v>2599</v>
      </c>
      <c r="K22">
        <v>2</v>
      </c>
      <c r="L22">
        <v>4</v>
      </c>
      <c r="M22">
        <v>9</v>
      </c>
    </row>
    <row r="23" spans="1:14" x14ac:dyDescent="0.25">
      <c r="A23" s="34" t="s">
        <v>563</v>
      </c>
      <c r="B23" s="24" t="s">
        <v>1126</v>
      </c>
      <c r="C23" s="89"/>
      <c r="D23" s="25" t="s">
        <v>2333</v>
      </c>
      <c r="E23" s="25" t="s">
        <v>2334</v>
      </c>
      <c r="F23" s="25" t="s">
        <v>2335</v>
      </c>
      <c r="G23" s="25"/>
      <c r="H23" s="35"/>
      <c r="I23" t="str">
        <f t="shared" si="0"/>
        <v>EV9b60 cable</v>
      </c>
      <c r="J23" s="61" t="s">
        <v>2599</v>
      </c>
      <c r="K23">
        <v>2</v>
      </c>
      <c r="L23">
        <v>4</v>
      </c>
      <c r="M23">
        <v>9</v>
      </c>
    </row>
    <row r="24" spans="1:14" x14ac:dyDescent="0.25">
      <c r="A24" s="34" t="s">
        <v>569</v>
      </c>
      <c r="B24" s="24" t="s">
        <v>749</v>
      </c>
      <c r="C24" s="89"/>
      <c r="D24" s="25" t="s">
        <v>2336</v>
      </c>
      <c r="E24" s="25" t="s">
        <v>2337</v>
      </c>
      <c r="F24" s="25" t="s">
        <v>2338</v>
      </c>
      <c r="G24" s="25" t="s">
        <v>2339</v>
      </c>
      <c r="H24" s="35"/>
      <c r="I24" t="str">
        <f t="shared" si="0"/>
        <v>EV1b08 cable</v>
      </c>
      <c r="J24" s="61" t="s">
        <v>2599</v>
      </c>
      <c r="K24">
        <v>2</v>
      </c>
      <c r="L24">
        <v>4</v>
      </c>
      <c r="M24">
        <v>6</v>
      </c>
      <c r="N24">
        <v>9</v>
      </c>
    </row>
    <row r="25" spans="1:14" x14ac:dyDescent="0.25">
      <c r="A25" s="34"/>
      <c r="B25" s="89" t="s">
        <v>2402</v>
      </c>
      <c r="C25" s="89"/>
      <c r="D25" s="25" t="s">
        <v>2340</v>
      </c>
      <c r="E25" s="25" t="s">
        <v>2341</v>
      </c>
      <c r="F25" s="25" t="s">
        <v>2342</v>
      </c>
      <c r="G25" s="25" t="s">
        <v>2343</v>
      </c>
      <c r="H25" s="35"/>
    </row>
    <row r="26" spans="1:14" ht="15.75" thickBot="1" x14ac:dyDescent="0.3">
      <c r="A26" s="36"/>
      <c r="B26" s="90"/>
      <c r="C26" s="90"/>
      <c r="D26" s="38" t="s">
        <v>2344</v>
      </c>
      <c r="E26" s="38" t="s">
        <v>2345</v>
      </c>
      <c r="F26" s="38"/>
      <c r="G26" s="38"/>
      <c r="H26" s="39"/>
    </row>
    <row r="27" spans="1:14" x14ac:dyDescent="0.25">
      <c r="A27" s="30"/>
      <c r="B27" s="31" t="s">
        <v>2601</v>
      </c>
      <c r="C27" s="88" t="s">
        <v>2299</v>
      </c>
      <c r="D27" s="32" t="s">
        <v>2314</v>
      </c>
      <c r="E27" s="32"/>
      <c r="F27" s="32"/>
      <c r="G27" s="32"/>
      <c r="H27" s="33"/>
      <c r="I27" s="99" t="s">
        <v>2536</v>
      </c>
      <c r="J27" s="100" t="s">
        <v>2599</v>
      </c>
      <c r="K27" s="78">
        <v>1</v>
      </c>
      <c r="L27" s="78">
        <v>2</v>
      </c>
    </row>
    <row r="28" spans="1:14" x14ac:dyDescent="0.25">
      <c r="A28" s="34"/>
      <c r="B28" s="24" t="s">
        <v>2602</v>
      </c>
      <c r="C28" s="89"/>
      <c r="D28" s="25" t="s">
        <v>2315</v>
      </c>
      <c r="E28" s="25"/>
      <c r="F28" s="25"/>
      <c r="G28" s="25"/>
      <c r="H28" s="35"/>
      <c r="I28" s="99"/>
      <c r="J28" s="100"/>
      <c r="K28" s="78">
        <v>3</v>
      </c>
      <c r="L28" s="78">
        <v>4</v>
      </c>
    </row>
    <row r="29" spans="1:14" x14ac:dyDescent="0.25">
      <c r="A29" s="85"/>
      <c r="B29" s="67" t="s">
        <v>2255</v>
      </c>
      <c r="C29" s="89"/>
      <c r="D29" s="25" t="s">
        <v>2316</v>
      </c>
      <c r="E29" s="25"/>
      <c r="F29" s="25"/>
      <c r="G29" s="25"/>
      <c r="H29" s="35"/>
      <c r="I29" s="99"/>
      <c r="J29" s="100"/>
      <c r="K29" s="78">
        <v>5</v>
      </c>
      <c r="L29" s="78">
        <v>6</v>
      </c>
    </row>
    <row r="30" spans="1:14" x14ac:dyDescent="0.25">
      <c r="A30" s="86"/>
      <c r="B30" s="67" t="s">
        <v>2256</v>
      </c>
      <c r="C30" s="89"/>
      <c r="D30" s="25" t="s">
        <v>2317</v>
      </c>
      <c r="E30" s="25"/>
      <c r="F30" s="25"/>
      <c r="G30" s="25"/>
      <c r="H30" s="35"/>
      <c r="I30" s="99"/>
      <c r="J30" s="100"/>
      <c r="K30" s="78">
        <v>7</v>
      </c>
      <c r="L30" s="78">
        <v>8</v>
      </c>
    </row>
    <row r="31" spans="1:14" x14ac:dyDescent="0.25">
      <c r="A31" s="34"/>
      <c r="B31" s="67" t="s">
        <v>2257</v>
      </c>
      <c r="C31" s="89"/>
      <c r="D31" s="25" t="s">
        <v>2318</v>
      </c>
      <c r="E31" s="25"/>
      <c r="F31" s="25"/>
      <c r="G31" s="25"/>
      <c r="H31" s="35"/>
      <c r="I31" s="60" t="s">
        <v>2501</v>
      </c>
      <c r="J31" s="73" t="s">
        <v>2599</v>
      </c>
      <c r="K31">
        <v>9</v>
      </c>
      <c r="L31">
        <v>10</v>
      </c>
    </row>
    <row r="32" spans="1:14" x14ac:dyDescent="0.25">
      <c r="B32" s="24" t="s">
        <v>2114</v>
      </c>
      <c r="C32" s="89"/>
      <c r="D32" s="25" t="s">
        <v>2319</v>
      </c>
      <c r="E32" s="25"/>
      <c r="F32" s="25"/>
      <c r="G32" s="25"/>
      <c r="H32" s="35"/>
      <c r="I32" s="101" t="s">
        <v>2600</v>
      </c>
      <c r="J32" s="102" t="s">
        <v>2599</v>
      </c>
      <c r="K32" s="78">
        <v>9</v>
      </c>
      <c r="L32" s="78">
        <v>10</v>
      </c>
    </row>
    <row r="33" spans="1:12" ht="15" customHeight="1" x14ac:dyDescent="0.25">
      <c r="A33" s="85"/>
      <c r="B33" s="24" t="s">
        <v>2115</v>
      </c>
      <c r="C33" s="89"/>
      <c r="D33" s="25" t="s">
        <v>2320</v>
      </c>
      <c r="E33" s="25"/>
      <c r="F33" s="25"/>
      <c r="G33" s="25"/>
      <c r="H33" s="35"/>
      <c r="I33" s="101"/>
      <c r="J33" s="102"/>
      <c r="K33" s="78">
        <v>11</v>
      </c>
      <c r="L33" s="78">
        <v>12</v>
      </c>
    </row>
    <row r="34" spans="1:12" x14ac:dyDescent="0.25">
      <c r="A34" s="86"/>
      <c r="B34" s="68" t="s">
        <v>2576</v>
      </c>
      <c r="C34" s="89"/>
      <c r="D34" s="25" t="s">
        <v>2321</v>
      </c>
      <c r="E34" s="25"/>
      <c r="F34" s="25"/>
      <c r="G34" s="25"/>
      <c r="H34" s="35"/>
      <c r="I34" s="59"/>
      <c r="J34" s="16"/>
    </row>
    <row r="35" spans="1:12" x14ac:dyDescent="0.25">
      <c r="A35" s="34"/>
      <c r="B35" s="68" t="s">
        <v>2598</v>
      </c>
      <c r="C35" s="89"/>
      <c r="D35" s="25" t="s">
        <v>2322</v>
      </c>
    </row>
    <row r="36" spans="1:12" x14ac:dyDescent="0.25">
      <c r="A36" s="34"/>
      <c r="C36" s="89"/>
      <c r="D36" s="25" t="s">
        <v>2323</v>
      </c>
    </row>
    <row r="37" spans="1:12" x14ac:dyDescent="0.25">
      <c r="A37" s="34"/>
      <c r="C37" s="89"/>
      <c r="D37" s="25" t="s">
        <v>2324</v>
      </c>
      <c r="E37" s="25" t="s">
        <v>2325</v>
      </c>
      <c r="F37" s="25" t="s">
        <v>2326</v>
      </c>
      <c r="G37" s="25"/>
      <c r="H37" s="25"/>
    </row>
    <row r="38" spans="1:12" x14ac:dyDescent="0.25">
      <c r="A38" s="34"/>
      <c r="C38" s="89"/>
      <c r="D38" s="25" t="s">
        <v>2327</v>
      </c>
      <c r="E38" s="25" t="s">
        <v>2328</v>
      </c>
      <c r="F38" s="25" t="s">
        <v>2329</v>
      </c>
      <c r="G38" s="25" t="s">
        <v>2330</v>
      </c>
      <c r="H38" s="25" t="s">
        <v>2331</v>
      </c>
    </row>
    <row r="39" spans="1:12" x14ac:dyDescent="0.25">
      <c r="A39" s="34"/>
      <c r="B39" s="64" t="s">
        <v>2402</v>
      </c>
      <c r="C39" s="89"/>
      <c r="D39" s="25" t="s">
        <v>2332</v>
      </c>
      <c r="E39" s="25" t="s">
        <v>2333</v>
      </c>
      <c r="F39" s="25" t="s">
        <v>2334</v>
      </c>
      <c r="G39" s="25" t="s">
        <v>2335</v>
      </c>
      <c r="H39" s="25" t="s">
        <v>2336</v>
      </c>
    </row>
    <row r="40" spans="1:12" x14ac:dyDescent="0.25">
      <c r="A40" s="34"/>
      <c r="B40" s="65"/>
      <c r="C40" s="89"/>
      <c r="D40" s="25" t="s">
        <v>2337</v>
      </c>
      <c r="E40" s="25" t="s">
        <v>2338</v>
      </c>
      <c r="F40" s="25" t="s">
        <v>2339</v>
      </c>
      <c r="G40" s="25" t="s">
        <v>2340</v>
      </c>
      <c r="H40" s="25" t="s">
        <v>2341</v>
      </c>
    </row>
    <row r="41" spans="1:12" ht="15.75" thickBot="1" x14ac:dyDescent="0.3">
      <c r="A41" s="34"/>
      <c r="B41" s="66"/>
      <c r="C41" s="89"/>
      <c r="D41" s="25" t="s">
        <v>2342</v>
      </c>
      <c r="E41" s="25" t="s">
        <v>2343</v>
      </c>
      <c r="F41" s="38" t="s">
        <v>2344</v>
      </c>
      <c r="G41" s="38" t="s">
        <v>2345</v>
      </c>
      <c r="H41" s="35"/>
    </row>
    <row r="42" spans="1:12" x14ac:dyDescent="0.25">
      <c r="A42" s="30"/>
      <c r="B42" s="31" t="s">
        <v>2220</v>
      </c>
      <c r="C42" s="88" t="s">
        <v>2300</v>
      </c>
      <c r="D42" s="32" t="s">
        <v>2314</v>
      </c>
      <c r="E42" s="32"/>
      <c r="F42" s="32"/>
      <c r="G42" s="32"/>
      <c r="H42" s="33"/>
      <c r="I42" s="84" t="s">
        <v>2537</v>
      </c>
    </row>
    <row r="43" spans="1:12" x14ac:dyDescent="0.25">
      <c r="A43" s="34"/>
      <c r="B43" s="24" t="s">
        <v>2222</v>
      </c>
      <c r="C43" s="89"/>
      <c r="D43" s="25" t="s">
        <v>2315</v>
      </c>
      <c r="E43" s="25"/>
      <c r="F43" s="25"/>
      <c r="G43" s="25"/>
      <c r="H43" s="35"/>
      <c r="I43" s="84"/>
    </row>
    <row r="44" spans="1:12" x14ac:dyDescent="0.25">
      <c r="A44" s="34"/>
      <c r="B44" s="24" t="s">
        <v>2555</v>
      </c>
      <c r="C44" s="89"/>
      <c r="D44" s="25" t="s">
        <v>2316</v>
      </c>
      <c r="E44" s="25"/>
      <c r="F44" s="25"/>
      <c r="G44" s="25"/>
      <c r="H44" s="35"/>
      <c r="I44" s="84"/>
    </row>
    <row r="45" spans="1:12" x14ac:dyDescent="0.25">
      <c r="A45" s="34"/>
      <c r="B45" s="24" t="s">
        <v>2557</v>
      </c>
      <c r="C45" s="89"/>
      <c r="D45" s="25" t="s">
        <v>2317</v>
      </c>
      <c r="E45" s="25"/>
      <c r="F45" s="25"/>
      <c r="G45" s="25"/>
      <c r="H45" s="35"/>
      <c r="I45" s="84"/>
    </row>
    <row r="46" spans="1:12" x14ac:dyDescent="0.25">
      <c r="A46" s="34"/>
      <c r="B46" s="24" t="s">
        <v>2225</v>
      </c>
      <c r="C46" s="89"/>
      <c r="D46" s="25" t="s">
        <v>2318</v>
      </c>
      <c r="E46" s="25"/>
      <c r="F46" s="25"/>
      <c r="G46" s="25"/>
      <c r="H46" s="35"/>
      <c r="I46" s="84"/>
    </row>
    <row r="47" spans="1:12" x14ac:dyDescent="0.25">
      <c r="A47" s="34"/>
      <c r="B47" s="24" t="s">
        <v>2226</v>
      </c>
      <c r="C47" s="89"/>
      <c r="D47" s="25" t="s">
        <v>2319</v>
      </c>
      <c r="E47" s="25"/>
      <c r="F47" s="25"/>
      <c r="G47" s="25"/>
      <c r="H47" s="35"/>
      <c r="I47" s="84"/>
    </row>
    <row r="48" spans="1:12" x14ac:dyDescent="0.25">
      <c r="A48" s="34"/>
      <c r="B48" s="24" t="s">
        <v>2227</v>
      </c>
      <c r="C48" s="89"/>
      <c r="D48" s="25" t="s">
        <v>2320</v>
      </c>
      <c r="E48" s="25"/>
      <c r="F48" s="25"/>
      <c r="G48" s="25"/>
      <c r="H48" s="35"/>
      <c r="I48" s="84"/>
    </row>
    <row r="49" spans="1:9" x14ac:dyDescent="0.25">
      <c r="A49" s="34"/>
      <c r="B49" s="24" t="s">
        <v>2228</v>
      </c>
      <c r="C49" s="89"/>
      <c r="D49" s="25" t="s">
        <v>2321</v>
      </c>
      <c r="E49" s="25"/>
      <c r="F49" s="25"/>
      <c r="G49" s="25"/>
      <c r="H49" s="35"/>
      <c r="I49" s="84"/>
    </row>
    <row r="50" spans="1:9" x14ac:dyDescent="0.25">
      <c r="A50" s="34"/>
      <c r="B50" s="24" t="s">
        <v>2229</v>
      </c>
      <c r="C50" s="89"/>
      <c r="D50" s="25" t="s">
        <v>2322</v>
      </c>
      <c r="E50" s="25"/>
      <c r="F50" s="25"/>
      <c r="G50" s="25"/>
      <c r="H50" s="35"/>
      <c r="I50" s="84"/>
    </row>
    <row r="51" spans="1:9" x14ac:dyDescent="0.25">
      <c r="A51" s="34"/>
      <c r="B51" s="24" t="s">
        <v>2577</v>
      </c>
      <c r="C51" s="89"/>
      <c r="D51" s="25" t="s">
        <v>2323</v>
      </c>
      <c r="E51" s="25"/>
      <c r="F51" s="25"/>
      <c r="G51" s="25"/>
      <c r="H51" s="35"/>
      <c r="I51" s="84"/>
    </row>
    <row r="52" spans="1:9" x14ac:dyDescent="0.25">
      <c r="A52" s="34"/>
      <c r="B52" s="55" t="s">
        <v>2597</v>
      </c>
      <c r="C52" s="89"/>
      <c r="D52" s="25" t="s">
        <v>2324</v>
      </c>
      <c r="E52" s="25"/>
      <c r="F52" s="25"/>
      <c r="G52" s="25"/>
      <c r="H52" s="35"/>
      <c r="I52" s="84"/>
    </row>
    <row r="53" spans="1:9" x14ac:dyDescent="0.25">
      <c r="A53" s="34"/>
      <c r="B53" t="s">
        <v>2538</v>
      </c>
      <c r="C53" s="89"/>
      <c r="D53" s="25" t="s">
        <v>2325</v>
      </c>
      <c r="E53" s="25"/>
      <c r="F53" s="25"/>
      <c r="G53" s="25"/>
      <c r="H53" s="35"/>
      <c r="I53" s="84"/>
    </row>
    <row r="54" spans="1:9" x14ac:dyDescent="0.25">
      <c r="A54" s="34"/>
      <c r="B54" t="s">
        <v>2539</v>
      </c>
      <c r="C54" s="89"/>
      <c r="D54" s="25" t="s">
        <v>2326</v>
      </c>
      <c r="E54" s="25"/>
      <c r="F54" s="25"/>
      <c r="G54" s="25"/>
      <c r="H54" s="35"/>
      <c r="I54" s="84"/>
    </row>
    <row r="55" spans="1:9" x14ac:dyDescent="0.25">
      <c r="A55" s="34"/>
      <c r="B55" t="s">
        <v>2540</v>
      </c>
      <c r="C55" s="89"/>
      <c r="D55" s="25" t="s">
        <v>2327</v>
      </c>
      <c r="E55" s="25"/>
      <c r="F55" s="25"/>
      <c r="G55" s="25"/>
      <c r="H55" s="35"/>
      <c r="I55" s="84"/>
    </row>
    <row r="56" spans="1:9" x14ac:dyDescent="0.25">
      <c r="A56" s="34"/>
      <c r="B56" t="s">
        <v>2554</v>
      </c>
      <c r="C56" s="89"/>
      <c r="D56" s="25" t="s">
        <v>2328</v>
      </c>
      <c r="E56" s="25"/>
      <c r="F56" s="25"/>
      <c r="G56" s="25"/>
      <c r="H56" s="35"/>
      <c r="I56" s="84"/>
    </row>
    <row r="57" spans="1:9" x14ac:dyDescent="0.25">
      <c r="A57" s="34"/>
      <c r="B57" t="s">
        <v>2541</v>
      </c>
      <c r="C57" s="89"/>
      <c r="D57" s="25" t="s">
        <v>2329</v>
      </c>
      <c r="E57" s="25"/>
      <c r="F57" s="25"/>
      <c r="G57" s="25"/>
      <c r="H57" s="35"/>
      <c r="I57" s="84"/>
    </row>
    <row r="58" spans="1:9" x14ac:dyDescent="0.25">
      <c r="A58" s="34"/>
      <c r="B58" s="24" t="s">
        <v>2603</v>
      </c>
      <c r="C58" s="89"/>
      <c r="D58" s="25" t="s">
        <v>2330</v>
      </c>
      <c r="E58" s="25"/>
      <c r="F58" s="25"/>
      <c r="G58" s="25"/>
      <c r="H58" s="35"/>
      <c r="I58" s="84"/>
    </row>
    <row r="59" spans="1:9" x14ac:dyDescent="0.25">
      <c r="A59" s="34"/>
      <c r="B59" s="24" t="s">
        <v>2604</v>
      </c>
      <c r="C59" s="89"/>
      <c r="D59" s="25" t="s">
        <v>2331</v>
      </c>
      <c r="E59" s="25"/>
      <c r="F59" s="25"/>
      <c r="G59" s="25"/>
      <c r="H59" s="35"/>
      <c r="I59" s="84"/>
    </row>
    <row r="60" spans="1:9" x14ac:dyDescent="0.25">
      <c r="A60" s="34"/>
      <c r="B60" s="24" t="s">
        <v>2605</v>
      </c>
      <c r="C60" s="89"/>
      <c r="D60" s="25" t="s">
        <v>2332</v>
      </c>
      <c r="E60" s="25"/>
      <c r="F60" s="25"/>
      <c r="G60" s="25"/>
      <c r="H60" s="35"/>
      <c r="I60" s="84"/>
    </row>
    <row r="61" spans="1:9" x14ac:dyDescent="0.25">
      <c r="A61" s="34"/>
      <c r="B61" s="24" t="s">
        <v>2606</v>
      </c>
      <c r="C61" s="89"/>
      <c r="D61" s="25" t="s">
        <v>2333</v>
      </c>
      <c r="E61" s="25"/>
      <c r="F61" s="25"/>
      <c r="G61" s="25"/>
      <c r="H61" s="35"/>
      <c r="I61" s="84"/>
    </row>
    <row r="62" spans="1:9" x14ac:dyDescent="0.25">
      <c r="A62" s="34"/>
      <c r="B62" s="24" t="s">
        <v>2607</v>
      </c>
      <c r="C62" s="89"/>
      <c r="D62" s="25" t="s">
        <v>2334</v>
      </c>
      <c r="E62" s="25"/>
      <c r="F62" s="25"/>
      <c r="G62" s="25"/>
      <c r="H62" s="35"/>
      <c r="I62" s="84"/>
    </row>
    <row r="63" spans="1:9" x14ac:dyDescent="0.25">
      <c r="A63" s="34"/>
      <c r="B63" s="24" t="s">
        <v>2608</v>
      </c>
      <c r="C63" s="89"/>
      <c r="D63" s="25" t="s">
        <v>2335</v>
      </c>
      <c r="E63" s="25"/>
      <c r="F63" s="25"/>
      <c r="G63" s="25"/>
      <c r="H63" s="35"/>
      <c r="I63" s="84"/>
    </row>
    <row r="64" spans="1:9" x14ac:dyDescent="0.25">
      <c r="A64" s="34"/>
      <c r="B64" s="24" t="s">
        <v>2556</v>
      </c>
      <c r="C64" s="89"/>
      <c r="D64" s="25" t="s">
        <v>2336</v>
      </c>
      <c r="E64" s="25"/>
      <c r="F64" s="25"/>
      <c r="G64" s="25"/>
      <c r="H64" s="35"/>
      <c r="I64" s="84"/>
    </row>
    <row r="65" spans="1:13" x14ac:dyDescent="0.25">
      <c r="A65" s="34"/>
      <c r="B65" s="24" t="s">
        <v>1848</v>
      </c>
      <c r="C65" s="89"/>
      <c r="D65" s="25" t="s">
        <v>2337</v>
      </c>
      <c r="E65" s="25"/>
      <c r="F65" s="25"/>
      <c r="G65" s="25"/>
      <c r="H65" s="35"/>
      <c r="I65" s="84"/>
    </row>
    <row r="66" spans="1:13" x14ac:dyDescent="0.25">
      <c r="A66" s="34"/>
      <c r="B66" s="24" t="s">
        <v>2250</v>
      </c>
      <c r="C66" s="89"/>
      <c r="D66" s="25" t="s">
        <v>2338</v>
      </c>
      <c r="E66" s="25"/>
      <c r="F66" s="25"/>
      <c r="G66" s="25"/>
      <c r="H66" s="35"/>
      <c r="I66" s="84"/>
    </row>
    <row r="67" spans="1:13" x14ac:dyDescent="0.25">
      <c r="A67" s="34"/>
      <c r="B67" s="55" t="s">
        <v>1847</v>
      </c>
      <c r="C67" s="89"/>
      <c r="D67" s="25" t="s">
        <v>2339</v>
      </c>
      <c r="E67" s="25"/>
      <c r="F67" s="25"/>
      <c r="G67" s="25"/>
      <c r="H67" s="35"/>
      <c r="I67" s="84"/>
    </row>
    <row r="68" spans="1:13" x14ac:dyDescent="0.25">
      <c r="A68" s="34"/>
      <c r="B68" s="24" t="s">
        <v>2251</v>
      </c>
      <c r="C68" s="89"/>
      <c r="D68" s="25" t="s">
        <v>2340</v>
      </c>
      <c r="E68" s="25"/>
      <c r="F68" s="25"/>
      <c r="G68" s="25"/>
      <c r="H68" s="35"/>
      <c r="I68" s="84"/>
    </row>
    <row r="69" spans="1:13" x14ac:dyDescent="0.25">
      <c r="A69" s="34"/>
      <c r="B69" s="24" t="s">
        <v>2252</v>
      </c>
      <c r="C69" s="89"/>
      <c r="D69" s="25" t="s">
        <v>2341</v>
      </c>
      <c r="E69" s="25"/>
      <c r="F69" s="25"/>
      <c r="G69" s="25"/>
      <c r="H69" s="35"/>
      <c r="I69" s="84"/>
    </row>
    <row r="70" spans="1:13" x14ac:dyDescent="0.25">
      <c r="A70" s="34"/>
      <c r="B70" s="55"/>
      <c r="C70" s="89"/>
      <c r="D70" s="25" t="s">
        <v>2342</v>
      </c>
      <c r="E70" s="25"/>
      <c r="F70" s="25"/>
      <c r="G70" s="25"/>
      <c r="H70" s="35"/>
      <c r="I70" s="84"/>
    </row>
    <row r="71" spans="1:13" x14ac:dyDescent="0.25">
      <c r="A71" s="34"/>
      <c r="B71" s="96" t="s">
        <v>2402</v>
      </c>
      <c r="C71" s="89"/>
      <c r="D71" s="25" t="s">
        <v>2343</v>
      </c>
      <c r="E71" s="25"/>
      <c r="F71" s="25"/>
      <c r="G71" s="25"/>
      <c r="H71" s="35"/>
      <c r="I71" s="84"/>
    </row>
    <row r="72" spans="1:13" x14ac:dyDescent="0.25">
      <c r="A72" s="34"/>
      <c r="B72" s="97"/>
      <c r="C72" s="89"/>
      <c r="D72" s="25" t="s">
        <v>2344</v>
      </c>
      <c r="E72" s="25"/>
      <c r="F72" s="25"/>
      <c r="G72" s="25"/>
      <c r="H72" s="35"/>
      <c r="I72" s="84"/>
    </row>
    <row r="73" spans="1:13" ht="15.75" thickBot="1" x14ac:dyDescent="0.3">
      <c r="A73" s="36"/>
      <c r="B73" s="97"/>
      <c r="C73" s="90"/>
      <c r="D73" s="38" t="s">
        <v>2345</v>
      </c>
      <c r="E73" s="38"/>
      <c r="F73" s="38"/>
      <c r="G73" s="38"/>
      <c r="H73" s="39"/>
      <c r="I73" s="84"/>
    </row>
    <row r="74" spans="1:13" x14ac:dyDescent="0.25">
      <c r="A74" s="30" t="s">
        <v>25</v>
      </c>
      <c r="B74" s="24" t="s">
        <v>1125</v>
      </c>
      <c r="C74" s="88" t="s">
        <v>2301</v>
      </c>
      <c r="D74" s="32" t="s">
        <v>2503</v>
      </c>
      <c r="E74" s="32" t="s">
        <v>2504</v>
      </c>
      <c r="F74" s="32"/>
      <c r="G74" s="32"/>
      <c r="H74" s="33"/>
      <c r="I74" s="62" t="s">
        <v>2502</v>
      </c>
      <c r="J74" s="61" t="s">
        <v>2599</v>
      </c>
      <c r="K74">
        <v>1</v>
      </c>
      <c r="L74">
        <v>3</v>
      </c>
    </row>
    <row r="75" spans="1:13" x14ac:dyDescent="0.25">
      <c r="A75" s="34" t="s">
        <v>17</v>
      </c>
      <c r="B75" s="24" t="s">
        <v>750</v>
      </c>
      <c r="C75" s="89"/>
      <c r="D75" s="25" t="s">
        <v>2505</v>
      </c>
      <c r="E75" s="25" t="s">
        <v>2506</v>
      </c>
      <c r="F75" s="25" t="s">
        <v>2507</v>
      </c>
      <c r="G75" s="25"/>
      <c r="H75" s="35"/>
      <c r="I75" t="str">
        <f>B75&amp;" cable"</f>
        <v>EV1a08 cable</v>
      </c>
      <c r="J75" s="61" t="s">
        <v>2599</v>
      </c>
      <c r="K75">
        <v>1</v>
      </c>
      <c r="L75">
        <v>3</v>
      </c>
      <c r="M75">
        <v>5</v>
      </c>
    </row>
    <row r="76" spans="1:13" x14ac:dyDescent="0.25">
      <c r="A76" s="34" t="s">
        <v>27</v>
      </c>
      <c r="B76" s="24" t="s">
        <v>745</v>
      </c>
      <c r="C76" s="89"/>
      <c r="D76" s="25" t="s">
        <v>2508</v>
      </c>
      <c r="E76" s="25" t="s">
        <v>2509</v>
      </c>
      <c r="F76" s="25"/>
      <c r="G76" s="25"/>
      <c r="H76" s="35"/>
      <c r="I76" t="str">
        <f t="shared" ref="I76:I81" si="1">B76&amp;" cable"</f>
        <v>EV4a54 cable</v>
      </c>
      <c r="J76" s="61" t="s">
        <v>2599</v>
      </c>
      <c r="K76">
        <v>1</v>
      </c>
      <c r="L76">
        <v>3</v>
      </c>
    </row>
    <row r="77" spans="1:13" x14ac:dyDescent="0.25">
      <c r="A77" s="34" t="s">
        <v>12</v>
      </c>
      <c r="B77" s="24" t="s">
        <v>746</v>
      </c>
      <c r="C77" s="89"/>
      <c r="D77" s="25" t="s">
        <v>2510</v>
      </c>
      <c r="E77" s="25" t="s">
        <v>2511</v>
      </c>
      <c r="F77" s="25"/>
      <c r="G77" s="25"/>
      <c r="H77" s="35"/>
      <c r="I77" t="str">
        <f t="shared" si="1"/>
        <v>EV1a21 cable</v>
      </c>
      <c r="J77" s="61" t="s">
        <v>2599</v>
      </c>
      <c r="K77">
        <v>1</v>
      </c>
      <c r="L77">
        <v>3</v>
      </c>
    </row>
    <row r="78" spans="1:13" x14ac:dyDescent="0.25">
      <c r="A78" s="34" t="s">
        <v>565</v>
      </c>
      <c r="B78" s="24" t="s">
        <v>748</v>
      </c>
      <c r="C78" s="89"/>
      <c r="D78" s="25" t="s">
        <v>2512</v>
      </c>
      <c r="E78" s="25" t="s">
        <v>2513</v>
      </c>
      <c r="F78" s="25"/>
      <c r="G78" s="25"/>
      <c r="H78" s="35"/>
      <c r="I78" t="str">
        <f>B78&amp;" cable"</f>
        <v>EV1b21 cable</v>
      </c>
      <c r="J78" s="61" t="s">
        <v>2599</v>
      </c>
      <c r="K78">
        <v>1</v>
      </c>
      <c r="L78">
        <v>3</v>
      </c>
    </row>
    <row r="79" spans="1:13" x14ac:dyDescent="0.25">
      <c r="A79" s="34" t="s">
        <v>568</v>
      </c>
      <c r="B79" s="24" t="s">
        <v>747</v>
      </c>
      <c r="C79" s="89"/>
      <c r="D79" s="25" t="s">
        <v>2514</v>
      </c>
      <c r="E79" s="25" t="s">
        <v>2515</v>
      </c>
      <c r="F79" s="25"/>
      <c r="G79" s="25"/>
      <c r="H79" s="35"/>
      <c r="I79" t="str">
        <f>B79&amp;" cable"</f>
        <v>EV4b54 cable</v>
      </c>
      <c r="J79" s="61" t="s">
        <v>2599</v>
      </c>
      <c r="K79">
        <v>1</v>
      </c>
      <c r="L79">
        <v>3</v>
      </c>
    </row>
    <row r="80" spans="1:13" x14ac:dyDescent="0.25">
      <c r="A80" s="34" t="s">
        <v>563</v>
      </c>
      <c r="B80" s="24" t="s">
        <v>1126</v>
      </c>
      <c r="C80" s="89"/>
      <c r="D80" s="25" t="s">
        <v>2516</v>
      </c>
      <c r="E80" s="25" t="s">
        <v>2517</v>
      </c>
      <c r="F80" s="25"/>
      <c r="G80" s="25"/>
      <c r="H80" s="35"/>
      <c r="I80" t="str">
        <f t="shared" si="1"/>
        <v>EV9b60 cable</v>
      </c>
      <c r="J80" s="61" t="s">
        <v>2599</v>
      </c>
      <c r="K80">
        <v>1</v>
      </c>
      <c r="L80">
        <v>3</v>
      </c>
    </row>
    <row r="81" spans="1:13" ht="15.75" thickBot="1" x14ac:dyDescent="0.3">
      <c r="A81" s="43" t="s">
        <v>569</v>
      </c>
      <c r="B81" s="37" t="s">
        <v>749</v>
      </c>
      <c r="C81" s="96"/>
      <c r="D81" s="40" t="s">
        <v>2518</v>
      </c>
      <c r="E81" s="40"/>
      <c r="F81" s="40"/>
      <c r="G81" s="40"/>
      <c r="H81" s="41"/>
      <c r="I81" s="103" t="str">
        <f t="shared" si="1"/>
        <v>EV1b08 cable</v>
      </c>
      <c r="J81" s="105" t="s">
        <v>2599</v>
      </c>
      <c r="K81">
        <v>1</v>
      </c>
    </row>
    <row r="82" spans="1:13" x14ac:dyDescent="0.25">
      <c r="A82" s="30"/>
      <c r="B82" s="28" t="s">
        <v>749</v>
      </c>
      <c r="C82" s="88" t="s">
        <v>2302</v>
      </c>
      <c r="D82" s="32" t="s">
        <v>2519</v>
      </c>
      <c r="E82" s="32" t="s">
        <v>2520</v>
      </c>
      <c r="F82" s="32"/>
      <c r="G82" s="32"/>
      <c r="H82" s="33"/>
      <c r="I82" s="104"/>
      <c r="J82" s="105"/>
      <c r="L82">
        <v>3</v>
      </c>
      <c r="M82">
        <v>5</v>
      </c>
    </row>
    <row r="83" spans="1:13" x14ac:dyDescent="0.25">
      <c r="A83" s="34"/>
      <c r="B83" s="26" t="s">
        <v>804</v>
      </c>
      <c r="C83" s="89"/>
      <c r="D83" s="25" t="s">
        <v>2521</v>
      </c>
      <c r="E83" s="25"/>
      <c r="F83" s="25"/>
      <c r="G83" s="25"/>
      <c r="H83" s="35"/>
      <c r="I83" s="84" t="s">
        <v>2537</v>
      </c>
    </row>
    <row r="84" spans="1:13" x14ac:dyDescent="0.25">
      <c r="A84" s="34"/>
      <c r="B84" s="24" t="s">
        <v>805</v>
      </c>
      <c r="C84" s="89"/>
      <c r="D84" s="25" t="s">
        <v>2522</v>
      </c>
      <c r="E84" s="25"/>
      <c r="F84" s="25"/>
      <c r="G84" s="25"/>
      <c r="H84" s="35"/>
      <c r="I84" s="84"/>
    </row>
    <row r="85" spans="1:13" x14ac:dyDescent="0.25">
      <c r="B85" s="24" t="s">
        <v>806</v>
      </c>
      <c r="C85" s="89"/>
      <c r="D85" s="25" t="s">
        <v>2523</v>
      </c>
      <c r="E85" s="25"/>
      <c r="F85" s="25"/>
      <c r="G85" s="25"/>
      <c r="H85" s="35"/>
      <c r="I85" s="84"/>
    </row>
    <row r="86" spans="1:13" x14ac:dyDescent="0.25">
      <c r="B86" s="24" t="s">
        <v>807</v>
      </c>
      <c r="C86" s="89"/>
      <c r="D86" s="25" t="s">
        <v>2524</v>
      </c>
      <c r="E86" s="25"/>
      <c r="F86" s="25"/>
      <c r="G86" s="25"/>
      <c r="H86" s="35"/>
      <c r="I86" s="84"/>
    </row>
    <row r="87" spans="1:13" x14ac:dyDescent="0.25">
      <c r="A87" s="34"/>
      <c r="B87" s="24" t="s">
        <v>808</v>
      </c>
      <c r="C87" s="89"/>
      <c r="D87" s="25" t="s">
        <v>2525</v>
      </c>
      <c r="E87" s="25"/>
      <c r="F87" s="25"/>
      <c r="G87" s="25"/>
      <c r="H87" s="35"/>
      <c r="I87" s="84"/>
    </row>
    <row r="88" spans="1:13" x14ac:dyDescent="0.25">
      <c r="A88" s="34"/>
      <c r="B88" s="24" t="s">
        <v>809</v>
      </c>
      <c r="C88" s="89"/>
      <c r="D88" s="25" t="s">
        <v>2526</v>
      </c>
      <c r="E88" s="25"/>
      <c r="F88" s="25"/>
      <c r="G88" s="25"/>
      <c r="H88" s="35"/>
      <c r="I88" s="84"/>
    </row>
    <row r="89" spans="1:13" x14ac:dyDescent="0.25">
      <c r="A89" s="34"/>
      <c r="B89" s="24" t="s">
        <v>810</v>
      </c>
      <c r="C89" s="89"/>
      <c r="D89" s="25" t="s">
        <v>2527</v>
      </c>
      <c r="E89" s="25"/>
      <c r="F89" s="25"/>
      <c r="G89" s="25"/>
      <c r="H89" s="35"/>
      <c r="I89" s="84"/>
    </row>
    <row r="90" spans="1:13" x14ac:dyDescent="0.25">
      <c r="A90" s="34"/>
      <c r="B90" s="24" t="s">
        <v>811</v>
      </c>
      <c r="C90" s="89"/>
      <c r="D90" s="25" t="s">
        <v>2528</v>
      </c>
      <c r="E90" s="25"/>
      <c r="F90" s="25"/>
      <c r="G90" s="25"/>
      <c r="H90" s="35"/>
      <c r="I90" s="84"/>
    </row>
    <row r="91" spans="1:13" x14ac:dyDescent="0.25">
      <c r="A91" s="34"/>
      <c r="B91" s="24" t="s">
        <v>851</v>
      </c>
      <c r="C91" s="89"/>
      <c r="D91" s="25" t="s">
        <v>2529</v>
      </c>
      <c r="E91" s="25"/>
      <c r="F91" s="25"/>
      <c r="G91" s="25"/>
      <c r="H91" s="35"/>
      <c r="I91" s="84"/>
    </row>
    <row r="92" spans="1:13" x14ac:dyDescent="0.25">
      <c r="A92" s="34"/>
      <c r="B92" s="24" t="s">
        <v>1136</v>
      </c>
      <c r="C92" s="89"/>
      <c r="D92" s="25" t="s">
        <v>2530</v>
      </c>
      <c r="E92" s="25"/>
      <c r="F92" s="25"/>
      <c r="G92" s="25"/>
      <c r="H92" s="35"/>
      <c r="I92" s="84"/>
    </row>
    <row r="93" spans="1:13" x14ac:dyDescent="0.25">
      <c r="A93" s="34"/>
      <c r="B93" s="24" t="s">
        <v>852</v>
      </c>
      <c r="C93" s="89"/>
      <c r="D93" s="25" t="s">
        <v>2531</v>
      </c>
      <c r="E93" s="25"/>
      <c r="F93" s="25"/>
      <c r="G93" s="25"/>
      <c r="H93" s="35"/>
      <c r="I93" s="84"/>
    </row>
    <row r="94" spans="1:13" x14ac:dyDescent="0.25">
      <c r="A94" s="34"/>
      <c r="B94" s="24" t="s">
        <v>1038</v>
      </c>
      <c r="C94" s="89"/>
      <c r="D94" s="25" t="s">
        <v>2532</v>
      </c>
      <c r="E94" s="25"/>
      <c r="F94" s="25"/>
      <c r="G94" s="25"/>
      <c r="H94" s="35"/>
      <c r="I94" s="84"/>
    </row>
    <row r="95" spans="1:13" x14ac:dyDescent="0.25">
      <c r="A95" s="34"/>
      <c r="B95" s="26" t="s">
        <v>2403</v>
      </c>
      <c r="C95" s="89"/>
      <c r="D95" s="25" t="s">
        <v>2533</v>
      </c>
      <c r="E95" s="25"/>
      <c r="F95" s="25"/>
      <c r="G95" s="25"/>
      <c r="H95" s="35"/>
      <c r="I95" s="84"/>
    </row>
    <row r="96" spans="1:13" ht="15.75" thickBot="1" x14ac:dyDescent="0.3">
      <c r="A96" s="36"/>
      <c r="B96" s="24" t="s">
        <v>2404</v>
      </c>
      <c r="C96" s="90"/>
      <c r="D96" s="38" t="s">
        <v>2534</v>
      </c>
      <c r="E96" s="38"/>
      <c r="F96" s="38"/>
      <c r="G96" s="38"/>
      <c r="H96" s="39"/>
      <c r="I96" s="84"/>
    </row>
    <row r="97" spans="1:8" x14ac:dyDescent="0.25">
      <c r="A97" s="44"/>
      <c r="B97" s="91" t="s">
        <v>2402</v>
      </c>
      <c r="C97" s="112" t="s">
        <v>2303</v>
      </c>
      <c r="D97" s="29">
        <v>0.11</v>
      </c>
      <c r="E97" s="29">
        <v>0.12</v>
      </c>
      <c r="F97" s="29"/>
      <c r="G97" s="29"/>
      <c r="H97" s="42"/>
    </row>
    <row r="98" spans="1:8" x14ac:dyDescent="0.25">
      <c r="A98" s="34"/>
      <c r="B98" s="91"/>
      <c r="C98" s="89"/>
      <c r="D98" s="25">
        <v>1.21</v>
      </c>
      <c r="E98" s="25">
        <v>1.22</v>
      </c>
      <c r="F98" s="25"/>
      <c r="G98" s="25"/>
      <c r="H98" s="35"/>
    </row>
    <row r="99" spans="1:8" x14ac:dyDescent="0.25">
      <c r="A99" s="34"/>
      <c r="B99" s="91"/>
      <c r="C99" s="89"/>
      <c r="D99" s="25">
        <v>2.31</v>
      </c>
      <c r="E99" s="25">
        <v>2.3199999999999998</v>
      </c>
      <c r="F99" s="25"/>
      <c r="G99" s="25"/>
      <c r="H99" s="35"/>
    </row>
    <row r="100" spans="1:8" x14ac:dyDescent="0.25">
      <c r="A100" s="34"/>
      <c r="B100" s="91"/>
      <c r="C100" s="89"/>
      <c r="D100" s="25">
        <v>3.41</v>
      </c>
      <c r="E100" s="25">
        <v>3.42</v>
      </c>
      <c r="F100" s="25"/>
      <c r="G100" s="25"/>
      <c r="H100" s="35"/>
    </row>
    <row r="101" spans="1:8" x14ac:dyDescent="0.25">
      <c r="A101" s="34"/>
      <c r="B101" s="91"/>
      <c r="C101" s="89"/>
      <c r="D101" s="25">
        <v>4.51</v>
      </c>
      <c r="E101" s="25">
        <v>4.5199999999999996</v>
      </c>
      <c r="F101" s="25"/>
      <c r="G101" s="25"/>
      <c r="H101" s="35"/>
    </row>
    <row r="102" spans="1:8" x14ac:dyDescent="0.25">
      <c r="A102" s="34"/>
      <c r="B102" s="91"/>
      <c r="C102" s="89"/>
      <c r="D102" s="25">
        <v>5.61</v>
      </c>
      <c r="E102" s="25">
        <v>5.62</v>
      </c>
      <c r="F102" s="25"/>
      <c r="G102" s="25"/>
      <c r="H102" s="35"/>
    </row>
    <row r="103" spans="1:8" x14ac:dyDescent="0.25">
      <c r="A103" s="34"/>
      <c r="B103" s="91"/>
      <c r="C103" s="89"/>
      <c r="D103" s="25">
        <v>6.71</v>
      </c>
      <c r="E103" s="25">
        <v>6.72</v>
      </c>
      <c r="F103" s="25"/>
      <c r="G103" s="25"/>
      <c r="H103" s="35"/>
    </row>
    <row r="104" spans="1:8" x14ac:dyDescent="0.25">
      <c r="A104" s="34"/>
      <c r="B104" s="91"/>
      <c r="C104" s="89"/>
      <c r="D104" s="25">
        <v>7.81</v>
      </c>
      <c r="E104" s="25">
        <v>7.82</v>
      </c>
      <c r="F104" s="25"/>
      <c r="G104" s="25"/>
      <c r="H104" s="35"/>
    </row>
    <row r="105" spans="1:8" x14ac:dyDescent="0.25">
      <c r="A105" s="34"/>
      <c r="B105" s="91"/>
      <c r="C105" s="89"/>
      <c r="D105" s="25">
        <v>0.91</v>
      </c>
      <c r="E105" s="25">
        <v>0.92</v>
      </c>
      <c r="F105" s="25"/>
      <c r="G105" s="25"/>
      <c r="H105" s="35"/>
    </row>
    <row r="106" spans="1:8" x14ac:dyDescent="0.25">
      <c r="A106" s="34"/>
      <c r="B106" s="91"/>
      <c r="C106" s="89"/>
      <c r="D106" s="25" t="s">
        <v>2405</v>
      </c>
      <c r="E106" s="25" t="s">
        <v>2406</v>
      </c>
      <c r="F106" s="25"/>
      <c r="G106" s="25"/>
      <c r="H106" s="35"/>
    </row>
    <row r="107" spans="1:8" x14ac:dyDescent="0.25">
      <c r="A107" s="34"/>
      <c r="B107" s="91"/>
      <c r="C107" s="89"/>
      <c r="D107" s="25" t="s">
        <v>2407</v>
      </c>
      <c r="E107" s="25" t="s">
        <v>2408</v>
      </c>
      <c r="F107" s="25"/>
      <c r="G107" s="25"/>
      <c r="H107" s="35"/>
    </row>
    <row r="108" spans="1:8" x14ac:dyDescent="0.25">
      <c r="A108" s="34"/>
      <c r="B108" s="91"/>
      <c r="C108" s="89"/>
      <c r="D108" s="25" t="s">
        <v>2409</v>
      </c>
      <c r="E108" s="25" t="s">
        <v>2410</v>
      </c>
      <c r="F108" s="25"/>
      <c r="G108" s="25"/>
      <c r="H108" s="35"/>
    </row>
    <row r="109" spans="1:8" x14ac:dyDescent="0.25">
      <c r="A109" s="34"/>
      <c r="B109" s="91"/>
      <c r="C109" s="89"/>
      <c r="D109" s="25" t="s">
        <v>2411</v>
      </c>
      <c r="E109" s="25" t="s">
        <v>2412</v>
      </c>
      <c r="F109" s="25"/>
      <c r="G109" s="25"/>
      <c r="H109" s="35"/>
    </row>
    <row r="110" spans="1:8" x14ac:dyDescent="0.25">
      <c r="A110" s="34"/>
      <c r="B110" s="91"/>
      <c r="C110" s="89"/>
      <c r="D110" s="25" t="s">
        <v>2413</v>
      </c>
      <c r="E110" s="25" t="s">
        <v>2414</v>
      </c>
      <c r="F110" s="25"/>
      <c r="G110" s="25"/>
      <c r="H110" s="35"/>
    </row>
    <row r="111" spans="1:8" x14ac:dyDescent="0.25">
      <c r="A111" s="34"/>
      <c r="B111" s="91"/>
      <c r="C111" s="89"/>
      <c r="D111" s="25" t="s">
        <v>2415</v>
      </c>
      <c r="E111" s="25" t="s">
        <v>2416</v>
      </c>
      <c r="F111" s="25"/>
      <c r="G111" s="25"/>
      <c r="H111" s="35"/>
    </row>
    <row r="112" spans="1:8" ht="15.75" thickBot="1" x14ac:dyDescent="0.3">
      <c r="A112" s="43"/>
      <c r="B112" s="92"/>
      <c r="C112" s="96"/>
      <c r="D112" s="40" t="s">
        <v>2417</v>
      </c>
      <c r="E112" s="40" t="s">
        <v>2418</v>
      </c>
      <c r="F112" s="40"/>
      <c r="G112" s="40"/>
      <c r="H112" s="41"/>
    </row>
    <row r="113" spans="1:8" x14ac:dyDescent="0.25">
      <c r="A113" s="30"/>
      <c r="B113" s="88" t="s">
        <v>2402</v>
      </c>
      <c r="C113" s="88" t="s">
        <v>2304</v>
      </c>
      <c r="D113" s="32" t="s">
        <v>2419</v>
      </c>
      <c r="E113" s="32" t="s">
        <v>2420</v>
      </c>
      <c r="F113" s="32"/>
      <c r="G113" s="32"/>
      <c r="H113" s="33"/>
    </row>
    <row r="114" spans="1:8" x14ac:dyDescent="0.25">
      <c r="A114" s="34"/>
      <c r="B114" s="89"/>
      <c r="C114" s="89"/>
      <c r="D114" s="25" t="s">
        <v>2421</v>
      </c>
      <c r="E114" s="25" t="s">
        <v>2422</v>
      </c>
      <c r="F114" s="25"/>
      <c r="G114" s="25"/>
      <c r="H114" s="35"/>
    </row>
    <row r="115" spans="1:8" x14ac:dyDescent="0.25">
      <c r="A115" s="34"/>
      <c r="B115" s="89"/>
      <c r="C115" s="89"/>
      <c r="D115" s="25" t="s">
        <v>2423</v>
      </c>
      <c r="E115" s="25" t="s">
        <v>2424</v>
      </c>
      <c r="F115" s="25"/>
      <c r="G115" s="25"/>
      <c r="H115" s="35"/>
    </row>
    <row r="116" spans="1:8" x14ac:dyDescent="0.25">
      <c r="A116" s="34"/>
      <c r="B116" s="89"/>
      <c r="C116" s="89"/>
      <c r="D116" s="25" t="s">
        <v>2425</v>
      </c>
      <c r="E116" s="25" t="s">
        <v>2426</v>
      </c>
      <c r="F116" s="25"/>
      <c r="G116" s="25"/>
      <c r="H116" s="35"/>
    </row>
    <row r="117" spans="1:8" x14ac:dyDescent="0.25">
      <c r="A117" s="34"/>
      <c r="B117" s="89"/>
      <c r="C117" s="89"/>
      <c r="D117" s="25" t="s">
        <v>2427</v>
      </c>
      <c r="E117" s="25" t="s">
        <v>2428</v>
      </c>
      <c r="F117" s="25"/>
      <c r="G117" s="25"/>
      <c r="H117" s="35"/>
    </row>
    <row r="118" spans="1:8" x14ac:dyDescent="0.25">
      <c r="A118" s="34"/>
      <c r="B118" s="89"/>
      <c r="C118" s="89"/>
      <c r="D118" s="25" t="s">
        <v>2429</v>
      </c>
      <c r="E118" s="25" t="s">
        <v>2430</v>
      </c>
      <c r="F118" s="25"/>
      <c r="G118" s="25"/>
      <c r="H118" s="35"/>
    </row>
    <row r="119" spans="1:8" x14ac:dyDescent="0.25">
      <c r="A119" s="34"/>
      <c r="B119" s="89"/>
      <c r="C119" s="89"/>
      <c r="D119" s="25" t="s">
        <v>2431</v>
      </c>
      <c r="E119" s="25" t="s">
        <v>2432</v>
      </c>
      <c r="F119" s="25" t="s">
        <v>2433</v>
      </c>
      <c r="G119" s="25" t="s">
        <v>2434</v>
      </c>
      <c r="H119" s="35"/>
    </row>
    <row r="120" spans="1:8" x14ac:dyDescent="0.25">
      <c r="A120" s="34"/>
      <c r="B120" s="89"/>
      <c r="C120" s="89"/>
      <c r="D120" s="25" t="s">
        <v>2435</v>
      </c>
      <c r="E120" s="25" t="s">
        <v>2436</v>
      </c>
      <c r="F120" s="25" t="s">
        <v>2437</v>
      </c>
      <c r="G120" s="25" t="s">
        <v>2438</v>
      </c>
      <c r="H120" s="35"/>
    </row>
    <row r="121" spans="1:8" x14ac:dyDescent="0.25">
      <c r="A121" s="34"/>
      <c r="B121" s="89"/>
      <c r="C121" s="89"/>
      <c r="D121" s="25" t="s">
        <v>2439</v>
      </c>
      <c r="E121" s="25" t="s">
        <v>2440</v>
      </c>
      <c r="F121" s="25" t="s">
        <v>2442</v>
      </c>
      <c r="G121" s="25" t="s">
        <v>2441</v>
      </c>
      <c r="H121" s="35"/>
    </row>
    <row r="122" spans="1:8" x14ac:dyDescent="0.25">
      <c r="A122" s="34"/>
      <c r="B122" s="89"/>
      <c r="C122" s="89"/>
      <c r="D122" s="25" t="s">
        <v>2443</v>
      </c>
      <c r="E122" s="25" t="s">
        <v>2444</v>
      </c>
      <c r="F122" s="25" t="s">
        <v>2445</v>
      </c>
      <c r="G122" s="25" t="s">
        <v>2446</v>
      </c>
      <c r="H122" s="35"/>
    </row>
    <row r="123" spans="1:8" ht="15.75" thickBot="1" x14ac:dyDescent="0.3">
      <c r="A123" s="43"/>
      <c r="B123" s="96"/>
      <c r="C123" s="96"/>
      <c r="D123" s="40" t="s">
        <v>2447</v>
      </c>
      <c r="E123" s="40" t="s">
        <v>2448</v>
      </c>
      <c r="F123" s="40" t="s">
        <v>2449</v>
      </c>
      <c r="G123" s="40" t="s">
        <v>2450</v>
      </c>
      <c r="H123" s="41"/>
    </row>
    <row r="124" spans="1:8" x14ac:dyDescent="0.25">
      <c r="A124" s="30"/>
      <c r="B124" s="24" t="s">
        <v>2592</v>
      </c>
      <c r="C124" s="88" t="s">
        <v>2305</v>
      </c>
      <c r="D124" s="32" t="s">
        <v>2155</v>
      </c>
      <c r="E124" s="32"/>
      <c r="F124" s="32"/>
      <c r="G124" s="32"/>
      <c r="H124" s="33"/>
    </row>
    <row r="125" spans="1:8" x14ac:dyDescent="0.25">
      <c r="A125" s="34"/>
      <c r="B125" s="24" t="s">
        <v>2593</v>
      </c>
      <c r="C125" s="89"/>
      <c r="D125" s="25" t="s">
        <v>2156</v>
      </c>
      <c r="E125" s="25"/>
      <c r="F125" s="25"/>
      <c r="G125" s="25"/>
      <c r="H125" s="35"/>
    </row>
    <row r="126" spans="1:8" x14ac:dyDescent="0.25">
      <c r="A126" s="34"/>
      <c r="B126" s="24" t="s">
        <v>2594</v>
      </c>
      <c r="C126" s="89"/>
      <c r="D126" s="25" t="s">
        <v>2157</v>
      </c>
      <c r="E126" s="25"/>
      <c r="F126" s="25"/>
      <c r="G126" s="25"/>
      <c r="H126" s="35"/>
    </row>
    <row r="127" spans="1:8" x14ac:dyDescent="0.25">
      <c r="A127" s="34"/>
      <c r="B127" s="24" t="s">
        <v>2595</v>
      </c>
      <c r="C127" s="89"/>
      <c r="D127" s="25" t="s">
        <v>2158</v>
      </c>
      <c r="E127" s="25"/>
      <c r="F127" s="25"/>
      <c r="G127" s="25"/>
      <c r="H127" s="35"/>
    </row>
    <row r="128" spans="1:8" ht="15.75" thickBot="1" x14ac:dyDescent="0.3">
      <c r="A128" s="34"/>
      <c r="B128" s="69" t="s">
        <v>2596</v>
      </c>
      <c r="C128" s="89"/>
      <c r="D128" s="25" t="s">
        <v>2159</v>
      </c>
      <c r="E128" s="25"/>
      <c r="F128" s="25"/>
      <c r="G128" s="25"/>
      <c r="H128" s="35"/>
    </row>
    <row r="129" spans="1:18" x14ac:dyDescent="0.25">
      <c r="A129" s="34"/>
      <c r="B129" s="24" t="s">
        <v>1158</v>
      </c>
      <c r="C129" s="89"/>
      <c r="D129" s="25" t="s">
        <v>2160</v>
      </c>
      <c r="E129" s="25"/>
      <c r="F129" s="25"/>
      <c r="G129" s="25"/>
      <c r="H129" s="35"/>
      <c r="I129" s="106" t="s">
        <v>2451</v>
      </c>
      <c r="J129" s="31">
        <v>0.11</v>
      </c>
      <c r="K129" s="31">
        <v>0.14000000000000001</v>
      </c>
      <c r="L129" s="31"/>
      <c r="M129" s="94" t="s">
        <v>2293</v>
      </c>
      <c r="N129" s="95"/>
      <c r="O129" s="93" t="s">
        <v>2535</v>
      </c>
      <c r="P129" s="87" t="s">
        <v>2599</v>
      </c>
      <c r="Q129">
        <v>1</v>
      </c>
      <c r="R129">
        <v>2</v>
      </c>
    </row>
    <row r="130" spans="1:18" x14ac:dyDescent="0.25">
      <c r="A130" s="34"/>
      <c r="B130" s="24" t="s">
        <v>1157</v>
      </c>
      <c r="C130" s="89"/>
      <c r="D130" s="25" t="s">
        <v>2162</v>
      </c>
      <c r="E130" s="25"/>
      <c r="F130" s="25"/>
      <c r="G130" s="25"/>
      <c r="H130" s="35"/>
      <c r="I130" s="107"/>
      <c r="J130" s="24">
        <v>1.1100000000000001</v>
      </c>
      <c r="K130" s="24">
        <v>1.1399999999999999</v>
      </c>
      <c r="L130" s="24"/>
      <c r="M130" s="94"/>
      <c r="N130" s="95"/>
      <c r="O130" s="93"/>
      <c r="P130" s="87"/>
      <c r="Q130">
        <v>3</v>
      </c>
      <c r="R130">
        <v>4</v>
      </c>
    </row>
    <row r="131" spans="1:18" x14ac:dyDescent="0.25">
      <c r="A131" s="34"/>
      <c r="B131" s="24" t="s">
        <v>1159</v>
      </c>
      <c r="C131" s="89"/>
      <c r="D131" s="25" t="s">
        <v>2163</v>
      </c>
      <c r="E131" s="25"/>
      <c r="F131" s="25"/>
      <c r="G131" s="25"/>
      <c r="H131" s="35"/>
      <c r="I131" s="107"/>
      <c r="J131" s="24">
        <v>2.11</v>
      </c>
      <c r="K131" s="24">
        <v>2.14</v>
      </c>
      <c r="L131" s="24"/>
      <c r="M131" s="94"/>
      <c r="N131" s="95"/>
      <c r="O131" s="93"/>
      <c r="P131" s="87"/>
      <c r="Q131">
        <v>5</v>
      </c>
      <c r="R131">
        <v>6</v>
      </c>
    </row>
    <row r="132" spans="1:18" ht="15.75" thickBot="1" x14ac:dyDescent="0.3">
      <c r="A132" s="34"/>
      <c r="B132" s="24" t="s">
        <v>1160</v>
      </c>
      <c r="C132" s="89"/>
      <c r="D132" s="25" t="s">
        <v>2168</v>
      </c>
      <c r="E132" s="25"/>
      <c r="F132" s="25"/>
      <c r="G132" s="25"/>
      <c r="H132" s="35"/>
      <c r="I132" s="108"/>
      <c r="J132" s="37">
        <v>3.11</v>
      </c>
      <c r="K132" s="37">
        <v>3.14</v>
      </c>
      <c r="L132" s="37"/>
      <c r="M132" s="94"/>
      <c r="N132" s="95"/>
      <c r="O132" s="93"/>
      <c r="P132" s="87"/>
      <c r="Q132">
        <v>7</v>
      </c>
      <c r="R132">
        <v>8</v>
      </c>
    </row>
    <row r="133" spans="1:18" x14ac:dyDescent="0.25">
      <c r="A133" s="34"/>
      <c r="C133" s="89"/>
      <c r="D133" s="25" t="s">
        <v>2169</v>
      </c>
      <c r="E133" s="25"/>
      <c r="F133" s="25"/>
      <c r="G133" s="25"/>
      <c r="H133" s="35"/>
    </row>
    <row r="134" spans="1:18" x14ac:dyDescent="0.25">
      <c r="A134" s="34"/>
      <c r="B134" s="26"/>
      <c r="C134" s="89"/>
      <c r="D134" s="25" t="s">
        <v>2452</v>
      </c>
      <c r="E134" s="25"/>
      <c r="F134" s="25"/>
      <c r="G134" s="25"/>
      <c r="H134" s="35"/>
    </row>
    <row r="135" spans="1:18" x14ac:dyDescent="0.25">
      <c r="A135" s="34"/>
      <c r="C135" s="89"/>
      <c r="D135" s="25" t="s">
        <v>2453</v>
      </c>
      <c r="E135" s="25"/>
      <c r="F135" s="25"/>
      <c r="G135" s="25"/>
      <c r="H135" s="35"/>
    </row>
    <row r="136" spans="1:18" x14ac:dyDescent="0.25">
      <c r="A136" s="46"/>
      <c r="C136" s="89"/>
      <c r="D136" s="25" t="s">
        <v>2454</v>
      </c>
      <c r="E136" s="25"/>
      <c r="F136" s="25"/>
      <c r="G136" s="25"/>
      <c r="H136" s="35"/>
    </row>
    <row r="137" spans="1:18" x14ac:dyDescent="0.25">
      <c r="A137" s="34"/>
      <c r="C137" s="89"/>
      <c r="D137" s="25" t="s">
        <v>2455</v>
      </c>
      <c r="E137" s="25"/>
      <c r="F137" s="25"/>
      <c r="G137" s="25"/>
      <c r="H137" s="35"/>
    </row>
    <row r="138" spans="1:18" x14ac:dyDescent="0.25">
      <c r="A138" s="34"/>
      <c r="C138" s="89"/>
      <c r="D138" s="25" t="s">
        <v>2456</v>
      </c>
      <c r="E138" s="25"/>
      <c r="F138" s="25"/>
      <c r="G138" s="25"/>
      <c r="H138" s="35"/>
    </row>
    <row r="139" spans="1:18" x14ac:dyDescent="0.25">
      <c r="A139" s="34"/>
      <c r="C139" s="89"/>
      <c r="D139" s="25" t="s">
        <v>2457</v>
      </c>
      <c r="E139" s="25"/>
      <c r="F139" s="25"/>
      <c r="G139" s="25"/>
      <c r="H139" s="35"/>
    </row>
    <row r="140" spans="1:18" x14ac:dyDescent="0.25">
      <c r="A140" s="34"/>
      <c r="C140" s="89"/>
      <c r="D140" s="25" t="s">
        <v>2458</v>
      </c>
      <c r="E140" s="25"/>
      <c r="F140" s="25"/>
      <c r="G140" s="25"/>
      <c r="H140" s="35"/>
    </row>
    <row r="141" spans="1:18" x14ac:dyDescent="0.25">
      <c r="A141" s="34"/>
      <c r="C141" s="89"/>
      <c r="D141" s="25" t="s">
        <v>2459</v>
      </c>
      <c r="E141" s="25"/>
      <c r="F141" s="25"/>
      <c r="G141" s="25"/>
      <c r="H141" s="35"/>
    </row>
    <row r="142" spans="1:18" x14ac:dyDescent="0.25">
      <c r="A142" s="34"/>
      <c r="C142" s="89"/>
      <c r="D142" s="25" t="s">
        <v>2460</v>
      </c>
      <c r="E142" s="25"/>
      <c r="F142" s="25"/>
      <c r="G142" s="25"/>
      <c r="H142" s="35"/>
    </row>
    <row r="143" spans="1:18" x14ac:dyDescent="0.25">
      <c r="A143" s="34"/>
      <c r="C143" s="89"/>
      <c r="D143" s="25" t="s">
        <v>2461</v>
      </c>
      <c r="E143" s="25"/>
      <c r="F143" s="25"/>
      <c r="G143" s="25"/>
      <c r="H143" s="35"/>
    </row>
    <row r="144" spans="1:18" x14ac:dyDescent="0.25">
      <c r="A144" s="34"/>
      <c r="C144" s="89"/>
      <c r="D144" s="25" t="s">
        <v>2462</v>
      </c>
      <c r="E144" s="25"/>
      <c r="F144" s="25"/>
      <c r="G144" s="25"/>
      <c r="H144" s="35"/>
    </row>
    <row r="145" spans="1:15" x14ac:dyDescent="0.25">
      <c r="A145" s="34"/>
      <c r="C145" s="89"/>
      <c r="D145" s="25" t="s">
        <v>2463</v>
      </c>
      <c r="E145" s="25"/>
      <c r="F145" s="25"/>
      <c r="G145" s="25"/>
      <c r="H145" s="35"/>
    </row>
    <row r="146" spans="1:15" x14ac:dyDescent="0.25">
      <c r="A146" s="34"/>
      <c r="C146" s="89"/>
      <c r="D146" s="25" t="s">
        <v>2464</v>
      </c>
      <c r="E146" s="25"/>
      <c r="F146" s="25"/>
      <c r="G146" s="25"/>
      <c r="H146" s="35"/>
    </row>
    <row r="147" spans="1:15" x14ac:dyDescent="0.25">
      <c r="A147" s="34"/>
      <c r="C147" s="89"/>
      <c r="D147" s="25" t="s">
        <v>2465</v>
      </c>
      <c r="E147" s="25"/>
      <c r="F147" s="25"/>
      <c r="G147" s="25"/>
      <c r="H147" s="35"/>
    </row>
    <row r="148" spans="1:15" x14ac:dyDescent="0.25">
      <c r="A148" s="34"/>
      <c r="B148" s="69"/>
      <c r="C148" s="89"/>
      <c r="D148" s="35" t="s">
        <v>2466</v>
      </c>
      <c r="E148" s="25"/>
      <c r="F148" s="25"/>
      <c r="G148" s="25"/>
      <c r="H148" s="35"/>
    </row>
    <row r="149" spans="1:15" x14ac:dyDescent="0.25">
      <c r="A149" s="34"/>
      <c r="B149" s="69"/>
      <c r="C149" s="89"/>
    </row>
    <row r="150" spans="1:15" x14ac:dyDescent="0.25">
      <c r="A150" s="34"/>
      <c r="B150" s="69"/>
      <c r="C150" s="89"/>
      <c r="D150" s="25" t="s">
        <v>2467</v>
      </c>
      <c r="E150" s="25" t="s">
        <v>2468</v>
      </c>
      <c r="F150" s="25" t="s">
        <v>2469</v>
      </c>
      <c r="G150" s="25" t="s">
        <v>2470</v>
      </c>
      <c r="H150" s="35" t="s">
        <v>2471</v>
      </c>
    </row>
    <row r="151" spans="1:15" ht="15.75" thickBot="1" x14ac:dyDescent="0.3">
      <c r="A151" s="36"/>
      <c r="B151" s="70"/>
      <c r="C151" s="90"/>
      <c r="D151" s="38" t="s">
        <v>2472</v>
      </c>
      <c r="E151" s="38" t="s">
        <v>2473</v>
      </c>
      <c r="F151" s="38"/>
      <c r="G151" s="38"/>
      <c r="H151" s="39"/>
    </row>
    <row r="152" spans="1:15" x14ac:dyDescent="0.25">
      <c r="A152" s="44"/>
      <c r="B152" s="28" t="s">
        <v>2490</v>
      </c>
      <c r="C152" s="112" t="s">
        <v>2307</v>
      </c>
      <c r="D152" s="29" t="s">
        <v>2153</v>
      </c>
      <c r="E152" s="29" t="s">
        <v>2154</v>
      </c>
      <c r="F152" s="29"/>
      <c r="G152" s="29"/>
      <c r="H152" s="42"/>
    </row>
    <row r="153" spans="1:15" x14ac:dyDescent="0.25">
      <c r="A153" s="34"/>
      <c r="B153" s="24" t="s">
        <v>2361</v>
      </c>
      <c r="C153" s="89"/>
      <c r="D153" s="25" t="s">
        <v>2155</v>
      </c>
      <c r="E153" s="25"/>
      <c r="F153" s="25"/>
      <c r="G153" s="25"/>
      <c r="H153" s="35"/>
    </row>
    <row r="154" spans="1:15" x14ac:dyDescent="0.25">
      <c r="A154" s="34"/>
      <c r="B154" s="24" t="s">
        <v>2483</v>
      </c>
      <c r="C154" s="89"/>
      <c r="D154" s="25" t="s">
        <v>2156</v>
      </c>
      <c r="E154" s="25"/>
      <c r="F154" s="25"/>
      <c r="G154" s="25"/>
      <c r="H154" s="35"/>
    </row>
    <row r="155" spans="1:15" x14ac:dyDescent="0.25">
      <c r="A155" s="34"/>
      <c r="B155" s="24" t="s">
        <v>2361</v>
      </c>
      <c r="C155" s="89"/>
      <c r="D155" s="25" t="s">
        <v>2157</v>
      </c>
      <c r="E155" s="25"/>
      <c r="F155" s="25"/>
      <c r="G155" s="25"/>
      <c r="H155" s="35"/>
    </row>
    <row r="156" spans="1:15" x14ac:dyDescent="0.25">
      <c r="A156" s="34"/>
      <c r="B156" s="24" t="s">
        <v>2619</v>
      </c>
      <c r="C156" s="89"/>
      <c r="D156" s="25" t="s">
        <v>2158</v>
      </c>
      <c r="E156" s="25" t="s">
        <v>2159</v>
      </c>
      <c r="H156" s="45"/>
      <c r="I156" s="80"/>
      <c r="J156" s="80"/>
      <c r="K156" s="52"/>
      <c r="L156" s="52"/>
      <c r="M156" s="52"/>
      <c r="N156" s="52"/>
    </row>
    <row r="157" spans="1:15" x14ac:dyDescent="0.25">
      <c r="A157" s="34"/>
      <c r="B157" s="24"/>
      <c r="C157" s="89"/>
      <c r="D157" s="25" t="s">
        <v>2160</v>
      </c>
      <c r="E157" s="25" t="s">
        <v>2162</v>
      </c>
      <c r="F157" s="25"/>
      <c r="G157" s="25"/>
      <c r="H157" s="45"/>
      <c r="I157" s="80"/>
      <c r="J157" s="80"/>
      <c r="K157" s="52"/>
      <c r="L157" s="52"/>
      <c r="M157" s="52"/>
      <c r="N157" s="52"/>
    </row>
    <row r="158" spans="1:15" x14ac:dyDescent="0.25">
      <c r="A158" s="34"/>
      <c r="B158" s="24" t="s">
        <v>2361</v>
      </c>
      <c r="C158" s="89"/>
      <c r="D158" s="25" t="s">
        <v>2163</v>
      </c>
      <c r="E158" s="25"/>
      <c r="F158" s="25"/>
      <c r="G158" s="25"/>
      <c r="H158" s="45"/>
      <c r="I158" s="80"/>
      <c r="J158" s="80"/>
      <c r="K158" s="52"/>
      <c r="L158" s="52"/>
      <c r="M158" s="52"/>
      <c r="N158" s="52"/>
    </row>
    <row r="159" spans="1:15" ht="15" customHeight="1" x14ac:dyDescent="0.25">
      <c r="A159" s="34"/>
      <c r="B159" s="24" t="s">
        <v>445</v>
      </c>
      <c r="C159" s="89"/>
      <c r="D159" s="25" t="s">
        <v>2164</v>
      </c>
      <c r="E159" s="25" t="s">
        <v>2165</v>
      </c>
      <c r="H159" s="45"/>
      <c r="I159" s="80"/>
      <c r="J159" s="80"/>
      <c r="K159" s="53"/>
      <c r="L159" s="52"/>
      <c r="M159" s="52"/>
      <c r="N159" s="53"/>
      <c r="O159" s="53"/>
    </row>
    <row r="160" spans="1:15" ht="15" customHeight="1" x14ac:dyDescent="0.25">
      <c r="A160" s="34"/>
      <c r="B160" s="24"/>
      <c r="C160" s="89"/>
      <c r="D160" s="25" t="s">
        <v>2166</v>
      </c>
      <c r="E160" s="25" t="s">
        <v>2167</v>
      </c>
      <c r="F160" s="25"/>
      <c r="G160" s="25"/>
      <c r="H160" s="45"/>
      <c r="I160" s="80"/>
      <c r="J160" s="80"/>
      <c r="K160" s="53"/>
      <c r="L160" s="52"/>
      <c r="M160" s="52"/>
      <c r="N160" s="53"/>
      <c r="O160" s="53"/>
    </row>
    <row r="161" spans="1:15" x14ac:dyDescent="0.25">
      <c r="A161" s="34"/>
      <c r="B161" s="48" t="s">
        <v>2361</v>
      </c>
      <c r="C161" s="89"/>
      <c r="D161" s="25" t="s">
        <v>2168</v>
      </c>
      <c r="E161" s="25"/>
      <c r="F161" s="25"/>
      <c r="G161" s="25"/>
      <c r="H161" s="45"/>
      <c r="I161" s="80"/>
      <c r="J161" s="80"/>
      <c r="K161" s="53"/>
      <c r="L161" s="52"/>
      <c r="M161" s="52"/>
      <c r="N161" s="53"/>
      <c r="O161" s="53"/>
    </row>
    <row r="162" spans="1:15" x14ac:dyDescent="0.25">
      <c r="A162" s="34"/>
      <c r="B162" s="24" t="s">
        <v>454</v>
      </c>
      <c r="C162" s="89"/>
      <c r="D162" s="25" t="s">
        <v>2169</v>
      </c>
      <c r="E162" s="25" t="s">
        <v>2452</v>
      </c>
      <c r="H162" s="45"/>
      <c r="I162" s="80"/>
      <c r="J162" s="80"/>
      <c r="K162" s="53"/>
      <c r="L162" s="52"/>
      <c r="M162" s="52"/>
      <c r="N162" s="53"/>
      <c r="O162" s="53"/>
    </row>
    <row r="163" spans="1:15" x14ac:dyDescent="0.25">
      <c r="A163" s="34"/>
      <c r="B163" s="24"/>
      <c r="C163" s="89"/>
      <c r="D163" s="25" t="s">
        <v>2453</v>
      </c>
      <c r="E163" s="25" t="s">
        <v>2454</v>
      </c>
      <c r="F163" s="25"/>
      <c r="G163" s="25"/>
      <c r="H163" s="45"/>
      <c r="I163" s="80"/>
      <c r="J163" s="80"/>
      <c r="K163" s="53"/>
      <c r="L163" s="52"/>
      <c r="M163" s="52"/>
      <c r="N163" s="53"/>
      <c r="O163" s="53"/>
    </row>
    <row r="164" spans="1:15" x14ac:dyDescent="0.25">
      <c r="A164" s="34"/>
      <c r="B164" s="48" t="s">
        <v>2361</v>
      </c>
      <c r="C164" s="89"/>
      <c r="D164" s="25" t="s">
        <v>2455</v>
      </c>
      <c r="E164" s="25"/>
      <c r="F164" s="25"/>
      <c r="G164" s="25"/>
      <c r="H164" s="45"/>
      <c r="I164" s="80"/>
      <c r="J164" s="80"/>
      <c r="K164" s="53"/>
      <c r="L164" s="52"/>
      <c r="M164" s="52"/>
      <c r="N164" s="53"/>
      <c r="O164" s="53"/>
    </row>
    <row r="165" spans="1:15" x14ac:dyDescent="0.25">
      <c r="A165" s="34"/>
      <c r="B165" s="24" t="s">
        <v>1118</v>
      </c>
      <c r="C165" s="89"/>
      <c r="D165" s="25" t="s">
        <v>2456</v>
      </c>
      <c r="E165" s="25" t="s">
        <v>2457</v>
      </c>
      <c r="H165" s="45"/>
      <c r="I165" s="80"/>
      <c r="J165" s="80"/>
      <c r="K165" s="53"/>
      <c r="L165" s="52"/>
      <c r="M165" s="52"/>
      <c r="N165" s="53"/>
      <c r="O165" s="53"/>
    </row>
    <row r="166" spans="1:15" x14ac:dyDescent="0.25">
      <c r="A166" s="34"/>
      <c r="B166" s="24"/>
      <c r="C166" s="89"/>
      <c r="D166" s="25" t="s">
        <v>2474</v>
      </c>
      <c r="E166" s="25" t="s">
        <v>2475</v>
      </c>
      <c r="F166" s="25"/>
      <c r="G166" s="25"/>
      <c r="H166" s="45"/>
      <c r="I166" s="80"/>
      <c r="J166" s="80"/>
      <c r="K166" s="53"/>
      <c r="L166" s="52"/>
      <c r="M166" s="52"/>
      <c r="N166" s="53"/>
      <c r="O166" s="53"/>
    </row>
    <row r="167" spans="1:15" x14ac:dyDescent="0.25">
      <c r="A167" s="34"/>
      <c r="B167" s="24" t="s">
        <v>2361</v>
      </c>
      <c r="C167" s="89"/>
      <c r="D167" s="25" t="s">
        <v>2476</v>
      </c>
      <c r="E167" s="25" t="s">
        <v>2477</v>
      </c>
      <c r="F167" s="25" t="s">
        <v>2458</v>
      </c>
      <c r="G167" s="25"/>
      <c r="H167" s="45"/>
      <c r="I167" s="80"/>
      <c r="J167" s="80"/>
      <c r="K167" s="53"/>
      <c r="L167" s="52"/>
      <c r="M167" s="52"/>
      <c r="N167" s="53"/>
      <c r="O167" s="53"/>
    </row>
    <row r="168" spans="1:15" x14ac:dyDescent="0.25">
      <c r="A168" s="34"/>
      <c r="B168" s="24" t="s">
        <v>1119</v>
      </c>
      <c r="C168" s="89"/>
      <c r="D168" s="25" t="s">
        <v>2459</v>
      </c>
      <c r="E168" s="25" t="s">
        <v>2460</v>
      </c>
      <c r="H168" s="45"/>
      <c r="I168" s="80"/>
      <c r="J168" s="80"/>
      <c r="K168" s="53"/>
      <c r="L168" s="52"/>
      <c r="M168" s="52"/>
      <c r="N168" s="53"/>
      <c r="O168" s="53"/>
    </row>
    <row r="169" spans="1:15" x14ac:dyDescent="0.25">
      <c r="A169" s="34"/>
      <c r="B169" s="24"/>
      <c r="C169" s="89"/>
      <c r="D169" s="25" t="s">
        <v>2461</v>
      </c>
      <c r="E169" s="25" t="s">
        <v>2462</v>
      </c>
      <c r="F169" s="25"/>
      <c r="G169" s="25"/>
      <c r="H169" s="45"/>
      <c r="I169" s="80"/>
      <c r="J169" s="80"/>
      <c r="K169" s="53"/>
      <c r="L169" s="52"/>
      <c r="M169" s="52"/>
      <c r="N169" s="53"/>
      <c r="O169" s="53"/>
    </row>
    <row r="170" spans="1:15" x14ac:dyDescent="0.25">
      <c r="A170" s="34"/>
      <c r="B170" s="48" t="s">
        <v>2361</v>
      </c>
      <c r="C170" s="89"/>
      <c r="D170" s="25" t="s">
        <v>2463</v>
      </c>
      <c r="E170" s="25"/>
      <c r="F170" s="25"/>
      <c r="G170" s="25"/>
      <c r="H170" s="45"/>
      <c r="I170" s="80"/>
      <c r="J170" s="80"/>
      <c r="K170" s="53"/>
      <c r="L170" s="52"/>
      <c r="M170" s="52"/>
      <c r="N170" s="53"/>
      <c r="O170" s="53"/>
    </row>
    <row r="171" spans="1:15" x14ac:dyDescent="0.25">
      <c r="A171" s="34"/>
      <c r="B171" s="24" t="s">
        <v>1120</v>
      </c>
      <c r="C171" s="89"/>
      <c r="D171" s="25" t="s">
        <v>2464</v>
      </c>
      <c r="E171" s="25" t="s">
        <v>2465</v>
      </c>
      <c r="H171" s="45"/>
      <c r="I171" s="80"/>
      <c r="J171" s="80"/>
      <c r="K171" s="53"/>
      <c r="L171" s="52"/>
      <c r="M171" s="52"/>
      <c r="N171" s="53"/>
      <c r="O171" s="53"/>
    </row>
    <row r="172" spans="1:15" x14ac:dyDescent="0.25">
      <c r="A172" s="34"/>
      <c r="B172" s="24"/>
      <c r="C172" s="89"/>
      <c r="D172" s="25" t="s">
        <v>2478</v>
      </c>
      <c r="E172" s="25" t="s">
        <v>2479</v>
      </c>
      <c r="F172" s="25"/>
      <c r="G172" s="25"/>
      <c r="H172" s="45"/>
      <c r="I172" s="80"/>
      <c r="J172" s="80"/>
      <c r="K172" s="53"/>
      <c r="L172" s="52"/>
      <c r="M172" s="52"/>
      <c r="N172" s="53"/>
      <c r="O172" s="53"/>
    </row>
    <row r="173" spans="1:15" x14ac:dyDescent="0.25">
      <c r="A173" s="34"/>
      <c r="B173" s="24" t="s">
        <v>2361</v>
      </c>
      <c r="C173" s="89"/>
      <c r="D173" s="25" t="s">
        <v>2480</v>
      </c>
      <c r="E173" s="25"/>
      <c r="F173" s="25"/>
      <c r="G173" s="25"/>
      <c r="H173" s="45"/>
      <c r="I173" s="51"/>
      <c r="J173" s="52"/>
      <c r="K173" s="53"/>
      <c r="L173" s="52"/>
      <c r="M173" s="52"/>
      <c r="N173" s="53"/>
      <c r="O173" s="53"/>
    </row>
    <row r="174" spans="1:15" x14ac:dyDescent="0.25">
      <c r="A174" s="34"/>
      <c r="B174" s="24" t="s">
        <v>538</v>
      </c>
      <c r="C174" s="89"/>
      <c r="D174" s="25" t="s">
        <v>2481</v>
      </c>
      <c r="E174" s="25" t="s">
        <v>2466</v>
      </c>
      <c r="F174" s="25"/>
      <c r="G174" s="25"/>
      <c r="H174" s="45"/>
      <c r="I174" s="80"/>
      <c r="J174" s="80"/>
      <c r="K174" s="53"/>
      <c r="L174" s="52"/>
      <c r="M174" s="52"/>
      <c r="N174" s="53"/>
      <c r="O174" s="53"/>
    </row>
    <row r="175" spans="1:15" x14ac:dyDescent="0.25">
      <c r="A175" s="34"/>
      <c r="B175" s="24" t="s">
        <v>544</v>
      </c>
      <c r="C175" s="89"/>
      <c r="D175" s="25" t="s">
        <v>2467</v>
      </c>
      <c r="E175" s="25" t="s">
        <v>2468</v>
      </c>
      <c r="F175" s="25"/>
      <c r="G175" s="25"/>
      <c r="H175" s="45"/>
      <c r="I175" s="80"/>
      <c r="J175" s="80"/>
      <c r="K175" s="58"/>
      <c r="L175" s="79"/>
      <c r="M175" s="52"/>
      <c r="N175" s="52"/>
    </row>
    <row r="176" spans="1:15" x14ac:dyDescent="0.25">
      <c r="A176" s="34"/>
      <c r="B176" s="24" t="s">
        <v>2361</v>
      </c>
      <c r="C176" s="89"/>
      <c r="D176" s="25" t="s">
        <v>2469</v>
      </c>
      <c r="E176" s="25"/>
      <c r="F176" s="25"/>
      <c r="G176" s="25"/>
      <c r="H176" s="45"/>
      <c r="I176" s="80"/>
      <c r="J176" s="80"/>
      <c r="K176" s="52"/>
      <c r="L176" s="52"/>
      <c r="M176" s="52"/>
      <c r="N176" s="52"/>
    </row>
    <row r="177" spans="1:14" x14ac:dyDescent="0.25">
      <c r="A177" s="34"/>
      <c r="B177" s="24" t="s">
        <v>1123</v>
      </c>
      <c r="C177" s="89"/>
      <c r="D177" s="25" t="s">
        <v>2470</v>
      </c>
      <c r="E177" s="25" t="s">
        <v>2471</v>
      </c>
      <c r="F177" s="25"/>
      <c r="G177" s="25"/>
      <c r="H177" s="45"/>
      <c r="I177" s="80"/>
      <c r="J177" s="80"/>
      <c r="K177" s="58"/>
      <c r="L177" s="52"/>
      <c r="M177" s="52"/>
      <c r="N177" s="52"/>
    </row>
    <row r="178" spans="1:14" x14ac:dyDescent="0.25">
      <c r="A178" s="34"/>
      <c r="B178" s="24" t="s">
        <v>2111</v>
      </c>
      <c r="C178" s="89"/>
      <c r="D178" s="25" t="s">
        <v>2472</v>
      </c>
      <c r="E178" s="25" t="s">
        <v>2473</v>
      </c>
      <c r="H178" s="45"/>
      <c r="I178" s="80"/>
      <c r="J178" s="80"/>
      <c r="K178" s="58"/>
      <c r="L178" s="52"/>
      <c r="M178" s="52"/>
      <c r="N178" s="52"/>
    </row>
    <row r="179" spans="1:14" x14ac:dyDescent="0.25">
      <c r="A179" s="34"/>
      <c r="B179" s="24" t="s">
        <v>2361</v>
      </c>
      <c r="C179" s="89"/>
      <c r="D179" s="25" t="s">
        <v>2485</v>
      </c>
      <c r="E179" s="25"/>
      <c r="F179" s="25"/>
      <c r="G179" s="25"/>
      <c r="H179" s="35"/>
    </row>
    <row r="180" spans="1:14" x14ac:dyDescent="0.25">
      <c r="A180" s="34"/>
      <c r="B180" s="24" t="s">
        <v>2486</v>
      </c>
      <c r="C180" s="89"/>
      <c r="D180" s="25" t="s">
        <v>2487</v>
      </c>
      <c r="E180" s="25"/>
      <c r="F180" s="25"/>
      <c r="G180" s="25"/>
      <c r="H180" s="35"/>
    </row>
    <row r="181" spans="1:14" ht="15.75" thickBot="1" x14ac:dyDescent="0.3">
      <c r="A181" s="36"/>
      <c r="B181" s="37" t="s">
        <v>2361</v>
      </c>
      <c r="C181" s="90"/>
      <c r="D181" s="38" t="s">
        <v>2488</v>
      </c>
      <c r="E181" s="38" t="s">
        <v>2489</v>
      </c>
      <c r="F181" s="38"/>
      <c r="G181" s="38"/>
      <c r="H181" s="39"/>
    </row>
    <row r="182" spans="1:14" x14ac:dyDescent="0.25">
      <c r="A182" s="44"/>
      <c r="B182" s="31" t="s">
        <v>2490</v>
      </c>
      <c r="C182" s="112" t="s">
        <v>2308</v>
      </c>
      <c r="D182" s="32" t="s">
        <v>2153</v>
      </c>
      <c r="E182" s="32" t="s">
        <v>2154</v>
      </c>
      <c r="F182" s="32"/>
      <c r="G182" s="32"/>
      <c r="H182" s="42"/>
    </row>
    <row r="183" spans="1:14" x14ac:dyDescent="0.25">
      <c r="A183" s="34"/>
      <c r="B183" s="24" t="s">
        <v>2361</v>
      </c>
      <c r="C183" s="89"/>
      <c r="D183" s="25" t="s">
        <v>2155</v>
      </c>
      <c r="E183" s="25"/>
      <c r="F183" s="25"/>
      <c r="G183" s="25"/>
      <c r="H183" s="35"/>
    </row>
    <row r="184" spans="1:14" x14ac:dyDescent="0.25">
      <c r="A184" s="34"/>
      <c r="B184" s="24" t="s">
        <v>2483</v>
      </c>
      <c r="C184" s="89"/>
      <c r="D184" s="25" t="s">
        <v>2156</v>
      </c>
      <c r="E184" s="25"/>
      <c r="F184" s="25"/>
      <c r="G184" s="25"/>
      <c r="H184" s="35"/>
    </row>
    <row r="185" spans="1:14" x14ac:dyDescent="0.25">
      <c r="A185" s="34"/>
      <c r="B185" s="24" t="s">
        <v>2361</v>
      </c>
      <c r="C185" s="89"/>
      <c r="D185" s="25" t="s">
        <v>2157</v>
      </c>
      <c r="E185" s="25"/>
      <c r="F185" s="25"/>
      <c r="G185" s="25"/>
      <c r="H185" s="35"/>
    </row>
    <row r="186" spans="1:14" x14ac:dyDescent="0.25">
      <c r="A186" s="34"/>
      <c r="B186" s="24" t="s">
        <v>448</v>
      </c>
      <c r="C186" s="89"/>
      <c r="D186" s="25" t="s">
        <v>2158</v>
      </c>
      <c r="E186" s="25" t="s">
        <v>2159</v>
      </c>
      <c r="F186" s="25" t="s">
        <v>2160</v>
      </c>
      <c r="G186" s="25" t="s">
        <v>2162</v>
      </c>
      <c r="H186" s="45"/>
      <c r="I186" s="80"/>
      <c r="J186" s="80"/>
      <c r="K186" s="52"/>
      <c r="L186" s="52"/>
      <c r="M186" s="52"/>
      <c r="N186" s="52"/>
    </row>
    <row r="187" spans="1:14" x14ac:dyDescent="0.25">
      <c r="A187" s="34"/>
      <c r="B187" s="24" t="s">
        <v>2361</v>
      </c>
      <c r="C187" s="89"/>
      <c r="D187" s="25" t="s">
        <v>2163</v>
      </c>
      <c r="E187" s="25"/>
      <c r="F187" s="25"/>
      <c r="G187" s="25"/>
      <c r="H187" s="45"/>
      <c r="I187" s="80"/>
      <c r="J187" s="80"/>
      <c r="K187" s="52"/>
      <c r="L187" s="52"/>
      <c r="M187" s="52"/>
      <c r="N187" s="52"/>
    </row>
    <row r="188" spans="1:14" x14ac:dyDescent="0.25">
      <c r="A188" s="34"/>
      <c r="B188" s="24" t="s">
        <v>452</v>
      </c>
      <c r="C188" s="89"/>
      <c r="D188" s="25" t="s">
        <v>2164</v>
      </c>
      <c r="E188" s="25" t="s">
        <v>2165</v>
      </c>
      <c r="F188" s="25" t="s">
        <v>2166</v>
      </c>
      <c r="G188" s="25" t="s">
        <v>2167</v>
      </c>
      <c r="H188" s="45"/>
      <c r="I188" s="80"/>
      <c r="J188" s="80"/>
      <c r="K188" s="53"/>
      <c r="L188" s="52"/>
      <c r="M188" s="52"/>
      <c r="N188" s="53"/>
    </row>
    <row r="189" spans="1:14" x14ac:dyDescent="0.25">
      <c r="A189" s="34"/>
      <c r="B189" s="48" t="s">
        <v>2361</v>
      </c>
      <c r="C189" s="89"/>
      <c r="D189" s="25" t="s">
        <v>2168</v>
      </c>
      <c r="E189" s="25"/>
      <c r="F189" s="25"/>
      <c r="G189" s="25"/>
      <c r="H189" s="45"/>
      <c r="I189" s="80"/>
      <c r="J189" s="80"/>
      <c r="K189" s="53"/>
      <c r="L189" s="52"/>
      <c r="M189" s="52"/>
      <c r="N189" s="53"/>
    </row>
    <row r="190" spans="1:14" x14ac:dyDescent="0.25">
      <c r="A190" s="34"/>
      <c r="B190" s="24" t="s">
        <v>2182</v>
      </c>
      <c r="C190" s="89"/>
      <c r="D190" s="25" t="s">
        <v>2169</v>
      </c>
      <c r="E190" s="25" t="s">
        <v>2452</v>
      </c>
      <c r="F190" s="25" t="s">
        <v>2453</v>
      </c>
      <c r="G190" s="25" t="s">
        <v>2454</v>
      </c>
      <c r="H190" s="45"/>
      <c r="I190" s="80"/>
      <c r="J190" s="80"/>
      <c r="K190" s="53"/>
      <c r="L190" s="52"/>
      <c r="M190" s="52"/>
      <c r="N190" s="53"/>
    </row>
    <row r="191" spans="1:14" x14ac:dyDescent="0.25">
      <c r="A191" s="34"/>
      <c r="B191" s="48" t="s">
        <v>2361</v>
      </c>
      <c r="C191" s="89"/>
      <c r="D191" s="25" t="s">
        <v>2455</v>
      </c>
      <c r="E191" s="25"/>
      <c r="F191" s="25"/>
      <c r="G191" s="25"/>
      <c r="H191" s="45"/>
      <c r="I191" s="80"/>
      <c r="J191" s="80"/>
      <c r="K191" s="53"/>
      <c r="L191" s="52"/>
      <c r="M191" s="52"/>
      <c r="N191" s="53"/>
    </row>
    <row r="192" spans="1:14" x14ac:dyDescent="0.25">
      <c r="A192" s="34"/>
      <c r="B192" s="24" t="s">
        <v>2181</v>
      </c>
      <c r="C192" s="89"/>
      <c r="D192" s="25" t="s">
        <v>2456</v>
      </c>
      <c r="E192" s="25" t="s">
        <v>2457</v>
      </c>
      <c r="F192" s="25" t="s">
        <v>2474</v>
      </c>
      <c r="G192" s="25" t="s">
        <v>2475</v>
      </c>
      <c r="H192" s="45"/>
      <c r="I192" s="80"/>
      <c r="J192" s="80"/>
      <c r="K192" s="53"/>
      <c r="L192" s="52"/>
      <c r="M192" s="52"/>
      <c r="N192" s="53"/>
    </row>
    <row r="193" spans="1:14" x14ac:dyDescent="0.25">
      <c r="A193" s="34"/>
      <c r="B193" s="24" t="s">
        <v>2361</v>
      </c>
      <c r="C193" s="89"/>
      <c r="D193" s="25" t="s">
        <v>2476</v>
      </c>
      <c r="E193" s="25" t="s">
        <v>2477</v>
      </c>
      <c r="F193" s="25" t="s">
        <v>2458</v>
      </c>
      <c r="G193" s="25"/>
      <c r="H193" s="45"/>
      <c r="I193" s="80"/>
      <c r="J193" s="80"/>
      <c r="K193" s="53"/>
      <c r="L193" s="52"/>
      <c r="M193" s="52"/>
      <c r="N193" s="53"/>
    </row>
    <row r="194" spans="1:14" x14ac:dyDescent="0.25">
      <c r="A194" s="34"/>
      <c r="B194" s="24" t="s">
        <v>1121</v>
      </c>
      <c r="C194" s="89"/>
      <c r="D194" s="25" t="s">
        <v>2459</v>
      </c>
      <c r="E194" s="25" t="s">
        <v>2460</v>
      </c>
      <c r="F194" s="25" t="s">
        <v>2461</v>
      </c>
      <c r="G194" s="25" t="s">
        <v>2462</v>
      </c>
      <c r="H194" s="45"/>
      <c r="I194" s="80"/>
      <c r="J194" s="80"/>
      <c r="K194" s="53"/>
      <c r="L194" s="52"/>
      <c r="M194" s="52"/>
      <c r="N194" s="53"/>
    </row>
    <row r="195" spans="1:14" x14ac:dyDescent="0.25">
      <c r="A195" s="34"/>
      <c r="B195" s="48" t="s">
        <v>2361</v>
      </c>
      <c r="C195" s="89"/>
      <c r="D195" s="25" t="s">
        <v>2463</v>
      </c>
      <c r="E195" s="25"/>
      <c r="F195" s="25"/>
      <c r="G195" s="25"/>
      <c r="H195" s="45"/>
      <c r="I195" s="80"/>
      <c r="J195" s="80"/>
      <c r="K195" s="53"/>
      <c r="L195" s="52"/>
      <c r="M195" s="52"/>
      <c r="N195" s="53"/>
    </row>
    <row r="196" spans="1:14" x14ac:dyDescent="0.25">
      <c r="A196" s="34"/>
      <c r="B196" s="24" t="s">
        <v>1122</v>
      </c>
      <c r="C196" s="89"/>
      <c r="D196" s="25" t="s">
        <v>2464</v>
      </c>
      <c r="E196" s="25" t="s">
        <v>2465</v>
      </c>
      <c r="F196" s="25" t="s">
        <v>2478</v>
      </c>
      <c r="G196" s="25" t="s">
        <v>2479</v>
      </c>
      <c r="H196" s="45"/>
      <c r="I196" s="80"/>
      <c r="J196" s="80"/>
      <c r="K196" s="53"/>
      <c r="L196" s="52"/>
      <c r="M196" s="52"/>
      <c r="N196" s="53"/>
    </row>
    <row r="197" spans="1:14" x14ac:dyDescent="0.25">
      <c r="A197" s="34"/>
      <c r="B197" s="24" t="s">
        <v>2361</v>
      </c>
      <c r="C197" s="89"/>
      <c r="D197" s="25" t="s">
        <v>2480</v>
      </c>
      <c r="E197" s="25"/>
      <c r="F197" s="25"/>
      <c r="G197" s="25"/>
      <c r="H197" s="45"/>
      <c r="I197" s="52"/>
      <c r="J197" s="52"/>
      <c r="K197" s="52"/>
      <c r="L197" s="52"/>
      <c r="M197" s="52"/>
      <c r="N197" s="52"/>
    </row>
    <row r="198" spans="1:14" x14ac:dyDescent="0.25">
      <c r="A198" s="34"/>
      <c r="B198" s="24" t="s">
        <v>540</v>
      </c>
      <c r="C198" s="89"/>
      <c r="D198" s="25" t="s">
        <v>2481</v>
      </c>
      <c r="E198" s="25" t="s">
        <v>2466</v>
      </c>
      <c r="F198" s="25"/>
      <c r="G198" s="25"/>
      <c r="H198" s="45"/>
      <c r="I198" s="80"/>
      <c r="J198" s="80"/>
      <c r="K198" s="53"/>
      <c r="L198" s="52"/>
      <c r="M198" s="52"/>
      <c r="N198" s="52"/>
    </row>
    <row r="199" spans="1:14" x14ac:dyDescent="0.25">
      <c r="A199" s="34"/>
      <c r="B199" s="24" t="s">
        <v>545</v>
      </c>
      <c r="C199" s="89"/>
      <c r="D199" s="25" t="s">
        <v>2467</v>
      </c>
      <c r="E199" s="25" t="s">
        <v>2468</v>
      </c>
      <c r="F199" s="25"/>
      <c r="G199" s="25"/>
      <c r="H199" s="45"/>
      <c r="I199" s="80"/>
      <c r="J199" s="80"/>
      <c r="K199" s="58"/>
      <c r="L199" s="79"/>
      <c r="M199" s="52"/>
      <c r="N199" s="52"/>
    </row>
    <row r="200" spans="1:14" x14ac:dyDescent="0.25">
      <c r="A200" s="34"/>
      <c r="B200" s="24" t="s">
        <v>2361</v>
      </c>
      <c r="C200" s="89"/>
      <c r="D200" s="25" t="s">
        <v>2469</v>
      </c>
      <c r="E200" s="25"/>
      <c r="F200" s="25"/>
      <c r="G200" s="25"/>
      <c r="H200" s="45"/>
      <c r="I200" s="80"/>
      <c r="J200" s="80"/>
      <c r="K200" s="52"/>
      <c r="L200" s="52"/>
      <c r="M200" s="52"/>
      <c r="N200" s="52"/>
    </row>
    <row r="201" spans="1:14" x14ac:dyDescent="0.25">
      <c r="A201" s="34"/>
      <c r="B201" s="24" t="s">
        <v>1124</v>
      </c>
      <c r="C201" s="89"/>
      <c r="D201" s="25" t="s">
        <v>2470</v>
      </c>
      <c r="E201" s="25" t="s">
        <v>2471</v>
      </c>
      <c r="F201" s="25"/>
      <c r="G201" s="25"/>
      <c r="H201" s="45"/>
      <c r="I201" s="80"/>
      <c r="J201" s="80"/>
      <c r="K201" s="58"/>
      <c r="L201" s="52"/>
      <c r="M201" s="52"/>
      <c r="N201" s="52"/>
    </row>
    <row r="202" spans="1:14" x14ac:dyDescent="0.25">
      <c r="A202" s="34"/>
      <c r="B202" s="24" t="s">
        <v>2112</v>
      </c>
      <c r="C202" s="89"/>
      <c r="D202" s="25" t="s">
        <v>2472</v>
      </c>
      <c r="E202" s="25" t="s">
        <v>2473</v>
      </c>
      <c r="F202" s="25"/>
      <c r="G202" s="25"/>
      <c r="H202" s="45"/>
      <c r="I202" s="80"/>
      <c r="J202" s="80"/>
      <c r="K202" s="58"/>
      <c r="L202" s="52"/>
      <c r="M202" s="52"/>
      <c r="N202" s="52"/>
    </row>
    <row r="203" spans="1:14" x14ac:dyDescent="0.25">
      <c r="A203" s="34"/>
      <c r="B203" s="24" t="s">
        <v>2361</v>
      </c>
      <c r="C203" s="89"/>
      <c r="D203" s="25" t="s">
        <v>2485</v>
      </c>
      <c r="E203" s="25"/>
      <c r="F203" s="25"/>
      <c r="G203" s="25"/>
      <c r="H203" s="25"/>
      <c r="I203" s="57"/>
      <c r="J203" s="57"/>
      <c r="K203" s="58"/>
      <c r="L203" s="52"/>
    </row>
    <row r="204" spans="1:14" x14ac:dyDescent="0.25">
      <c r="A204" s="34"/>
      <c r="B204" s="24" t="s">
        <v>2486</v>
      </c>
      <c r="C204" s="89"/>
      <c r="D204" s="25" t="s">
        <v>2487</v>
      </c>
      <c r="E204" s="25"/>
      <c r="F204" s="25"/>
      <c r="G204" s="25"/>
      <c r="H204" s="35"/>
    </row>
    <row r="205" spans="1:14" ht="15.75" thickBot="1" x14ac:dyDescent="0.3">
      <c r="A205" s="36"/>
      <c r="B205" s="37" t="s">
        <v>2361</v>
      </c>
      <c r="C205" s="90"/>
      <c r="D205" s="38" t="s">
        <v>2488</v>
      </c>
      <c r="E205" s="38" t="s">
        <v>2489</v>
      </c>
      <c r="F205" s="38"/>
      <c r="G205" s="38"/>
      <c r="H205" s="39"/>
    </row>
    <row r="206" spans="1:14" ht="15.75" thickBot="1" x14ac:dyDescent="0.3">
      <c r="A206" s="30"/>
      <c r="B206" s="55" t="s">
        <v>2490</v>
      </c>
      <c r="C206" s="88" t="s">
        <v>2309</v>
      </c>
      <c r="D206" s="32" t="s">
        <v>2153</v>
      </c>
      <c r="E206" s="32" t="s">
        <v>2154</v>
      </c>
      <c r="G206" s="32"/>
      <c r="H206" s="33"/>
    </row>
    <row r="207" spans="1:14" x14ac:dyDescent="0.25">
      <c r="A207" s="44"/>
      <c r="B207" s="31" t="s">
        <v>2361</v>
      </c>
      <c r="C207" s="112"/>
      <c r="D207" s="32" t="s">
        <v>2155</v>
      </c>
      <c r="E207" s="29"/>
      <c r="F207" s="25"/>
      <c r="G207" s="29"/>
      <c r="H207" s="42"/>
    </row>
    <row r="208" spans="1:14" x14ac:dyDescent="0.25">
      <c r="A208" s="34"/>
      <c r="B208" s="24" t="s">
        <v>2483</v>
      </c>
      <c r="C208" s="89"/>
      <c r="D208" s="25" t="s">
        <v>2156</v>
      </c>
      <c r="E208" s="25"/>
      <c r="F208" s="25"/>
      <c r="G208" s="25"/>
      <c r="H208" s="35"/>
    </row>
    <row r="209" spans="1:18" x14ac:dyDescent="0.25">
      <c r="A209" s="34"/>
      <c r="B209" s="24" t="s">
        <v>2361</v>
      </c>
      <c r="C209" s="89"/>
      <c r="D209" s="25" t="s">
        <v>2157</v>
      </c>
      <c r="E209" s="25"/>
      <c r="F209" s="25"/>
      <c r="G209" s="25"/>
      <c r="H209" s="35"/>
    </row>
    <row r="210" spans="1:18" x14ac:dyDescent="0.25">
      <c r="A210" s="34"/>
      <c r="B210" s="28" t="s">
        <v>543</v>
      </c>
      <c r="C210" s="89"/>
      <c r="D210" s="25" t="s">
        <v>2158</v>
      </c>
      <c r="E210" s="25" t="s">
        <v>2159</v>
      </c>
      <c r="F210" s="25"/>
      <c r="G210" s="25"/>
      <c r="H210" s="45"/>
      <c r="I210" s="51"/>
      <c r="J210" s="51"/>
      <c r="K210" s="52"/>
      <c r="L210" s="52"/>
      <c r="M210" s="52"/>
      <c r="N210" s="52"/>
      <c r="O210" s="52"/>
      <c r="P210" s="52"/>
      <c r="Q210" s="52"/>
      <c r="R210" s="52"/>
    </row>
    <row r="211" spans="1:18" x14ac:dyDescent="0.25">
      <c r="A211" s="34" t="s">
        <v>2484</v>
      </c>
      <c r="B211" s="24" t="s">
        <v>2192</v>
      </c>
      <c r="C211" s="89"/>
      <c r="D211" s="25" t="s">
        <v>2160</v>
      </c>
      <c r="E211" s="25" t="s">
        <v>2162</v>
      </c>
      <c r="F211" s="25"/>
      <c r="G211" s="25"/>
      <c r="H211" s="45"/>
      <c r="I211" s="51"/>
      <c r="J211" s="51"/>
      <c r="K211" s="52"/>
      <c r="L211" s="52"/>
      <c r="M211" s="52"/>
      <c r="N211" s="52"/>
      <c r="O211" s="52"/>
      <c r="P211" s="52"/>
      <c r="Q211" s="52"/>
      <c r="R211" s="52"/>
    </row>
    <row r="212" spans="1:18" x14ac:dyDescent="0.25">
      <c r="A212" s="34"/>
      <c r="B212" s="24" t="s">
        <v>2361</v>
      </c>
      <c r="C212" s="89"/>
      <c r="D212" s="25" t="s">
        <v>2163</v>
      </c>
      <c r="E212" s="25"/>
      <c r="F212" s="25"/>
      <c r="G212" s="25"/>
      <c r="H212" s="45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1:18" ht="15" customHeight="1" x14ac:dyDescent="0.25">
      <c r="A213" s="34" t="s">
        <v>206</v>
      </c>
      <c r="B213" s="77" t="s">
        <v>2646</v>
      </c>
      <c r="C213" s="89"/>
      <c r="D213" s="25" t="s">
        <v>2164</v>
      </c>
      <c r="E213" s="25" t="s">
        <v>2165</v>
      </c>
      <c r="F213" s="25"/>
      <c r="G213" s="25"/>
      <c r="H213" s="45"/>
      <c r="I213" s="52"/>
      <c r="J213" s="52"/>
      <c r="K213" s="53"/>
      <c r="L213" s="52"/>
      <c r="M213" s="52"/>
      <c r="N213" s="52"/>
      <c r="O213" s="53"/>
      <c r="P213" s="52"/>
      <c r="Q213" s="53"/>
      <c r="R213" s="52"/>
    </row>
    <row r="214" spans="1:18" x14ac:dyDescent="0.25">
      <c r="A214" s="34" t="s">
        <v>207</v>
      </c>
      <c r="B214" s="24" t="s">
        <v>2131</v>
      </c>
      <c r="C214" s="89"/>
      <c r="D214" s="25" t="s">
        <v>2166</v>
      </c>
      <c r="E214" s="25" t="s">
        <v>2167</v>
      </c>
      <c r="F214" s="25"/>
      <c r="G214" s="25"/>
      <c r="H214" s="45"/>
      <c r="I214" s="52"/>
      <c r="J214" s="52"/>
      <c r="K214" s="53"/>
      <c r="L214" s="52"/>
      <c r="M214" s="52"/>
      <c r="N214" s="53"/>
      <c r="O214" s="53"/>
      <c r="P214" s="52"/>
      <c r="Q214" s="53"/>
      <c r="R214" s="52"/>
    </row>
    <row r="215" spans="1:18" x14ac:dyDescent="0.25">
      <c r="A215" s="34"/>
      <c r="B215" s="48" t="s">
        <v>2361</v>
      </c>
      <c r="C215" s="89"/>
      <c r="D215" s="25" t="s">
        <v>2168</v>
      </c>
      <c r="E215" s="25"/>
      <c r="F215" s="25"/>
      <c r="G215" s="25"/>
      <c r="H215" s="45"/>
      <c r="I215" s="52"/>
      <c r="J215" s="52"/>
      <c r="K215" s="53"/>
      <c r="L215" s="52"/>
      <c r="M215" s="52"/>
      <c r="N215" s="53"/>
      <c r="O215" s="53"/>
      <c r="P215" s="52"/>
      <c r="Q215" s="53"/>
      <c r="R215" s="52"/>
    </row>
    <row r="216" spans="1:18" x14ac:dyDescent="0.25">
      <c r="A216" s="34" t="s">
        <v>208</v>
      </c>
      <c r="B216" s="24" t="s">
        <v>444</v>
      </c>
      <c r="C216" s="89"/>
      <c r="D216" s="25" t="s">
        <v>2169</v>
      </c>
      <c r="E216" s="25" t="s">
        <v>2452</v>
      </c>
      <c r="F216" s="25"/>
      <c r="G216" s="25"/>
      <c r="H216" s="45"/>
      <c r="I216" s="52"/>
      <c r="J216" s="52"/>
      <c r="K216" s="53"/>
      <c r="L216" s="52"/>
      <c r="M216" s="52"/>
      <c r="N216" s="53"/>
      <c r="O216" s="53"/>
      <c r="P216" s="52"/>
      <c r="Q216" s="53"/>
      <c r="R216" s="52"/>
    </row>
    <row r="217" spans="1:18" x14ac:dyDescent="0.25">
      <c r="A217" s="34" t="s">
        <v>209</v>
      </c>
      <c r="B217" s="24" t="s">
        <v>2133</v>
      </c>
      <c r="C217" s="89"/>
      <c r="D217" s="25" t="s">
        <v>2453</v>
      </c>
      <c r="E217" s="25" t="s">
        <v>2454</v>
      </c>
      <c r="F217" s="25"/>
      <c r="G217" s="25"/>
      <c r="H217" s="45"/>
      <c r="I217" s="52"/>
      <c r="J217" s="52"/>
      <c r="K217" s="53"/>
      <c r="L217" s="52"/>
      <c r="M217" s="52"/>
      <c r="N217" s="53"/>
      <c r="O217" s="53"/>
      <c r="P217" s="52"/>
      <c r="Q217" s="53"/>
      <c r="R217" s="52"/>
    </row>
    <row r="218" spans="1:18" x14ac:dyDescent="0.25">
      <c r="A218" s="34"/>
      <c r="B218" s="48" t="s">
        <v>2361</v>
      </c>
      <c r="C218" s="89"/>
      <c r="D218" s="25" t="s">
        <v>2455</v>
      </c>
      <c r="E218" s="25"/>
      <c r="F218" s="25"/>
      <c r="G218" s="25"/>
      <c r="H218" s="45"/>
      <c r="I218" s="52"/>
      <c r="J218" s="52"/>
      <c r="K218" s="53"/>
      <c r="L218" s="52"/>
      <c r="M218" s="52"/>
      <c r="N218" s="53"/>
      <c r="O218" s="53"/>
      <c r="P218" s="52"/>
      <c r="Q218" s="53"/>
      <c r="R218" s="52"/>
    </row>
    <row r="219" spans="1:18" x14ac:dyDescent="0.25">
      <c r="A219" s="34" t="s">
        <v>210</v>
      </c>
      <c r="B219" s="24" t="s">
        <v>2647</v>
      </c>
      <c r="C219" s="89"/>
      <c r="D219" s="25" t="s">
        <v>2456</v>
      </c>
      <c r="E219" s="25" t="s">
        <v>2457</v>
      </c>
      <c r="F219" s="25"/>
      <c r="G219" s="25"/>
      <c r="H219" s="45"/>
      <c r="I219" s="52"/>
      <c r="J219" s="52"/>
      <c r="K219" s="53"/>
      <c r="L219" s="52"/>
      <c r="M219" s="52"/>
      <c r="N219" s="53"/>
      <c r="O219" s="53"/>
      <c r="P219" s="52"/>
      <c r="Q219" s="53"/>
      <c r="R219" s="52"/>
    </row>
    <row r="220" spans="1:18" x14ac:dyDescent="0.25">
      <c r="A220" s="34" t="s">
        <v>332</v>
      </c>
      <c r="B220" s="24" t="s">
        <v>2132</v>
      </c>
      <c r="C220" s="89"/>
      <c r="D220" s="25" t="s">
        <v>2474</v>
      </c>
      <c r="E220" s="25" t="s">
        <v>2475</v>
      </c>
      <c r="F220" s="25"/>
      <c r="G220" s="25"/>
      <c r="H220" s="45"/>
      <c r="I220" s="52"/>
      <c r="J220" s="52"/>
      <c r="K220" s="53"/>
      <c r="L220" s="52"/>
      <c r="M220" s="52"/>
      <c r="N220" s="53"/>
      <c r="O220" s="53"/>
      <c r="P220" s="52"/>
      <c r="Q220" s="53"/>
      <c r="R220" s="52"/>
    </row>
    <row r="221" spans="1:18" x14ac:dyDescent="0.25">
      <c r="A221" s="34"/>
      <c r="B221" s="24" t="s">
        <v>2361</v>
      </c>
      <c r="C221" s="89"/>
      <c r="D221" s="25" t="s">
        <v>2476</v>
      </c>
      <c r="E221" s="25" t="s">
        <v>2477</v>
      </c>
      <c r="F221" s="25" t="s">
        <v>2458</v>
      </c>
      <c r="G221" s="25"/>
      <c r="H221" s="45"/>
      <c r="I221" s="52"/>
      <c r="J221" s="52"/>
      <c r="K221" s="53"/>
      <c r="L221" s="52"/>
      <c r="M221" s="52"/>
      <c r="N221" s="53"/>
      <c r="O221" s="53"/>
      <c r="P221" s="52"/>
      <c r="Q221" s="53"/>
      <c r="R221" s="52"/>
    </row>
    <row r="222" spans="1:18" x14ac:dyDescent="0.25">
      <c r="A222" s="34" t="s">
        <v>333</v>
      </c>
      <c r="B222" s="24" t="s">
        <v>453</v>
      </c>
      <c r="C222" s="89"/>
      <c r="D222" s="25" t="s">
        <v>2459</v>
      </c>
      <c r="E222" s="25" t="s">
        <v>2460</v>
      </c>
      <c r="F222" s="25"/>
      <c r="G222" s="25"/>
      <c r="H222" s="45"/>
      <c r="I222" s="52"/>
      <c r="J222" s="52"/>
      <c r="K222" s="53"/>
      <c r="L222" s="52"/>
      <c r="M222" s="52"/>
      <c r="N222" s="53"/>
      <c r="O222" s="53"/>
      <c r="P222" s="52"/>
      <c r="Q222" s="53"/>
      <c r="R222" s="52"/>
    </row>
    <row r="223" spans="1:18" x14ac:dyDescent="0.25">
      <c r="A223" s="34" t="s">
        <v>334</v>
      </c>
      <c r="B223" s="24" t="s">
        <v>2134</v>
      </c>
      <c r="C223" s="89"/>
      <c r="D223" s="25" t="s">
        <v>2461</v>
      </c>
      <c r="E223" s="25" t="s">
        <v>2462</v>
      </c>
      <c r="F223" s="25"/>
      <c r="G223" s="25"/>
      <c r="H223" s="45"/>
      <c r="I223" s="52"/>
      <c r="J223" s="52"/>
      <c r="K223" s="53"/>
      <c r="L223" s="52"/>
      <c r="M223" s="52"/>
      <c r="N223" s="53"/>
      <c r="O223" s="53"/>
      <c r="P223" s="52"/>
      <c r="Q223" s="53"/>
      <c r="R223" s="52"/>
    </row>
    <row r="224" spans="1:18" x14ac:dyDescent="0.25">
      <c r="A224" s="34"/>
      <c r="B224" s="48" t="s">
        <v>2361</v>
      </c>
      <c r="C224" s="89"/>
      <c r="D224" s="25" t="s">
        <v>2463</v>
      </c>
      <c r="E224" s="25"/>
      <c r="F224" s="25"/>
      <c r="G224" s="25"/>
      <c r="H224" s="45"/>
      <c r="I224" s="52"/>
      <c r="J224" s="52"/>
      <c r="K224" s="53"/>
      <c r="L224" s="52"/>
      <c r="M224" s="52"/>
      <c r="N224" s="53"/>
      <c r="O224" s="53"/>
      <c r="P224" s="52"/>
      <c r="Q224" s="53"/>
      <c r="R224" s="52"/>
    </row>
    <row r="225" spans="1:18" x14ac:dyDescent="0.25">
      <c r="A225" s="34" t="s">
        <v>335</v>
      </c>
      <c r="C225" s="89"/>
      <c r="D225" s="25" t="s">
        <v>2464</v>
      </c>
      <c r="E225" s="25" t="s">
        <v>2465</v>
      </c>
      <c r="F225" s="25"/>
      <c r="G225" s="25"/>
      <c r="H225" s="45"/>
      <c r="I225" s="52"/>
      <c r="J225" s="52"/>
      <c r="K225" s="53"/>
      <c r="L225" s="52"/>
      <c r="M225" s="52"/>
      <c r="N225" s="53"/>
      <c r="O225" s="53"/>
      <c r="P225" s="52"/>
      <c r="Q225" s="53"/>
      <c r="R225" s="52"/>
    </row>
    <row r="226" spans="1:18" x14ac:dyDescent="0.25">
      <c r="A226" s="34" t="s">
        <v>336</v>
      </c>
      <c r="C226" s="89"/>
      <c r="D226" s="25" t="s">
        <v>2478</v>
      </c>
      <c r="E226" s="25" t="s">
        <v>2479</v>
      </c>
      <c r="F226" s="25"/>
      <c r="G226" s="25"/>
      <c r="H226" s="45"/>
      <c r="I226" s="52"/>
      <c r="J226" s="52"/>
      <c r="K226" s="53"/>
      <c r="L226" s="52"/>
      <c r="M226" s="52"/>
      <c r="N226" s="53"/>
      <c r="O226" s="53"/>
      <c r="P226" s="52"/>
      <c r="Q226" s="53"/>
      <c r="R226" s="52"/>
    </row>
    <row r="227" spans="1:18" x14ac:dyDescent="0.25">
      <c r="A227" s="34"/>
      <c r="B227" s="24" t="s">
        <v>2361</v>
      </c>
      <c r="C227" s="89"/>
      <c r="D227" s="25" t="s">
        <v>2480</v>
      </c>
      <c r="E227" s="25"/>
      <c r="F227" s="25"/>
      <c r="G227" s="25"/>
      <c r="H227" s="45"/>
      <c r="I227" s="52"/>
      <c r="J227" s="52"/>
      <c r="K227" s="53"/>
      <c r="L227" s="52"/>
      <c r="M227" s="52"/>
      <c r="N227" s="53"/>
      <c r="O227" s="53"/>
      <c r="P227" s="52"/>
      <c r="Q227" s="53"/>
      <c r="R227" s="52"/>
    </row>
    <row r="228" spans="1:18" x14ac:dyDescent="0.25">
      <c r="A228" s="34" t="s">
        <v>2482</v>
      </c>
      <c r="B228" s="77"/>
      <c r="C228" s="89"/>
      <c r="D228" s="25" t="s">
        <v>2481</v>
      </c>
      <c r="E228" s="25" t="s">
        <v>2466</v>
      </c>
      <c r="F228" s="25"/>
      <c r="G228" s="25"/>
      <c r="H228" s="45"/>
      <c r="I228" s="52"/>
      <c r="J228" s="52"/>
      <c r="K228" s="53"/>
      <c r="L228" s="52"/>
      <c r="M228" s="52"/>
      <c r="N228" s="53"/>
      <c r="O228" s="53"/>
      <c r="P228" s="52"/>
      <c r="Q228" s="53"/>
      <c r="R228" s="52"/>
    </row>
    <row r="229" spans="1:18" x14ac:dyDescent="0.25">
      <c r="A229" s="34"/>
      <c r="B229" s="24"/>
      <c r="C229" s="89"/>
      <c r="D229" s="25" t="s">
        <v>2467</v>
      </c>
      <c r="E229" s="25" t="s">
        <v>2468</v>
      </c>
      <c r="F229" s="25"/>
      <c r="G229" s="25"/>
      <c r="H229" s="45"/>
      <c r="I229" s="52"/>
      <c r="J229" s="52"/>
      <c r="K229" s="52"/>
      <c r="L229" s="52"/>
      <c r="M229" s="52"/>
      <c r="N229" s="52"/>
      <c r="O229" s="52"/>
      <c r="P229" s="52"/>
      <c r="Q229" s="52"/>
      <c r="R229" s="52"/>
    </row>
    <row r="230" spans="1:18" x14ac:dyDescent="0.25">
      <c r="A230" s="34"/>
      <c r="B230" s="24" t="s">
        <v>2361</v>
      </c>
      <c r="C230" s="89"/>
      <c r="D230" s="25" t="s">
        <v>2469</v>
      </c>
      <c r="E230" s="25"/>
      <c r="F230" s="25"/>
      <c r="G230" s="25"/>
      <c r="H230" s="45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1:18" x14ac:dyDescent="0.25">
      <c r="A231" s="34"/>
      <c r="B231" s="24" t="s">
        <v>1161</v>
      </c>
      <c r="C231" s="89"/>
      <c r="D231" s="25" t="s">
        <v>2470</v>
      </c>
      <c r="E231" s="25" t="s">
        <v>2471</v>
      </c>
      <c r="F231" s="25" t="s">
        <v>2472</v>
      </c>
      <c r="G231" s="25" t="s">
        <v>2473</v>
      </c>
      <c r="H231" s="45"/>
      <c r="I231" s="80"/>
      <c r="J231" s="61"/>
      <c r="K231" s="52"/>
      <c r="L231" s="52"/>
      <c r="M231" s="52"/>
      <c r="N231" s="52"/>
      <c r="O231" s="52"/>
      <c r="P231" s="52"/>
      <c r="Q231" s="52"/>
      <c r="R231" s="52"/>
    </row>
    <row r="232" spans="1:18" x14ac:dyDescent="0.25">
      <c r="A232" s="34"/>
      <c r="B232" s="24" t="s">
        <v>2361</v>
      </c>
      <c r="C232" s="89"/>
      <c r="D232" s="25" t="s">
        <v>2485</v>
      </c>
      <c r="E232" s="25"/>
      <c r="F232" s="25"/>
      <c r="G232" s="25"/>
      <c r="H232" s="35"/>
    </row>
    <row r="233" spans="1:18" x14ac:dyDescent="0.25">
      <c r="A233" s="34"/>
      <c r="B233" s="24" t="s">
        <v>2486</v>
      </c>
      <c r="C233" s="89"/>
      <c r="D233" s="25" t="s">
        <v>2487</v>
      </c>
      <c r="E233" s="25"/>
      <c r="F233" s="25"/>
      <c r="G233" s="25"/>
      <c r="H233" s="35"/>
    </row>
    <row r="234" spans="1:18" ht="15.75" thickBot="1" x14ac:dyDescent="0.3">
      <c r="A234" s="36"/>
      <c r="B234" s="37" t="s">
        <v>2361</v>
      </c>
      <c r="C234" s="89"/>
      <c r="D234" s="38" t="s">
        <v>2488</v>
      </c>
      <c r="E234" s="38" t="s">
        <v>2489</v>
      </c>
      <c r="F234" s="38"/>
      <c r="G234" s="38"/>
      <c r="H234" s="39"/>
    </row>
    <row r="235" spans="1:18" x14ac:dyDescent="0.25">
      <c r="A235" s="30"/>
      <c r="B235" s="31" t="s">
        <v>2490</v>
      </c>
      <c r="C235" s="88" t="s">
        <v>2310</v>
      </c>
      <c r="D235" s="32" t="s">
        <v>2153</v>
      </c>
      <c r="E235" s="32" t="s">
        <v>2154</v>
      </c>
      <c r="F235" s="32"/>
      <c r="G235" s="32"/>
      <c r="H235" s="33"/>
    </row>
    <row r="236" spans="1:18" x14ac:dyDescent="0.25">
      <c r="A236" s="34"/>
      <c r="B236" s="24" t="s">
        <v>2361</v>
      </c>
      <c r="C236" s="89"/>
      <c r="D236" s="25" t="s">
        <v>2155</v>
      </c>
      <c r="E236" s="25"/>
      <c r="F236" s="25"/>
      <c r="G236" s="25"/>
      <c r="H236" s="35"/>
    </row>
    <row r="237" spans="1:18" x14ac:dyDescent="0.25">
      <c r="A237" s="34"/>
      <c r="B237" s="24" t="s">
        <v>2483</v>
      </c>
      <c r="C237" s="89"/>
      <c r="D237" s="25" t="s">
        <v>2156</v>
      </c>
      <c r="E237" s="25"/>
      <c r="F237" s="25"/>
      <c r="G237" s="25"/>
      <c r="H237" s="35"/>
    </row>
    <row r="238" spans="1:18" x14ac:dyDescent="0.25">
      <c r="A238" s="34"/>
      <c r="B238" s="24" t="s">
        <v>2361</v>
      </c>
      <c r="C238" s="89"/>
      <c r="D238" s="25" t="s">
        <v>2157</v>
      </c>
      <c r="E238" s="25"/>
      <c r="F238" s="25"/>
      <c r="G238" s="25"/>
      <c r="H238" s="35"/>
    </row>
    <row r="239" spans="1:18" x14ac:dyDescent="0.25">
      <c r="A239" s="34"/>
      <c r="B239" s="24" t="s">
        <v>455</v>
      </c>
      <c r="C239" s="89"/>
      <c r="D239" s="25" t="s">
        <v>2158</v>
      </c>
      <c r="E239" s="25" t="s">
        <v>2159</v>
      </c>
      <c r="F239" s="25" t="s">
        <v>2160</v>
      </c>
      <c r="G239" s="25" t="s">
        <v>2162</v>
      </c>
      <c r="H239" s="45"/>
      <c r="I239" s="53"/>
      <c r="J239" s="80"/>
      <c r="K239" s="52"/>
      <c r="L239" s="52"/>
      <c r="M239" s="52"/>
      <c r="N239" s="52"/>
    </row>
    <row r="240" spans="1:18" x14ac:dyDescent="0.25">
      <c r="A240" s="34"/>
      <c r="B240" s="24" t="s">
        <v>2361</v>
      </c>
      <c r="C240" s="89"/>
      <c r="D240" s="25" t="s">
        <v>2163</v>
      </c>
      <c r="E240" s="25"/>
      <c r="F240" s="25"/>
      <c r="G240" s="25"/>
      <c r="H240" s="45"/>
      <c r="I240" s="53"/>
      <c r="J240" s="80"/>
      <c r="K240" s="52"/>
      <c r="L240" s="52"/>
      <c r="M240" s="52"/>
      <c r="N240" s="52"/>
    </row>
    <row r="241" spans="1:14" x14ac:dyDescent="0.25">
      <c r="A241" s="34"/>
      <c r="B241" s="24" t="s">
        <v>456</v>
      </c>
      <c r="C241" s="89"/>
      <c r="D241" s="25" t="s">
        <v>2164</v>
      </c>
      <c r="E241" s="25" t="s">
        <v>2165</v>
      </c>
      <c r="F241" s="25" t="s">
        <v>2166</v>
      </c>
      <c r="G241" s="25" t="s">
        <v>2167</v>
      </c>
      <c r="H241" s="45"/>
      <c r="I241" s="53"/>
      <c r="J241" s="80"/>
      <c r="K241" s="53"/>
      <c r="L241" s="52"/>
      <c r="M241" s="52"/>
      <c r="N241" s="53"/>
    </row>
    <row r="242" spans="1:14" x14ac:dyDescent="0.25">
      <c r="A242" s="34"/>
      <c r="B242" s="48" t="s">
        <v>2361</v>
      </c>
      <c r="C242" s="89"/>
      <c r="D242" s="25" t="s">
        <v>2168</v>
      </c>
      <c r="E242" s="25"/>
      <c r="F242" s="25"/>
      <c r="G242" s="25"/>
      <c r="H242" s="45"/>
      <c r="I242" s="53"/>
      <c r="J242" s="80"/>
      <c r="K242" s="53"/>
      <c r="L242" s="52"/>
      <c r="M242" s="52"/>
      <c r="N242" s="53"/>
    </row>
    <row r="243" spans="1:14" x14ac:dyDescent="0.25">
      <c r="A243" s="34"/>
      <c r="B243" s="24" t="s">
        <v>457</v>
      </c>
      <c r="C243" s="89"/>
      <c r="D243" s="25" t="s">
        <v>2169</v>
      </c>
      <c r="E243" s="25" t="s">
        <v>2452</v>
      </c>
      <c r="F243" s="25" t="s">
        <v>2453</v>
      </c>
      <c r="G243" s="25" t="s">
        <v>2454</v>
      </c>
      <c r="H243" s="45"/>
      <c r="I243" s="53"/>
      <c r="J243" s="80"/>
      <c r="K243" s="53"/>
      <c r="L243" s="52"/>
      <c r="M243" s="52"/>
      <c r="N243" s="53"/>
    </row>
    <row r="244" spans="1:14" x14ac:dyDescent="0.25">
      <c r="A244" s="34"/>
      <c r="B244" s="48" t="s">
        <v>2361</v>
      </c>
      <c r="C244" s="89"/>
      <c r="D244" s="25" t="s">
        <v>2455</v>
      </c>
      <c r="E244" s="25"/>
      <c r="F244" s="25"/>
      <c r="G244" s="25"/>
      <c r="H244" s="45"/>
      <c r="I244" s="53"/>
      <c r="J244" s="80"/>
      <c r="K244" s="53"/>
      <c r="L244" s="52"/>
      <c r="M244" s="52"/>
      <c r="N244" s="53"/>
    </row>
    <row r="245" spans="1:14" x14ac:dyDescent="0.25">
      <c r="A245" s="34"/>
      <c r="B245" s="24" t="s">
        <v>458</v>
      </c>
      <c r="C245" s="89"/>
      <c r="D245" s="25" t="s">
        <v>2456</v>
      </c>
      <c r="E245" s="25" t="s">
        <v>2457</v>
      </c>
      <c r="F245" s="25" t="s">
        <v>2474</v>
      </c>
      <c r="G245" s="25" t="s">
        <v>2475</v>
      </c>
      <c r="H245" s="45"/>
      <c r="I245" s="53"/>
      <c r="J245" s="80"/>
      <c r="K245" s="53"/>
      <c r="L245" s="52"/>
      <c r="M245" s="52"/>
      <c r="N245" s="53"/>
    </row>
    <row r="246" spans="1:14" x14ac:dyDescent="0.25">
      <c r="A246" s="34"/>
      <c r="B246" s="24" t="s">
        <v>2361</v>
      </c>
      <c r="C246" s="89"/>
      <c r="D246" s="25" t="s">
        <v>2476</v>
      </c>
      <c r="E246" s="25" t="s">
        <v>2477</v>
      </c>
      <c r="F246" s="25" t="s">
        <v>2458</v>
      </c>
      <c r="G246" s="25"/>
      <c r="H246" s="45"/>
      <c r="I246" s="53"/>
      <c r="J246" s="80"/>
      <c r="K246" s="53"/>
      <c r="L246" s="52"/>
      <c r="M246" s="52"/>
      <c r="N246" s="53"/>
    </row>
    <row r="247" spans="1:14" x14ac:dyDescent="0.25">
      <c r="A247" s="34"/>
      <c r="B247" s="24" t="s">
        <v>2178</v>
      </c>
      <c r="C247" s="89"/>
      <c r="D247" s="25" t="s">
        <v>2459</v>
      </c>
      <c r="E247" s="25" t="s">
        <v>2460</v>
      </c>
      <c r="F247" s="25" t="s">
        <v>2461</v>
      </c>
      <c r="G247" s="25" t="s">
        <v>2462</v>
      </c>
      <c r="H247" s="45"/>
      <c r="I247" s="53"/>
      <c r="J247" s="80"/>
      <c r="K247" s="53"/>
      <c r="L247" s="52"/>
      <c r="M247" s="52"/>
      <c r="N247" s="53"/>
    </row>
    <row r="248" spans="1:14" x14ac:dyDescent="0.25">
      <c r="A248" s="34"/>
      <c r="B248" s="48" t="s">
        <v>2361</v>
      </c>
      <c r="C248" s="89"/>
      <c r="D248" s="25" t="s">
        <v>2463</v>
      </c>
      <c r="E248" s="25"/>
      <c r="F248" s="25"/>
      <c r="G248" s="25"/>
      <c r="H248" s="45"/>
      <c r="I248" s="53"/>
      <c r="J248" s="80"/>
      <c r="K248" s="53"/>
      <c r="L248" s="52"/>
      <c r="M248" s="52"/>
      <c r="N248" s="53"/>
    </row>
    <row r="249" spans="1:14" x14ac:dyDescent="0.25">
      <c r="A249" s="34"/>
      <c r="B249" s="24" t="s">
        <v>2179</v>
      </c>
      <c r="C249" s="89"/>
      <c r="D249" s="25" t="s">
        <v>2464</v>
      </c>
      <c r="E249" s="25" t="s">
        <v>2465</v>
      </c>
      <c r="F249" s="25" t="s">
        <v>2478</v>
      </c>
      <c r="G249" s="25" t="s">
        <v>2479</v>
      </c>
      <c r="H249" s="45"/>
      <c r="I249" s="53"/>
      <c r="J249" s="80"/>
      <c r="K249" s="53"/>
      <c r="L249" s="52"/>
      <c r="M249" s="52"/>
      <c r="N249" s="53"/>
    </row>
    <row r="250" spans="1:14" x14ac:dyDescent="0.25">
      <c r="A250" s="34"/>
      <c r="B250" s="24" t="s">
        <v>2361</v>
      </c>
      <c r="C250" s="89"/>
      <c r="D250" s="25" t="s">
        <v>2480</v>
      </c>
      <c r="E250" s="25"/>
      <c r="F250" s="25"/>
      <c r="G250" s="25"/>
      <c r="H250" s="45"/>
      <c r="I250" s="53"/>
      <c r="J250" s="80"/>
      <c r="K250" s="52"/>
      <c r="L250" s="52"/>
      <c r="M250" s="52"/>
      <c r="N250" s="52"/>
    </row>
    <row r="251" spans="1:14" x14ac:dyDescent="0.25">
      <c r="A251" s="34"/>
      <c r="B251" s="24" t="s">
        <v>2180</v>
      </c>
      <c r="C251" s="89"/>
      <c r="D251" s="25" t="s">
        <v>2481</v>
      </c>
      <c r="E251" s="25" t="s">
        <v>2466</v>
      </c>
      <c r="F251" s="25" t="s">
        <v>2467</v>
      </c>
      <c r="G251" s="25" t="s">
        <v>2468</v>
      </c>
      <c r="H251" s="45"/>
      <c r="I251" s="53"/>
      <c r="J251" s="80"/>
      <c r="K251" s="52"/>
      <c r="L251" s="52"/>
      <c r="M251" s="52"/>
      <c r="N251" s="52"/>
    </row>
    <row r="252" spans="1:14" x14ac:dyDescent="0.25">
      <c r="A252" s="34"/>
      <c r="B252" s="24" t="s">
        <v>2361</v>
      </c>
      <c r="C252" s="89"/>
      <c r="D252" s="25" t="s">
        <v>2469</v>
      </c>
      <c r="E252" s="25"/>
      <c r="F252" s="25"/>
      <c r="G252" s="25"/>
      <c r="H252" s="45"/>
      <c r="I252" s="53"/>
      <c r="J252" s="52"/>
      <c r="K252" s="52"/>
      <c r="L252" s="52"/>
      <c r="M252" s="52"/>
      <c r="N252" s="52"/>
    </row>
    <row r="253" spans="1:14" x14ac:dyDescent="0.25">
      <c r="A253" s="34"/>
      <c r="B253" s="24" t="s">
        <v>459</v>
      </c>
      <c r="C253" s="89"/>
      <c r="D253" s="25" t="s">
        <v>2470</v>
      </c>
      <c r="E253" s="25" t="s">
        <v>2471</v>
      </c>
      <c r="F253" s="25" t="s">
        <v>2472</v>
      </c>
      <c r="G253" s="25" t="s">
        <v>2473</v>
      </c>
      <c r="H253" s="45"/>
      <c r="I253" s="80"/>
      <c r="J253" s="61"/>
      <c r="K253" s="52"/>
      <c r="L253" s="52"/>
      <c r="M253" s="52"/>
      <c r="N253" s="52"/>
    </row>
    <row r="254" spans="1:14" x14ac:dyDescent="0.25">
      <c r="A254" s="34"/>
      <c r="B254" s="24" t="s">
        <v>2361</v>
      </c>
      <c r="C254" s="89"/>
      <c r="D254" s="25" t="s">
        <v>2485</v>
      </c>
      <c r="E254" s="25"/>
      <c r="F254" s="25"/>
      <c r="G254" s="25"/>
      <c r="H254" s="45"/>
      <c r="I254" s="52"/>
      <c r="J254" s="52"/>
      <c r="K254" s="52"/>
      <c r="L254" s="52"/>
      <c r="M254" s="52"/>
      <c r="N254" s="52"/>
    </row>
    <row r="255" spans="1:14" x14ac:dyDescent="0.25">
      <c r="A255" s="34"/>
      <c r="B255" s="24" t="s">
        <v>2486</v>
      </c>
      <c r="C255" s="89"/>
      <c r="D255" s="25" t="s">
        <v>2487</v>
      </c>
      <c r="E255" s="25"/>
      <c r="F255" s="25"/>
      <c r="G255" s="25"/>
      <c r="H255" s="35"/>
    </row>
    <row r="256" spans="1:14" ht="15.75" thickBot="1" x14ac:dyDescent="0.3">
      <c r="A256" s="34"/>
      <c r="B256" s="37" t="s">
        <v>2361</v>
      </c>
      <c r="C256" s="89"/>
      <c r="D256" s="38" t="s">
        <v>2488</v>
      </c>
      <c r="E256" s="38" t="s">
        <v>2489</v>
      </c>
      <c r="F256" s="38"/>
      <c r="G256" s="38"/>
      <c r="H256" s="35"/>
    </row>
    <row r="257" spans="1:8" x14ac:dyDescent="0.25">
      <c r="A257" s="30"/>
      <c r="B257" s="31" t="s">
        <v>2490</v>
      </c>
      <c r="C257" s="88" t="s">
        <v>2491</v>
      </c>
      <c r="D257" s="32" t="s">
        <v>2153</v>
      </c>
      <c r="E257" s="32" t="s">
        <v>2154</v>
      </c>
      <c r="F257" s="32"/>
      <c r="G257" s="32"/>
      <c r="H257" s="33"/>
    </row>
    <row r="258" spans="1:8" x14ac:dyDescent="0.25">
      <c r="A258" s="44"/>
      <c r="B258" s="28" t="s">
        <v>2483</v>
      </c>
      <c r="C258" s="112"/>
      <c r="D258" s="29" t="s">
        <v>2155</v>
      </c>
      <c r="E258" s="29"/>
      <c r="F258" s="29"/>
      <c r="G258" s="29"/>
      <c r="H258" s="42"/>
    </row>
    <row r="259" spans="1:8" x14ac:dyDescent="0.25">
      <c r="A259" s="44"/>
      <c r="B259" s="28" t="s">
        <v>1873</v>
      </c>
      <c r="C259" s="112"/>
      <c r="D259" s="29" t="s">
        <v>2156</v>
      </c>
      <c r="E259" s="29" t="s">
        <v>2157</v>
      </c>
      <c r="F259" s="29" t="s">
        <v>2158</v>
      </c>
      <c r="G259" s="29" t="s">
        <v>2159</v>
      </c>
      <c r="H259" s="42" t="s">
        <v>2160</v>
      </c>
    </row>
    <row r="260" spans="1:8" x14ac:dyDescent="0.25">
      <c r="A260" s="44"/>
      <c r="B260" s="28" t="s">
        <v>1873</v>
      </c>
      <c r="C260" s="112"/>
      <c r="D260" s="29" t="s">
        <v>2162</v>
      </c>
      <c r="E260" s="29" t="s">
        <v>2163</v>
      </c>
      <c r="F260" s="29" t="s">
        <v>2164</v>
      </c>
      <c r="G260" s="29"/>
      <c r="H260" s="42"/>
    </row>
    <row r="261" spans="1:8" x14ac:dyDescent="0.25">
      <c r="A261" s="44"/>
      <c r="B261" s="28" t="s">
        <v>2361</v>
      </c>
      <c r="C261" s="112"/>
      <c r="D261" s="29" t="s">
        <v>2165</v>
      </c>
      <c r="E261" s="29"/>
      <c r="F261" s="29"/>
      <c r="G261" s="29"/>
      <c r="H261" s="42"/>
    </row>
    <row r="262" spans="1:8" x14ac:dyDescent="0.25">
      <c r="A262" s="44"/>
      <c r="B262" s="28" t="s">
        <v>2172</v>
      </c>
      <c r="C262" s="112"/>
      <c r="D262" s="29" t="s">
        <v>2166</v>
      </c>
      <c r="E262" s="29" t="s">
        <v>2167</v>
      </c>
      <c r="F262" s="29"/>
      <c r="G262" s="29"/>
      <c r="H262" s="42"/>
    </row>
    <row r="263" spans="1:8" x14ac:dyDescent="0.25">
      <c r="A263" s="44"/>
      <c r="B263" s="28" t="s">
        <v>2173</v>
      </c>
      <c r="C263" s="112"/>
      <c r="D263" s="29" t="s">
        <v>2168</v>
      </c>
      <c r="E263" s="29" t="s">
        <v>2169</v>
      </c>
      <c r="F263" s="29"/>
      <c r="G263" s="29"/>
      <c r="H263" s="42"/>
    </row>
    <row r="264" spans="1:8" x14ac:dyDescent="0.25">
      <c r="A264" s="44"/>
      <c r="B264" s="28" t="s">
        <v>2161</v>
      </c>
      <c r="C264" s="112"/>
      <c r="D264" s="29" t="s">
        <v>2452</v>
      </c>
      <c r="E264" s="29" t="s">
        <v>2453</v>
      </c>
      <c r="F264" s="29" t="s">
        <v>2454</v>
      </c>
      <c r="G264" s="29" t="s">
        <v>2455</v>
      </c>
      <c r="H264" s="42"/>
    </row>
    <row r="265" spans="1:8" x14ac:dyDescent="0.25">
      <c r="A265" s="44"/>
      <c r="B265" s="28" t="s">
        <v>2161</v>
      </c>
      <c r="C265" s="112"/>
      <c r="D265" s="29" t="s">
        <v>2456</v>
      </c>
      <c r="E265" s="29" t="s">
        <v>2457</v>
      </c>
      <c r="F265" s="29" t="s">
        <v>2474</v>
      </c>
      <c r="G265" s="29" t="s">
        <v>2475</v>
      </c>
      <c r="H265" s="42"/>
    </row>
    <row r="266" spans="1:8" x14ac:dyDescent="0.25">
      <c r="A266" s="34"/>
      <c r="B266" s="28" t="s">
        <v>2161</v>
      </c>
      <c r="C266" s="89"/>
      <c r="D266" s="25" t="s">
        <v>2476</v>
      </c>
      <c r="E266" s="25" t="s">
        <v>2477</v>
      </c>
      <c r="F266" s="25" t="s">
        <v>2458</v>
      </c>
      <c r="G266" s="25" t="s">
        <v>2459</v>
      </c>
      <c r="H266" s="35"/>
    </row>
    <row r="267" spans="1:8" x14ac:dyDescent="0.25">
      <c r="A267" s="34"/>
      <c r="B267" s="28" t="s">
        <v>2361</v>
      </c>
      <c r="C267" s="89"/>
      <c r="D267" s="25" t="s">
        <v>2460</v>
      </c>
      <c r="E267" s="25" t="s">
        <v>2461</v>
      </c>
      <c r="F267" s="25"/>
      <c r="G267" s="25"/>
      <c r="H267" s="35"/>
    </row>
    <row r="268" spans="1:8" x14ac:dyDescent="0.25">
      <c r="A268" s="34"/>
      <c r="B268" s="28" t="s">
        <v>2161</v>
      </c>
      <c r="C268" s="89"/>
      <c r="D268" s="25" t="s">
        <v>2462</v>
      </c>
      <c r="E268" s="25" t="s">
        <v>2463</v>
      </c>
      <c r="F268" s="25" t="s">
        <v>2464</v>
      </c>
      <c r="G268" s="25" t="s">
        <v>2465</v>
      </c>
      <c r="H268" s="35"/>
    </row>
    <row r="269" spans="1:8" x14ac:dyDescent="0.25">
      <c r="A269" s="34"/>
      <c r="B269" s="28" t="s">
        <v>2161</v>
      </c>
      <c r="C269" s="89"/>
      <c r="D269" s="25" t="s">
        <v>2478</v>
      </c>
      <c r="E269" s="25" t="s">
        <v>2479</v>
      </c>
      <c r="F269" s="25" t="s">
        <v>2480</v>
      </c>
      <c r="G269" s="25" t="s">
        <v>2481</v>
      </c>
      <c r="H269" s="35"/>
    </row>
    <row r="270" spans="1:8" x14ac:dyDescent="0.25">
      <c r="A270" s="34"/>
      <c r="B270" s="28" t="s">
        <v>2161</v>
      </c>
      <c r="C270" s="89"/>
      <c r="D270" s="25" t="s">
        <v>2466</v>
      </c>
      <c r="E270" s="25" t="s">
        <v>2467</v>
      </c>
      <c r="F270" s="25" t="s">
        <v>2468</v>
      </c>
      <c r="G270" s="25" t="s">
        <v>2469</v>
      </c>
      <c r="H270" s="35"/>
    </row>
    <row r="271" spans="1:8" x14ac:dyDescent="0.25">
      <c r="A271" s="34"/>
      <c r="B271" s="28" t="s">
        <v>2161</v>
      </c>
      <c r="C271" s="89"/>
      <c r="D271" s="25" t="s">
        <v>2470</v>
      </c>
      <c r="E271" s="25" t="s">
        <v>2471</v>
      </c>
      <c r="F271" s="25" t="s">
        <v>2472</v>
      </c>
      <c r="G271" s="25" t="s">
        <v>2473</v>
      </c>
      <c r="H271" s="35"/>
    </row>
    <row r="272" spans="1:8" x14ac:dyDescent="0.25">
      <c r="A272" s="34"/>
      <c r="B272" s="24" t="s">
        <v>2361</v>
      </c>
      <c r="C272" s="89"/>
      <c r="D272" s="25" t="s">
        <v>2485</v>
      </c>
      <c r="E272" s="25"/>
      <c r="F272" s="25"/>
      <c r="G272" s="25"/>
      <c r="H272" s="35"/>
    </row>
    <row r="273" spans="1:12" x14ac:dyDescent="0.25">
      <c r="A273" s="43"/>
      <c r="B273" s="27" t="s">
        <v>2486</v>
      </c>
      <c r="C273" s="96"/>
      <c r="D273" s="40" t="s">
        <v>2487</v>
      </c>
      <c r="E273" s="40"/>
      <c r="F273" s="40"/>
      <c r="G273" s="40"/>
      <c r="H273" s="41"/>
    </row>
    <row r="274" spans="1:12" ht="15.75" thickBot="1" x14ac:dyDescent="0.3">
      <c r="A274" s="36"/>
      <c r="B274" s="37" t="s">
        <v>2361</v>
      </c>
      <c r="C274" s="90"/>
      <c r="D274" s="38" t="s">
        <v>2488</v>
      </c>
      <c r="E274" s="38" t="s">
        <v>2489</v>
      </c>
      <c r="F274" s="38"/>
      <c r="G274" s="38"/>
      <c r="H274" s="39"/>
    </row>
    <row r="275" spans="1:12" x14ac:dyDescent="0.25">
      <c r="A275" s="30"/>
      <c r="B275" s="31" t="s">
        <v>2490</v>
      </c>
      <c r="C275" s="88" t="s">
        <v>2492</v>
      </c>
      <c r="D275" s="32" t="s">
        <v>2153</v>
      </c>
      <c r="E275" s="32" t="s">
        <v>2154</v>
      </c>
      <c r="F275" s="32"/>
      <c r="G275" s="32"/>
      <c r="H275" s="33"/>
    </row>
    <row r="276" spans="1:12" x14ac:dyDescent="0.25">
      <c r="A276" s="44"/>
      <c r="B276" s="28" t="s">
        <v>2483</v>
      </c>
      <c r="C276" s="112"/>
      <c r="D276" s="29" t="s">
        <v>2155</v>
      </c>
      <c r="E276" s="25"/>
      <c r="F276" s="25"/>
      <c r="G276" s="25"/>
      <c r="H276" s="42"/>
    </row>
    <row r="277" spans="1:12" x14ac:dyDescent="0.25">
      <c r="A277" s="44"/>
      <c r="B277" s="28" t="s">
        <v>1873</v>
      </c>
      <c r="C277" s="112"/>
      <c r="D277" s="29" t="s">
        <v>2156</v>
      </c>
      <c r="E277" s="25" t="s">
        <v>2157</v>
      </c>
      <c r="F277" s="25" t="s">
        <v>2158</v>
      </c>
      <c r="G277" s="25" t="s">
        <v>2159</v>
      </c>
      <c r="H277" s="42" t="s">
        <v>2160</v>
      </c>
    </row>
    <row r="278" spans="1:12" x14ac:dyDescent="0.25">
      <c r="A278" s="44"/>
      <c r="B278" s="28" t="s">
        <v>1873</v>
      </c>
      <c r="C278" s="112"/>
      <c r="D278" s="29" t="s">
        <v>2162</v>
      </c>
      <c r="E278" s="25" t="s">
        <v>2163</v>
      </c>
      <c r="F278" s="25" t="s">
        <v>2164</v>
      </c>
      <c r="G278" s="25"/>
      <c r="H278" s="42"/>
    </row>
    <row r="279" spans="1:12" x14ac:dyDescent="0.25">
      <c r="A279" s="44">
        <v>1</v>
      </c>
      <c r="B279" s="28" t="s">
        <v>541</v>
      </c>
      <c r="C279" s="112"/>
      <c r="D279" s="29" t="s">
        <v>2165</v>
      </c>
      <c r="E279" s="25" t="s">
        <v>2166</v>
      </c>
      <c r="F279" s="25"/>
      <c r="G279" s="25"/>
      <c r="H279" s="47"/>
      <c r="I279" s="89" t="s">
        <v>2613</v>
      </c>
      <c r="J279" s="89" t="s">
        <v>2599</v>
      </c>
      <c r="K279" s="24">
        <v>1</v>
      </c>
      <c r="L279" s="24">
        <v>2</v>
      </c>
    </row>
    <row r="280" spans="1:12" x14ac:dyDescent="0.25">
      <c r="A280" s="44">
        <v>2</v>
      </c>
      <c r="B280" s="28" t="s">
        <v>2191</v>
      </c>
      <c r="C280" s="112"/>
      <c r="D280" s="29" t="s">
        <v>2167</v>
      </c>
      <c r="E280" s="25" t="s">
        <v>2168</v>
      </c>
      <c r="F280" s="25"/>
      <c r="G280" s="25"/>
      <c r="H280" s="47"/>
      <c r="I280" s="89"/>
      <c r="J280" s="89"/>
      <c r="K280" s="24">
        <v>3</v>
      </c>
      <c r="L280" s="24">
        <v>4</v>
      </c>
    </row>
    <row r="281" spans="1:12" x14ac:dyDescent="0.25">
      <c r="A281" s="44">
        <v>3</v>
      </c>
      <c r="B281" s="24" t="s">
        <v>2193</v>
      </c>
      <c r="C281" s="112"/>
      <c r="D281" s="29" t="s">
        <v>2169</v>
      </c>
      <c r="E281" s="25" t="s">
        <v>2452</v>
      </c>
      <c r="F281" s="25"/>
      <c r="G281" s="25"/>
      <c r="H281" s="47"/>
      <c r="I281" s="89"/>
      <c r="J281" s="89"/>
      <c r="K281" s="24">
        <v>5</v>
      </c>
      <c r="L281" s="24">
        <v>6</v>
      </c>
    </row>
    <row r="282" spans="1:12" x14ac:dyDescent="0.25">
      <c r="A282" s="44">
        <v>4</v>
      </c>
      <c r="B282" s="24" t="s">
        <v>542</v>
      </c>
      <c r="C282" s="112"/>
      <c r="D282" s="29" t="s">
        <v>2453</v>
      </c>
      <c r="E282" s="25" t="s">
        <v>2454</v>
      </c>
      <c r="F282" s="25"/>
      <c r="G282" s="25"/>
      <c r="H282" s="47"/>
      <c r="I282" s="89"/>
      <c r="J282" s="89"/>
      <c r="K282" s="24">
        <v>7</v>
      </c>
      <c r="L282" s="24">
        <v>8</v>
      </c>
    </row>
    <row r="283" spans="1:12" x14ac:dyDescent="0.25">
      <c r="A283" s="44">
        <v>5</v>
      </c>
      <c r="B283" s="24" t="s">
        <v>537</v>
      </c>
      <c r="C283" s="112"/>
      <c r="D283" s="29" t="s">
        <v>2455</v>
      </c>
      <c r="E283" s="25" t="s">
        <v>2456</v>
      </c>
      <c r="F283" s="25"/>
      <c r="G283" s="25"/>
      <c r="H283" s="47"/>
      <c r="I283" s="89"/>
      <c r="J283" s="89"/>
      <c r="K283" s="24">
        <v>9</v>
      </c>
      <c r="L283" s="24">
        <v>10</v>
      </c>
    </row>
    <row r="284" spans="1:12" x14ac:dyDescent="0.25">
      <c r="A284" s="44">
        <v>6</v>
      </c>
      <c r="B284" s="24" t="s">
        <v>539</v>
      </c>
      <c r="C284" s="112"/>
      <c r="D284" s="29" t="s">
        <v>2457</v>
      </c>
      <c r="E284" s="25" t="s">
        <v>2474</v>
      </c>
      <c r="F284" s="25"/>
      <c r="G284" s="25"/>
      <c r="H284" s="47"/>
      <c r="I284" s="89"/>
      <c r="J284" s="89"/>
      <c r="K284" s="24">
        <v>11</v>
      </c>
      <c r="L284" s="24">
        <v>12</v>
      </c>
    </row>
    <row r="285" spans="1:12" x14ac:dyDescent="0.25">
      <c r="A285" s="44">
        <v>7</v>
      </c>
      <c r="B285" s="24" t="s">
        <v>819</v>
      </c>
      <c r="C285" s="112"/>
      <c r="D285" s="29" t="s">
        <v>2475</v>
      </c>
      <c r="E285" s="25" t="s">
        <v>2476</v>
      </c>
      <c r="F285" s="25"/>
      <c r="G285" s="25"/>
      <c r="H285" s="42"/>
    </row>
    <row r="286" spans="1:12" x14ac:dyDescent="0.25">
      <c r="A286" s="54">
        <v>8</v>
      </c>
      <c r="B286" s="24" t="s">
        <v>1868</v>
      </c>
      <c r="C286" s="112"/>
      <c r="D286" s="29" t="s">
        <v>2477</v>
      </c>
      <c r="E286" s="25" t="s">
        <v>2458</v>
      </c>
      <c r="F286" s="25"/>
      <c r="G286" s="25"/>
      <c r="H286" s="42"/>
    </row>
    <row r="287" spans="1:12" x14ac:dyDescent="0.25">
      <c r="A287" s="110" t="s">
        <v>2495</v>
      </c>
      <c r="B287" s="24" t="s">
        <v>2493</v>
      </c>
      <c r="C287" s="112"/>
      <c r="D287" s="29" t="s">
        <v>2459</v>
      </c>
      <c r="E287" s="25" t="s">
        <v>2460</v>
      </c>
      <c r="F287" s="25"/>
      <c r="G287" s="25"/>
      <c r="H287" s="42"/>
    </row>
    <row r="288" spans="1:12" x14ac:dyDescent="0.25">
      <c r="A288" s="111"/>
      <c r="B288" s="24" t="s">
        <v>2494</v>
      </c>
      <c r="C288" s="112"/>
      <c r="D288" s="25" t="s">
        <v>2461</v>
      </c>
      <c r="E288" s="25" t="s">
        <v>2462</v>
      </c>
      <c r="F288" s="25"/>
      <c r="G288" s="25"/>
      <c r="H288" s="35"/>
    </row>
    <row r="289" spans="1:8" x14ac:dyDescent="0.25">
      <c r="A289" s="44"/>
      <c r="B289" s="24" t="s">
        <v>1869</v>
      </c>
      <c r="C289" s="112"/>
      <c r="D289" s="25" t="s">
        <v>2463</v>
      </c>
      <c r="E289" s="25" t="s">
        <v>2464</v>
      </c>
      <c r="F289" s="25" t="s">
        <v>2465</v>
      </c>
      <c r="G289" s="25" t="s">
        <v>2478</v>
      </c>
      <c r="H289" s="35"/>
    </row>
    <row r="290" spans="1:8" x14ac:dyDescent="0.25">
      <c r="A290" s="34"/>
      <c r="B290" s="24" t="s">
        <v>1869</v>
      </c>
      <c r="C290" s="89"/>
      <c r="D290" s="25" t="s">
        <v>2479</v>
      </c>
      <c r="E290" s="25" t="s">
        <v>2480</v>
      </c>
      <c r="F290" s="25" t="s">
        <v>2481</v>
      </c>
      <c r="G290" s="25" t="s">
        <v>2466</v>
      </c>
      <c r="H290" s="35"/>
    </row>
    <row r="291" spans="1:8" x14ac:dyDescent="0.25">
      <c r="A291" s="34"/>
      <c r="B291" s="28" t="s">
        <v>1869</v>
      </c>
      <c r="C291" s="89"/>
      <c r="D291" s="25" t="s">
        <v>2467</v>
      </c>
      <c r="E291" s="25" t="s">
        <v>2468</v>
      </c>
      <c r="F291" s="25" t="s">
        <v>2469</v>
      </c>
      <c r="G291" s="25" t="s">
        <v>2470</v>
      </c>
      <c r="H291" s="35"/>
    </row>
    <row r="292" spans="1:8" x14ac:dyDescent="0.25">
      <c r="A292" s="34"/>
      <c r="B292" s="28" t="s">
        <v>1869</v>
      </c>
      <c r="C292" s="89"/>
      <c r="D292" s="25" t="s">
        <v>2471</v>
      </c>
      <c r="E292" s="25" t="s">
        <v>2472</v>
      </c>
      <c r="F292" s="25" t="s">
        <v>2473</v>
      </c>
      <c r="G292" s="25" t="s">
        <v>2485</v>
      </c>
      <c r="H292" s="35"/>
    </row>
    <row r="293" spans="1:8" x14ac:dyDescent="0.25">
      <c r="A293" s="34"/>
      <c r="B293" s="27" t="s">
        <v>2486</v>
      </c>
      <c r="C293" s="89"/>
      <c r="D293" s="40" t="s">
        <v>2487</v>
      </c>
      <c r="E293" s="40"/>
      <c r="F293" s="40"/>
      <c r="G293" s="40"/>
      <c r="H293" s="41"/>
    </row>
    <row r="294" spans="1:8" ht="15.75" thickBot="1" x14ac:dyDescent="0.3">
      <c r="A294" s="34"/>
      <c r="B294" s="37" t="s">
        <v>2361</v>
      </c>
      <c r="C294" s="89"/>
      <c r="D294" s="38" t="s">
        <v>2488</v>
      </c>
      <c r="E294" s="38" t="s">
        <v>2489</v>
      </c>
      <c r="F294" s="38"/>
      <c r="G294" s="38"/>
      <c r="H294" s="39"/>
    </row>
  </sheetData>
  <mergeCells count="42">
    <mergeCell ref="A287:A288"/>
    <mergeCell ref="B25:B26"/>
    <mergeCell ref="C27:C41"/>
    <mergeCell ref="C97:C112"/>
    <mergeCell ref="C124:C151"/>
    <mergeCell ref="C74:C81"/>
    <mergeCell ref="C42:C73"/>
    <mergeCell ref="C152:C181"/>
    <mergeCell ref="C182:C205"/>
    <mergeCell ref="C206:C234"/>
    <mergeCell ref="C235:C256"/>
    <mergeCell ref="C257:C274"/>
    <mergeCell ref="C275:C294"/>
    <mergeCell ref="C113:C123"/>
    <mergeCell ref="B113:B123"/>
    <mergeCell ref="A29:A30"/>
    <mergeCell ref="D1:H1"/>
    <mergeCell ref="C2:C9"/>
    <mergeCell ref="C10:C11"/>
    <mergeCell ref="C12:C13"/>
    <mergeCell ref="C17:C26"/>
    <mergeCell ref="J279:J284"/>
    <mergeCell ref="I279:I284"/>
    <mergeCell ref="I81:I82"/>
    <mergeCell ref="J81:J82"/>
    <mergeCell ref="I129:I132"/>
    <mergeCell ref="I2:I9"/>
    <mergeCell ref="A33:A34"/>
    <mergeCell ref="P129:P132"/>
    <mergeCell ref="I42:I73"/>
    <mergeCell ref="I83:I96"/>
    <mergeCell ref="C82:C96"/>
    <mergeCell ref="B97:B112"/>
    <mergeCell ref="O129:O132"/>
    <mergeCell ref="M129:N132"/>
    <mergeCell ref="B71:B73"/>
    <mergeCell ref="I15:I16"/>
    <mergeCell ref="J15:J16"/>
    <mergeCell ref="I27:I30"/>
    <mergeCell ref="J27:J30"/>
    <mergeCell ref="I32:I33"/>
    <mergeCell ref="J32:J3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FB5-64D7-48AC-8C5C-132386A6332F}">
  <dimension ref="A1:V51"/>
  <sheetViews>
    <sheetView workbookViewId="0">
      <selection activeCell="I21" sqref="I21"/>
    </sheetView>
  </sheetViews>
  <sheetFormatPr defaultRowHeight="15" x14ac:dyDescent="0.25"/>
  <cols>
    <col min="2" max="2" width="14.28515625" customWidth="1"/>
    <col min="3" max="3" width="10" bestFit="1" customWidth="1"/>
    <col min="8" max="8" width="10.5703125" bestFit="1" customWidth="1"/>
    <col min="9" max="9" width="10.140625" bestFit="1" customWidth="1"/>
  </cols>
  <sheetData>
    <row r="1" spans="1:22" x14ac:dyDescent="0.25">
      <c r="A1" s="24" t="s">
        <v>2614</v>
      </c>
      <c r="B1" s="24" t="s">
        <v>2615</v>
      </c>
      <c r="C1" s="63" t="s">
        <v>1815</v>
      </c>
      <c r="D1" s="113" t="s">
        <v>2346</v>
      </c>
      <c r="E1" s="114"/>
      <c r="F1" s="114"/>
      <c r="G1" s="115"/>
      <c r="H1" s="113" t="s">
        <v>2615</v>
      </c>
      <c r="I1" s="115"/>
      <c r="S1">
        <v>512</v>
      </c>
      <c r="V1">
        <v>512</v>
      </c>
    </row>
    <row r="2" spans="1:22" x14ac:dyDescent="0.25">
      <c r="A2" s="24"/>
      <c r="B2" s="81" t="s">
        <v>2658</v>
      </c>
      <c r="C2" s="63">
        <v>28</v>
      </c>
      <c r="D2" s="34">
        <v>1</v>
      </c>
      <c r="E2" s="24">
        <v>2</v>
      </c>
      <c r="F2" s="24">
        <v>3</v>
      </c>
      <c r="G2" s="49">
        <v>4</v>
      </c>
      <c r="H2" s="34" t="s">
        <v>2619</v>
      </c>
      <c r="I2" s="49"/>
      <c r="S2">
        <v>514</v>
      </c>
      <c r="V2">
        <v>513</v>
      </c>
    </row>
    <row r="3" spans="1:22" x14ac:dyDescent="0.25">
      <c r="A3" s="24"/>
      <c r="B3" s="24"/>
      <c r="C3" s="63"/>
      <c r="D3" s="34">
        <v>5</v>
      </c>
      <c r="E3" s="24">
        <v>6</v>
      </c>
      <c r="F3" s="24">
        <v>7</v>
      </c>
      <c r="G3" s="49">
        <v>8</v>
      </c>
      <c r="H3" s="34" t="s">
        <v>445</v>
      </c>
      <c r="I3" s="49"/>
      <c r="S3">
        <v>516</v>
      </c>
      <c r="V3">
        <v>514</v>
      </c>
    </row>
    <row r="4" spans="1:22" x14ac:dyDescent="0.25">
      <c r="A4" s="24"/>
      <c r="B4" s="24"/>
      <c r="C4" s="63"/>
      <c r="D4" s="34">
        <v>9</v>
      </c>
      <c r="E4" s="24">
        <v>10</v>
      </c>
      <c r="F4" s="24">
        <v>11</v>
      </c>
      <c r="G4" s="49">
        <v>12</v>
      </c>
      <c r="H4" s="34" t="s">
        <v>1119</v>
      </c>
      <c r="I4" s="49"/>
      <c r="S4">
        <v>518</v>
      </c>
      <c r="V4">
        <v>515</v>
      </c>
    </row>
    <row r="5" spans="1:22" x14ac:dyDescent="0.25">
      <c r="A5" s="24"/>
      <c r="B5" s="24"/>
      <c r="C5" s="63"/>
      <c r="D5" s="34">
        <v>13</v>
      </c>
      <c r="E5" s="24">
        <v>14</v>
      </c>
      <c r="F5" s="24">
        <v>15</v>
      </c>
      <c r="G5" s="49">
        <v>16</v>
      </c>
      <c r="H5" s="34" t="s">
        <v>1120</v>
      </c>
      <c r="I5" s="49"/>
      <c r="S5">
        <v>520</v>
      </c>
      <c r="V5">
        <v>516</v>
      </c>
    </row>
    <row r="6" spans="1:22" x14ac:dyDescent="0.25">
      <c r="A6" s="24"/>
      <c r="B6" s="24"/>
      <c r="C6" s="63"/>
      <c r="D6" s="34">
        <v>17</v>
      </c>
      <c r="E6" s="24">
        <v>18</v>
      </c>
      <c r="F6" s="24">
        <v>19</v>
      </c>
      <c r="G6" s="49">
        <v>20</v>
      </c>
      <c r="H6" s="34" t="s">
        <v>458</v>
      </c>
      <c r="I6" s="49"/>
      <c r="S6">
        <v>522</v>
      </c>
      <c r="V6">
        <v>517</v>
      </c>
    </row>
    <row r="7" spans="1:22" x14ac:dyDescent="0.25">
      <c r="A7" s="24"/>
      <c r="B7" s="24"/>
      <c r="C7" s="63"/>
      <c r="D7" s="34">
        <v>21</v>
      </c>
      <c r="E7" s="24">
        <v>22</v>
      </c>
      <c r="F7" s="24">
        <v>23</v>
      </c>
      <c r="G7" s="49">
        <v>24</v>
      </c>
      <c r="S7">
        <v>524</v>
      </c>
      <c r="V7">
        <v>518</v>
      </c>
    </row>
    <row r="8" spans="1:22" x14ac:dyDescent="0.25">
      <c r="A8" s="24"/>
      <c r="B8" s="24"/>
      <c r="C8" s="63"/>
      <c r="D8" s="34">
        <v>25</v>
      </c>
      <c r="E8" s="24">
        <v>26</v>
      </c>
      <c r="F8" s="24">
        <v>27</v>
      </c>
      <c r="G8" s="49">
        <v>28</v>
      </c>
      <c r="S8">
        <v>526</v>
      </c>
      <c r="V8">
        <v>519</v>
      </c>
    </row>
    <row r="9" spans="1:22" x14ac:dyDescent="0.25">
      <c r="A9" s="24"/>
      <c r="B9" s="81" t="s">
        <v>2659</v>
      </c>
      <c r="C9" s="63">
        <v>28</v>
      </c>
      <c r="D9" s="34">
        <v>1</v>
      </c>
      <c r="E9" s="24">
        <v>2</v>
      </c>
      <c r="F9" s="24">
        <v>3</v>
      </c>
      <c r="G9" s="49">
        <v>4</v>
      </c>
      <c r="H9" s="34" t="s">
        <v>2620</v>
      </c>
      <c r="I9" s="49"/>
      <c r="S9">
        <v>528</v>
      </c>
      <c r="V9">
        <v>520</v>
      </c>
    </row>
    <row r="10" spans="1:22" x14ac:dyDescent="0.25">
      <c r="A10" s="24"/>
      <c r="B10" s="24"/>
      <c r="C10" s="63"/>
      <c r="D10" s="34">
        <v>5</v>
      </c>
      <c r="E10" s="24">
        <v>6</v>
      </c>
      <c r="F10" s="24">
        <v>7</v>
      </c>
      <c r="G10" s="49">
        <v>8</v>
      </c>
      <c r="H10" s="34" t="s">
        <v>452</v>
      </c>
      <c r="I10" s="49"/>
      <c r="S10">
        <v>530</v>
      </c>
      <c r="V10">
        <v>521</v>
      </c>
    </row>
    <row r="11" spans="1:22" x14ac:dyDescent="0.25">
      <c r="A11" s="24"/>
      <c r="B11" s="24"/>
      <c r="C11" s="63"/>
      <c r="D11" s="34">
        <v>9</v>
      </c>
      <c r="E11" s="24">
        <v>10</v>
      </c>
      <c r="F11" s="24">
        <v>11</v>
      </c>
      <c r="G11" s="49">
        <v>12</v>
      </c>
      <c r="H11" s="34" t="s">
        <v>1121</v>
      </c>
      <c r="I11" s="49"/>
      <c r="S11">
        <v>532</v>
      </c>
      <c r="V11">
        <v>522</v>
      </c>
    </row>
    <row r="12" spans="1:22" x14ac:dyDescent="0.25">
      <c r="A12" s="24"/>
      <c r="B12" s="24"/>
      <c r="C12" s="63"/>
      <c r="D12" s="34">
        <v>13</v>
      </c>
      <c r="E12" s="24">
        <v>14</v>
      </c>
      <c r="F12" s="24">
        <v>15</v>
      </c>
      <c r="G12" s="49">
        <v>16</v>
      </c>
      <c r="H12" s="34" t="s">
        <v>1122</v>
      </c>
      <c r="I12" s="49"/>
      <c r="S12">
        <v>534</v>
      </c>
      <c r="V12">
        <v>523</v>
      </c>
    </row>
    <row r="13" spans="1:22" x14ac:dyDescent="0.25">
      <c r="A13" s="24"/>
      <c r="B13" s="24"/>
      <c r="C13" s="63"/>
      <c r="D13" s="34">
        <v>17</v>
      </c>
      <c r="E13" s="24">
        <v>18</v>
      </c>
      <c r="F13" s="24">
        <v>19</v>
      </c>
      <c r="G13" s="49">
        <v>20</v>
      </c>
      <c r="H13" s="34" t="s">
        <v>2179</v>
      </c>
      <c r="I13" s="49"/>
      <c r="S13">
        <v>536</v>
      </c>
      <c r="V13">
        <v>524</v>
      </c>
    </row>
    <row r="14" spans="1:22" x14ac:dyDescent="0.25">
      <c r="A14" s="24"/>
      <c r="B14" s="24"/>
      <c r="C14" s="63"/>
      <c r="D14" s="34">
        <v>21</v>
      </c>
      <c r="E14" s="24">
        <v>22</v>
      </c>
      <c r="F14" s="24">
        <v>23</v>
      </c>
      <c r="G14" s="49">
        <v>24</v>
      </c>
      <c r="S14">
        <v>538</v>
      </c>
      <c r="V14">
        <v>525</v>
      </c>
    </row>
    <row r="15" spans="1:22" x14ac:dyDescent="0.25">
      <c r="A15" s="24"/>
      <c r="B15" s="24"/>
      <c r="C15" s="63"/>
      <c r="D15" s="34">
        <v>25</v>
      </c>
      <c r="E15" s="24">
        <v>26</v>
      </c>
      <c r="F15" s="24">
        <v>27</v>
      </c>
      <c r="G15" s="49">
        <v>28</v>
      </c>
      <c r="I15" s="49"/>
      <c r="S15">
        <v>540</v>
      </c>
      <c r="V15">
        <v>526</v>
      </c>
    </row>
    <row r="16" spans="1:22" x14ac:dyDescent="0.25">
      <c r="A16" s="24"/>
      <c r="B16" s="81" t="s">
        <v>2657</v>
      </c>
      <c r="C16" s="63"/>
      <c r="D16" s="34"/>
      <c r="E16" s="24"/>
      <c r="F16" s="24"/>
      <c r="G16" s="49"/>
      <c r="H16" s="34" t="s">
        <v>538</v>
      </c>
      <c r="I16" s="49" t="s">
        <v>2111</v>
      </c>
    </row>
    <row r="17" spans="1:22" x14ac:dyDescent="0.25">
      <c r="A17" s="24"/>
      <c r="B17" s="24"/>
      <c r="C17" s="63"/>
      <c r="D17" s="34"/>
      <c r="E17" s="24"/>
      <c r="F17" s="24"/>
      <c r="G17" s="49"/>
      <c r="H17" s="34" t="s">
        <v>543</v>
      </c>
      <c r="I17" s="34" t="s">
        <v>540</v>
      </c>
    </row>
    <row r="18" spans="1:22" x14ac:dyDescent="0.25">
      <c r="A18" s="24"/>
      <c r="B18" s="24"/>
      <c r="C18" s="63"/>
      <c r="D18" s="34"/>
      <c r="E18" s="24"/>
      <c r="F18" s="24"/>
      <c r="G18" s="49"/>
      <c r="H18" s="49" t="s">
        <v>2112</v>
      </c>
      <c r="I18" s="34" t="s">
        <v>2192</v>
      </c>
    </row>
    <row r="19" spans="1:22" x14ac:dyDescent="0.25">
      <c r="A19" s="24"/>
      <c r="B19" s="81" t="s">
        <v>2645</v>
      </c>
      <c r="C19" s="63">
        <v>12</v>
      </c>
      <c r="D19" s="34">
        <v>1</v>
      </c>
      <c r="E19" s="24">
        <v>2</v>
      </c>
      <c r="F19" s="24">
        <v>3</v>
      </c>
      <c r="G19" s="49">
        <v>4</v>
      </c>
      <c r="H19" s="34" t="s">
        <v>2625</v>
      </c>
      <c r="I19" s="49" t="s">
        <v>2255</v>
      </c>
      <c r="S19">
        <v>542</v>
      </c>
      <c r="V19">
        <v>527</v>
      </c>
    </row>
    <row r="20" spans="1:22" x14ac:dyDescent="0.25">
      <c r="A20" s="24"/>
      <c r="B20" s="24"/>
      <c r="C20" s="63"/>
      <c r="D20" s="34">
        <v>5</v>
      </c>
      <c r="E20" s="24">
        <v>6</v>
      </c>
      <c r="F20" s="24">
        <v>7</v>
      </c>
      <c r="G20" s="49">
        <v>8</v>
      </c>
      <c r="H20" s="34" t="s">
        <v>2624</v>
      </c>
      <c r="I20" s="34" t="s">
        <v>2626</v>
      </c>
      <c r="V20">
        <v>528</v>
      </c>
    </row>
    <row r="21" spans="1:22" x14ac:dyDescent="0.25">
      <c r="A21" s="24"/>
      <c r="B21" s="24"/>
      <c r="C21" s="63"/>
      <c r="D21" s="34">
        <v>9</v>
      </c>
      <c r="E21" s="24">
        <v>10</v>
      </c>
      <c r="F21" s="24">
        <v>11</v>
      </c>
      <c r="G21" s="49">
        <v>12</v>
      </c>
      <c r="H21" s="49" t="s">
        <v>2256</v>
      </c>
      <c r="I21" s="49" t="s">
        <v>2660</v>
      </c>
      <c r="V21">
        <v>529</v>
      </c>
    </row>
    <row r="22" spans="1:22" x14ac:dyDescent="0.25">
      <c r="A22" s="24"/>
      <c r="B22" s="81" t="s">
        <v>2621</v>
      </c>
      <c r="C22" s="63">
        <v>28</v>
      </c>
      <c r="D22" s="34">
        <v>1</v>
      </c>
      <c r="E22" s="24">
        <v>2</v>
      </c>
      <c r="F22" s="24">
        <v>3</v>
      </c>
      <c r="G22" s="49">
        <v>4</v>
      </c>
      <c r="H22" s="34" t="s">
        <v>455</v>
      </c>
      <c r="I22" s="49"/>
      <c r="V22">
        <v>530</v>
      </c>
    </row>
    <row r="23" spans="1:22" x14ac:dyDescent="0.25">
      <c r="A23" s="24"/>
      <c r="B23" s="24"/>
      <c r="C23" s="63"/>
      <c r="D23" s="34">
        <v>5</v>
      </c>
      <c r="E23" s="24">
        <v>6</v>
      </c>
      <c r="F23" s="24">
        <v>7</v>
      </c>
      <c r="G23" s="49">
        <v>8</v>
      </c>
      <c r="H23" s="34" t="s">
        <v>456</v>
      </c>
      <c r="I23" s="49"/>
      <c r="V23">
        <v>531</v>
      </c>
    </row>
    <row r="24" spans="1:22" x14ac:dyDescent="0.25">
      <c r="A24" s="24"/>
      <c r="B24" s="24"/>
      <c r="C24" s="63"/>
      <c r="D24" s="34">
        <v>9</v>
      </c>
      <c r="E24" s="24">
        <v>10</v>
      </c>
      <c r="F24" s="24">
        <v>11</v>
      </c>
      <c r="G24" s="49">
        <v>12</v>
      </c>
      <c r="H24" s="34" t="s">
        <v>457</v>
      </c>
      <c r="I24" s="49"/>
      <c r="V24">
        <v>532</v>
      </c>
    </row>
    <row r="25" spans="1:22" x14ac:dyDescent="0.25">
      <c r="A25" s="24"/>
      <c r="B25" s="24"/>
      <c r="C25" s="63"/>
      <c r="D25" s="34">
        <v>13</v>
      </c>
      <c r="E25" s="24">
        <v>14</v>
      </c>
      <c r="F25" s="24">
        <v>15</v>
      </c>
      <c r="G25" s="49">
        <v>16</v>
      </c>
      <c r="H25" s="34" t="s">
        <v>2178</v>
      </c>
      <c r="I25" s="49"/>
      <c r="V25">
        <v>533</v>
      </c>
    </row>
    <row r="26" spans="1:22" x14ac:dyDescent="0.25">
      <c r="A26" s="24"/>
      <c r="B26" s="24"/>
      <c r="C26" s="63"/>
      <c r="D26" s="34">
        <v>17</v>
      </c>
      <c r="E26" s="24">
        <v>18</v>
      </c>
      <c r="F26" s="24">
        <v>19</v>
      </c>
      <c r="G26" s="49">
        <v>20</v>
      </c>
      <c r="H26" s="34" t="s">
        <v>2180</v>
      </c>
      <c r="I26" s="49"/>
      <c r="V26">
        <v>534</v>
      </c>
    </row>
    <row r="27" spans="1:22" x14ac:dyDescent="0.25">
      <c r="A27" s="24"/>
      <c r="B27" s="24"/>
      <c r="C27" s="63"/>
      <c r="D27" s="34">
        <v>21</v>
      </c>
      <c r="E27" s="24">
        <v>22</v>
      </c>
      <c r="F27" s="24">
        <v>23</v>
      </c>
      <c r="G27" s="49">
        <v>24</v>
      </c>
      <c r="H27" s="34" t="s">
        <v>1161</v>
      </c>
      <c r="I27" s="49"/>
      <c r="V27">
        <v>535</v>
      </c>
    </row>
    <row r="28" spans="1:22" x14ac:dyDescent="0.25">
      <c r="A28" s="24"/>
      <c r="B28" s="24"/>
      <c r="C28" s="63"/>
      <c r="D28" s="34">
        <v>25</v>
      </c>
      <c r="E28" s="24">
        <v>26</v>
      </c>
      <c r="F28" s="24">
        <v>27</v>
      </c>
      <c r="G28" s="49">
        <v>28</v>
      </c>
      <c r="H28" s="34" t="s">
        <v>459</v>
      </c>
      <c r="I28" s="49"/>
      <c r="V28">
        <v>536</v>
      </c>
    </row>
    <row r="29" spans="1:22" x14ac:dyDescent="0.25">
      <c r="A29" s="24"/>
      <c r="B29" s="81" t="s">
        <v>2622</v>
      </c>
      <c r="C29" s="63">
        <v>12</v>
      </c>
      <c r="D29" s="34">
        <v>1</v>
      </c>
      <c r="E29" s="24">
        <v>2</v>
      </c>
      <c r="F29" s="24">
        <v>3</v>
      </c>
      <c r="G29" s="49">
        <v>4</v>
      </c>
      <c r="H29" s="34" t="s">
        <v>541</v>
      </c>
      <c r="I29" s="49" t="s">
        <v>2191</v>
      </c>
      <c r="V29">
        <v>537</v>
      </c>
    </row>
    <row r="30" spans="1:22" x14ac:dyDescent="0.25">
      <c r="A30" s="24"/>
      <c r="B30" s="24"/>
      <c r="C30" s="63"/>
      <c r="D30" s="34">
        <v>5</v>
      </c>
      <c r="E30" s="24">
        <v>6</v>
      </c>
      <c r="F30" s="24">
        <v>7</v>
      </c>
      <c r="G30" s="49">
        <v>8</v>
      </c>
      <c r="H30" s="34" t="s">
        <v>2193</v>
      </c>
      <c r="I30" s="49" t="s">
        <v>542</v>
      </c>
      <c r="L30" t="s">
        <v>1156</v>
      </c>
      <c r="V30">
        <v>538</v>
      </c>
    </row>
    <row r="31" spans="1:22" x14ac:dyDescent="0.25">
      <c r="A31" s="24"/>
      <c r="B31" s="24"/>
      <c r="C31" s="63"/>
      <c r="D31" s="34">
        <v>9</v>
      </c>
      <c r="E31" s="24">
        <v>10</v>
      </c>
      <c r="F31" s="24">
        <v>11</v>
      </c>
      <c r="G31" s="49">
        <v>12</v>
      </c>
      <c r="H31" s="34" t="s">
        <v>537</v>
      </c>
      <c r="I31" s="49" t="s">
        <v>539</v>
      </c>
      <c r="V31">
        <v>539</v>
      </c>
    </row>
    <row r="32" spans="1:22" x14ac:dyDescent="0.25">
      <c r="A32" s="24"/>
      <c r="B32" s="81" t="s">
        <v>2623</v>
      </c>
      <c r="C32" s="63">
        <v>12</v>
      </c>
      <c r="D32" s="34">
        <v>1</v>
      </c>
      <c r="E32" s="24">
        <v>2</v>
      </c>
      <c r="F32" s="24">
        <v>3</v>
      </c>
      <c r="G32" s="49">
        <v>4</v>
      </c>
      <c r="H32" s="34" t="s">
        <v>2172</v>
      </c>
      <c r="I32" s="49"/>
      <c r="V32">
        <v>540</v>
      </c>
    </row>
    <row r="33" spans="1:22" x14ac:dyDescent="0.25">
      <c r="A33" s="24"/>
      <c r="B33" s="24"/>
      <c r="C33" s="63"/>
      <c r="D33" s="34">
        <v>5</v>
      </c>
      <c r="E33" s="24">
        <v>6</v>
      </c>
      <c r="F33" s="24">
        <v>7</v>
      </c>
      <c r="G33" s="49">
        <v>8</v>
      </c>
      <c r="H33" s="34" t="s">
        <v>2173</v>
      </c>
      <c r="I33" s="49"/>
      <c r="V33">
        <v>541</v>
      </c>
    </row>
    <row r="34" spans="1:22" x14ac:dyDescent="0.25">
      <c r="A34" s="24"/>
      <c r="B34" s="24"/>
      <c r="C34" s="63"/>
      <c r="D34" s="34">
        <v>9</v>
      </c>
      <c r="E34" s="24">
        <v>10</v>
      </c>
      <c r="F34" s="24">
        <v>11</v>
      </c>
      <c r="G34" s="49">
        <v>12</v>
      </c>
      <c r="H34" s="82" t="s">
        <v>2257</v>
      </c>
      <c r="I34" s="49"/>
      <c r="V34">
        <v>542</v>
      </c>
    </row>
    <row r="35" spans="1:22" x14ac:dyDescent="0.25">
      <c r="A35" s="24"/>
      <c r="B35" s="81" t="s">
        <v>2143</v>
      </c>
      <c r="C35" s="63">
        <v>12</v>
      </c>
      <c r="D35" s="34">
        <v>1</v>
      </c>
      <c r="E35" s="24">
        <v>2</v>
      </c>
      <c r="F35" s="24">
        <v>3</v>
      </c>
      <c r="G35" s="49">
        <v>4</v>
      </c>
      <c r="H35" s="34" t="s">
        <v>2628</v>
      </c>
      <c r="I35" s="49" t="s">
        <v>2629</v>
      </c>
      <c r="V35">
        <v>543</v>
      </c>
    </row>
    <row r="36" spans="1:22" x14ac:dyDescent="0.25">
      <c r="A36" s="24"/>
      <c r="B36" s="24"/>
      <c r="C36" s="63"/>
      <c r="D36" s="34">
        <v>5</v>
      </c>
      <c r="E36" s="24">
        <v>6</v>
      </c>
      <c r="F36" s="24">
        <v>7</v>
      </c>
      <c r="G36" s="49">
        <v>8</v>
      </c>
      <c r="H36" s="34" t="s">
        <v>2630</v>
      </c>
      <c r="I36" s="49" t="s">
        <v>2631</v>
      </c>
    </row>
    <row r="37" spans="1:22" x14ac:dyDescent="0.25">
      <c r="A37" s="24"/>
      <c r="B37" s="24"/>
      <c r="C37" s="63"/>
      <c r="D37" s="34">
        <v>9</v>
      </c>
      <c r="E37" s="24">
        <v>10</v>
      </c>
      <c r="F37" s="24">
        <v>11</v>
      </c>
      <c r="G37" s="49">
        <v>12</v>
      </c>
      <c r="H37" s="34" t="s">
        <v>2624</v>
      </c>
      <c r="I37" s="49" t="s">
        <v>2660</v>
      </c>
    </row>
    <row r="38" spans="1:22" x14ac:dyDescent="0.25">
      <c r="A38" s="24"/>
      <c r="B38" s="24" t="s">
        <v>2632</v>
      </c>
      <c r="C38" s="63" t="s">
        <v>2633</v>
      </c>
      <c r="D38" s="34">
        <v>1</v>
      </c>
      <c r="E38" s="24">
        <v>2</v>
      </c>
      <c r="F38" s="24">
        <v>3</v>
      </c>
      <c r="G38" s="49">
        <v>4</v>
      </c>
      <c r="H38" s="34" t="s">
        <v>2627</v>
      </c>
      <c r="I38" s="49"/>
    </row>
    <row r="39" spans="1:22" ht="15.75" thickBot="1" x14ac:dyDescent="0.3">
      <c r="A39" s="24"/>
      <c r="B39" s="24"/>
      <c r="C39" s="63"/>
      <c r="D39" s="36">
        <v>5</v>
      </c>
      <c r="E39" s="37"/>
      <c r="F39" s="37"/>
      <c r="G39" s="50"/>
      <c r="H39" s="36"/>
      <c r="I39" s="50"/>
    </row>
    <row r="40" spans="1:22" x14ac:dyDescent="0.25">
      <c r="B40" t="s">
        <v>2634</v>
      </c>
      <c r="C40" t="s">
        <v>2635</v>
      </c>
    </row>
    <row r="41" spans="1:22" x14ac:dyDescent="0.25">
      <c r="B41" t="s">
        <v>2636</v>
      </c>
      <c r="C41" t="s">
        <v>2637</v>
      </c>
    </row>
    <row r="47" spans="1:22" x14ac:dyDescent="0.25">
      <c r="A47" t="s">
        <v>2638</v>
      </c>
    </row>
    <row r="48" spans="1:22" x14ac:dyDescent="0.25">
      <c r="A48" t="s">
        <v>423</v>
      </c>
      <c r="C48" t="s">
        <v>2639</v>
      </c>
    </row>
    <row r="49" spans="1:3" x14ac:dyDescent="0.25">
      <c r="A49" t="s">
        <v>2640</v>
      </c>
      <c r="C49" t="s">
        <v>2551</v>
      </c>
    </row>
    <row r="50" spans="1:3" x14ac:dyDescent="0.25">
      <c r="A50" t="s">
        <v>2641</v>
      </c>
      <c r="C50" t="s">
        <v>2642</v>
      </c>
    </row>
    <row r="51" spans="1:3" x14ac:dyDescent="0.25">
      <c r="A51" t="s">
        <v>2643</v>
      </c>
      <c r="C51" t="s">
        <v>2644</v>
      </c>
    </row>
  </sheetData>
  <mergeCells count="2">
    <mergeCell ref="D1:G1"/>
    <mergeCell ref="H1:I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1BDA-7B0B-428A-9B36-3890996B97AE}">
  <dimension ref="A1:F61"/>
  <sheetViews>
    <sheetView workbookViewId="0"/>
  </sheetViews>
  <sheetFormatPr defaultRowHeight="15" x14ac:dyDescent="0.25"/>
  <cols>
    <col min="2" max="2" width="16.140625" customWidth="1"/>
    <col min="3" max="3" width="15.85546875" bestFit="1" customWidth="1"/>
    <col min="4" max="4" width="11.28515625" bestFit="1" customWidth="1"/>
    <col min="5" max="5" width="11.140625" bestFit="1" customWidth="1"/>
  </cols>
  <sheetData>
    <row r="1" spans="1:6" x14ac:dyDescent="0.25">
      <c r="A1" t="s">
        <v>2177</v>
      </c>
      <c r="B1" t="s">
        <v>2381</v>
      </c>
      <c r="C1" t="s">
        <v>2379</v>
      </c>
      <c r="D1" t="s">
        <v>2311</v>
      </c>
      <c r="E1" t="s">
        <v>526</v>
      </c>
      <c r="F1" t="s">
        <v>2113</v>
      </c>
    </row>
    <row r="2" spans="1:6" x14ac:dyDescent="0.25">
      <c r="A2" s="83" t="s">
        <v>804</v>
      </c>
      <c r="C2" s="83" t="s">
        <v>2384</v>
      </c>
      <c r="D2">
        <v>1</v>
      </c>
      <c r="E2" t="s">
        <v>2382</v>
      </c>
    </row>
    <row r="3" spans="1:6" x14ac:dyDescent="0.25">
      <c r="A3" s="83"/>
      <c r="C3" s="83"/>
      <c r="D3">
        <v>2</v>
      </c>
      <c r="E3" t="s">
        <v>2383</v>
      </c>
    </row>
    <row r="4" spans="1:6" x14ac:dyDescent="0.25">
      <c r="A4" s="83"/>
      <c r="C4" s="83"/>
      <c r="D4">
        <v>3</v>
      </c>
      <c r="E4" t="s">
        <v>2361</v>
      </c>
    </row>
    <row r="5" spans="1:6" x14ac:dyDescent="0.25">
      <c r="A5" s="83"/>
      <c r="C5" s="83"/>
      <c r="D5">
        <v>4</v>
      </c>
      <c r="E5" t="s">
        <v>2362</v>
      </c>
    </row>
    <row r="6" spans="1:6" x14ac:dyDescent="0.25">
      <c r="A6" s="83"/>
      <c r="C6" s="83"/>
      <c r="D6">
        <v>5</v>
      </c>
      <c r="E6" t="s">
        <v>2361</v>
      </c>
    </row>
    <row r="7" spans="1:6" x14ac:dyDescent="0.25">
      <c r="A7" s="83" t="s">
        <v>805</v>
      </c>
      <c r="C7" s="83" t="s">
        <v>2385</v>
      </c>
      <c r="D7">
        <v>1</v>
      </c>
      <c r="E7" t="s">
        <v>2382</v>
      </c>
    </row>
    <row r="8" spans="1:6" x14ac:dyDescent="0.25">
      <c r="A8" s="83"/>
      <c r="C8" s="83"/>
      <c r="D8">
        <v>2</v>
      </c>
      <c r="E8" t="s">
        <v>2383</v>
      </c>
    </row>
    <row r="9" spans="1:6" x14ac:dyDescent="0.25">
      <c r="A9" s="83"/>
      <c r="C9" s="83"/>
      <c r="D9">
        <v>3</v>
      </c>
      <c r="E9" t="s">
        <v>2361</v>
      </c>
    </row>
    <row r="10" spans="1:6" x14ac:dyDescent="0.25">
      <c r="A10" s="83"/>
      <c r="C10" s="83"/>
      <c r="D10">
        <v>4</v>
      </c>
      <c r="E10" t="s">
        <v>2362</v>
      </c>
    </row>
    <row r="11" spans="1:6" x14ac:dyDescent="0.25">
      <c r="A11" s="83"/>
      <c r="C11" s="83"/>
      <c r="D11">
        <v>5</v>
      </c>
      <c r="E11" t="s">
        <v>2361</v>
      </c>
    </row>
    <row r="12" spans="1:6" x14ac:dyDescent="0.25">
      <c r="A12" s="83" t="s">
        <v>806</v>
      </c>
      <c r="C12" s="83" t="s">
        <v>2386</v>
      </c>
      <c r="D12">
        <v>1</v>
      </c>
      <c r="E12" t="s">
        <v>2382</v>
      </c>
    </row>
    <row r="13" spans="1:6" x14ac:dyDescent="0.25">
      <c r="A13" s="83"/>
      <c r="C13" s="83"/>
      <c r="D13">
        <v>2</v>
      </c>
      <c r="E13" t="s">
        <v>2383</v>
      </c>
    </row>
    <row r="14" spans="1:6" x14ac:dyDescent="0.25">
      <c r="A14" s="83"/>
      <c r="C14" s="83"/>
      <c r="D14">
        <v>3</v>
      </c>
      <c r="E14" t="s">
        <v>2361</v>
      </c>
    </row>
    <row r="15" spans="1:6" x14ac:dyDescent="0.25">
      <c r="A15" s="83"/>
      <c r="C15" s="83"/>
      <c r="D15">
        <v>4</v>
      </c>
      <c r="E15" t="s">
        <v>2362</v>
      </c>
    </row>
    <row r="16" spans="1:6" x14ac:dyDescent="0.25">
      <c r="A16" s="83"/>
      <c r="C16" s="83"/>
      <c r="D16">
        <v>5</v>
      </c>
      <c r="E16" t="s">
        <v>2361</v>
      </c>
    </row>
    <row r="17" spans="1:5" x14ac:dyDescent="0.25">
      <c r="A17" s="83" t="s">
        <v>807</v>
      </c>
      <c r="C17" s="83" t="s">
        <v>2387</v>
      </c>
      <c r="D17">
        <v>1</v>
      </c>
      <c r="E17" t="s">
        <v>2382</v>
      </c>
    </row>
    <row r="18" spans="1:5" x14ac:dyDescent="0.25">
      <c r="A18" s="83"/>
      <c r="C18" s="83"/>
      <c r="D18">
        <v>2</v>
      </c>
      <c r="E18" t="s">
        <v>2383</v>
      </c>
    </row>
    <row r="19" spans="1:5" x14ac:dyDescent="0.25">
      <c r="A19" s="83"/>
      <c r="C19" s="83"/>
      <c r="D19">
        <v>3</v>
      </c>
      <c r="E19" t="s">
        <v>2361</v>
      </c>
    </row>
    <row r="20" spans="1:5" x14ac:dyDescent="0.25">
      <c r="A20" s="83"/>
      <c r="C20" s="83"/>
      <c r="D20">
        <v>4</v>
      </c>
      <c r="E20" t="s">
        <v>2362</v>
      </c>
    </row>
    <row r="21" spans="1:5" x14ac:dyDescent="0.25">
      <c r="A21" s="83"/>
      <c r="C21" s="83"/>
      <c r="D21">
        <v>5</v>
      </c>
      <c r="E21" t="s">
        <v>2361</v>
      </c>
    </row>
    <row r="22" spans="1:5" x14ac:dyDescent="0.25">
      <c r="A22" s="83" t="s">
        <v>804</v>
      </c>
      <c r="C22" s="83" t="s">
        <v>2388</v>
      </c>
      <c r="D22">
        <v>1</v>
      </c>
      <c r="E22" t="s">
        <v>2382</v>
      </c>
    </row>
    <row r="23" spans="1:5" x14ac:dyDescent="0.25">
      <c r="A23" s="83"/>
      <c r="C23" s="83"/>
      <c r="D23">
        <v>2</v>
      </c>
      <c r="E23" t="s">
        <v>2383</v>
      </c>
    </row>
    <row r="24" spans="1:5" x14ac:dyDescent="0.25">
      <c r="A24" s="83"/>
      <c r="C24" s="83"/>
      <c r="D24">
        <v>3</v>
      </c>
      <c r="E24" t="s">
        <v>2361</v>
      </c>
    </row>
    <row r="25" spans="1:5" x14ac:dyDescent="0.25">
      <c r="A25" s="83"/>
      <c r="C25" s="83"/>
      <c r="D25">
        <v>4</v>
      </c>
      <c r="E25" t="s">
        <v>2362</v>
      </c>
    </row>
    <row r="26" spans="1:5" x14ac:dyDescent="0.25">
      <c r="A26" s="83"/>
      <c r="C26" s="83"/>
      <c r="D26">
        <v>5</v>
      </c>
      <c r="E26" t="s">
        <v>2361</v>
      </c>
    </row>
    <row r="27" spans="1:5" x14ac:dyDescent="0.25">
      <c r="A27" s="83" t="s">
        <v>805</v>
      </c>
      <c r="C27" s="83" t="s">
        <v>2389</v>
      </c>
      <c r="D27">
        <v>1</v>
      </c>
      <c r="E27" t="s">
        <v>2382</v>
      </c>
    </row>
    <row r="28" spans="1:5" x14ac:dyDescent="0.25">
      <c r="A28" s="83"/>
      <c r="C28" s="83"/>
      <c r="D28">
        <v>2</v>
      </c>
      <c r="E28" t="s">
        <v>2383</v>
      </c>
    </row>
    <row r="29" spans="1:5" x14ac:dyDescent="0.25">
      <c r="A29" s="83"/>
      <c r="C29" s="83"/>
      <c r="D29">
        <v>3</v>
      </c>
      <c r="E29" t="s">
        <v>2361</v>
      </c>
    </row>
    <row r="30" spans="1:5" x14ac:dyDescent="0.25">
      <c r="A30" s="83"/>
      <c r="C30" s="83"/>
      <c r="D30">
        <v>4</v>
      </c>
      <c r="E30" t="s">
        <v>2362</v>
      </c>
    </row>
    <row r="31" spans="1:5" x14ac:dyDescent="0.25">
      <c r="A31" s="83"/>
      <c r="C31" s="83"/>
      <c r="D31">
        <v>5</v>
      </c>
      <c r="E31" t="s">
        <v>2361</v>
      </c>
    </row>
    <row r="32" spans="1:5" x14ac:dyDescent="0.25">
      <c r="A32" s="83" t="s">
        <v>806</v>
      </c>
      <c r="C32" s="83" t="s">
        <v>2390</v>
      </c>
      <c r="D32">
        <v>1</v>
      </c>
      <c r="E32" t="s">
        <v>2382</v>
      </c>
    </row>
    <row r="33" spans="1:5" x14ac:dyDescent="0.25">
      <c r="A33" s="83"/>
      <c r="C33" s="83"/>
      <c r="D33">
        <v>2</v>
      </c>
      <c r="E33" t="s">
        <v>2383</v>
      </c>
    </row>
    <row r="34" spans="1:5" x14ac:dyDescent="0.25">
      <c r="A34" s="83"/>
      <c r="C34" s="83"/>
      <c r="D34">
        <v>3</v>
      </c>
      <c r="E34" t="s">
        <v>2361</v>
      </c>
    </row>
    <row r="35" spans="1:5" x14ac:dyDescent="0.25">
      <c r="A35" s="83"/>
      <c r="C35" s="83"/>
      <c r="D35">
        <v>4</v>
      </c>
      <c r="E35" t="s">
        <v>2362</v>
      </c>
    </row>
    <row r="36" spans="1:5" x14ac:dyDescent="0.25">
      <c r="A36" s="83"/>
      <c r="C36" s="83"/>
      <c r="D36">
        <v>5</v>
      </c>
      <c r="E36" t="s">
        <v>2361</v>
      </c>
    </row>
    <row r="37" spans="1:5" x14ac:dyDescent="0.25">
      <c r="A37" s="83" t="s">
        <v>807</v>
      </c>
      <c r="C37" s="83" t="s">
        <v>2391</v>
      </c>
      <c r="D37">
        <v>1</v>
      </c>
      <c r="E37" t="s">
        <v>2382</v>
      </c>
    </row>
    <row r="38" spans="1:5" x14ac:dyDescent="0.25">
      <c r="A38" s="83"/>
      <c r="C38" s="83"/>
      <c r="D38">
        <v>2</v>
      </c>
      <c r="E38" t="s">
        <v>2383</v>
      </c>
    </row>
    <row r="39" spans="1:5" x14ac:dyDescent="0.25">
      <c r="A39" s="83"/>
      <c r="C39" s="83"/>
      <c r="D39">
        <v>3</v>
      </c>
      <c r="E39" t="s">
        <v>2361</v>
      </c>
    </row>
    <row r="40" spans="1:5" x14ac:dyDescent="0.25">
      <c r="A40" s="83"/>
      <c r="C40" s="83"/>
      <c r="D40">
        <v>4</v>
      </c>
      <c r="E40" t="s">
        <v>2362</v>
      </c>
    </row>
    <row r="41" spans="1:5" x14ac:dyDescent="0.25">
      <c r="A41" s="83"/>
      <c r="C41" s="83"/>
      <c r="D41">
        <v>5</v>
      </c>
      <c r="E41" t="s">
        <v>2361</v>
      </c>
    </row>
    <row r="42" spans="1:5" x14ac:dyDescent="0.25">
      <c r="A42" s="83" t="s">
        <v>851</v>
      </c>
      <c r="D42">
        <v>1</v>
      </c>
    </row>
    <row r="43" spans="1:5" x14ac:dyDescent="0.25">
      <c r="A43" s="83"/>
      <c r="D43">
        <v>2</v>
      </c>
    </row>
    <row r="44" spans="1:5" x14ac:dyDescent="0.25">
      <c r="A44" s="83"/>
      <c r="D44">
        <v>3</v>
      </c>
    </row>
    <row r="45" spans="1:5" x14ac:dyDescent="0.25">
      <c r="A45" s="83"/>
      <c r="D45">
        <v>4</v>
      </c>
    </row>
    <row r="46" spans="1:5" x14ac:dyDescent="0.25">
      <c r="A46" s="83"/>
      <c r="D46">
        <v>5</v>
      </c>
    </row>
    <row r="47" spans="1:5" x14ac:dyDescent="0.25">
      <c r="A47" s="83"/>
      <c r="D47">
        <v>6</v>
      </c>
    </row>
    <row r="48" spans="1:5" x14ac:dyDescent="0.25">
      <c r="A48" s="83"/>
      <c r="D48">
        <v>7</v>
      </c>
    </row>
    <row r="49" spans="1:4" x14ac:dyDescent="0.25">
      <c r="A49" s="83"/>
      <c r="D49">
        <v>8</v>
      </c>
    </row>
    <row r="50" spans="1:4" x14ac:dyDescent="0.25">
      <c r="A50" s="83"/>
      <c r="D50">
        <v>9</v>
      </c>
    </row>
    <row r="51" spans="1:4" x14ac:dyDescent="0.25">
      <c r="A51" s="83"/>
      <c r="D51">
        <v>10</v>
      </c>
    </row>
    <row r="52" spans="1:4" x14ac:dyDescent="0.25">
      <c r="A52" s="83" t="s">
        <v>1136</v>
      </c>
      <c r="D52">
        <v>1</v>
      </c>
    </row>
    <row r="53" spans="1:4" x14ac:dyDescent="0.25">
      <c r="A53" s="83"/>
      <c r="D53">
        <v>2</v>
      </c>
    </row>
    <row r="54" spans="1:4" x14ac:dyDescent="0.25">
      <c r="A54" s="83"/>
      <c r="D54">
        <v>3</v>
      </c>
    </row>
    <row r="55" spans="1:4" x14ac:dyDescent="0.25">
      <c r="A55" s="83"/>
      <c r="D55">
        <v>4</v>
      </c>
    </row>
    <row r="56" spans="1:4" x14ac:dyDescent="0.25">
      <c r="A56" s="83"/>
      <c r="D56">
        <v>5</v>
      </c>
    </row>
    <row r="57" spans="1:4" x14ac:dyDescent="0.25">
      <c r="A57" s="83"/>
      <c r="D57">
        <v>6</v>
      </c>
    </row>
    <row r="58" spans="1:4" x14ac:dyDescent="0.25">
      <c r="A58" s="83"/>
      <c r="D58">
        <v>7</v>
      </c>
    </row>
    <row r="59" spans="1:4" x14ac:dyDescent="0.25">
      <c r="A59" s="83"/>
      <c r="D59">
        <v>8</v>
      </c>
    </row>
    <row r="60" spans="1:4" x14ac:dyDescent="0.25">
      <c r="A60" s="83"/>
      <c r="D60">
        <v>9</v>
      </c>
    </row>
    <row r="61" spans="1:4" x14ac:dyDescent="0.25">
      <c r="A61" s="83"/>
      <c r="D61">
        <v>10</v>
      </c>
    </row>
  </sheetData>
  <mergeCells count="18">
    <mergeCell ref="A42:A51"/>
    <mergeCell ref="A52:A61"/>
    <mergeCell ref="A32:A36"/>
    <mergeCell ref="A37:A41"/>
    <mergeCell ref="C27:C31"/>
    <mergeCell ref="C32:C36"/>
    <mergeCell ref="C37:C41"/>
    <mergeCell ref="C22:C26"/>
    <mergeCell ref="A22:A26"/>
    <mergeCell ref="A27:A31"/>
    <mergeCell ref="A2:A6"/>
    <mergeCell ref="A7:A11"/>
    <mergeCell ref="A12:A16"/>
    <mergeCell ref="A17:A21"/>
    <mergeCell ref="C2:C6"/>
    <mergeCell ref="C7:C11"/>
    <mergeCell ref="C12:C16"/>
    <mergeCell ref="C17:C21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23-0E25-4DE9-B207-1F7C442E31EF}">
  <dimension ref="A1:F13"/>
  <sheetViews>
    <sheetView workbookViewId="0"/>
  </sheetViews>
  <sheetFormatPr defaultRowHeight="15" x14ac:dyDescent="0.25"/>
  <cols>
    <col min="4" max="4" width="14.5703125" bestFit="1" customWidth="1"/>
    <col min="6" max="6" width="16.28515625" bestFit="1" customWidth="1"/>
  </cols>
  <sheetData>
    <row r="1" spans="1:6" x14ac:dyDescent="0.25">
      <c r="A1" s="24" t="s">
        <v>2348</v>
      </c>
      <c r="B1" s="63" t="s">
        <v>2347</v>
      </c>
      <c r="C1" s="116" t="s">
        <v>2363</v>
      </c>
      <c r="D1" s="117"/>
      <c r="E1" s="116" t="s">
        <v>2370</v>
      </c>
      <c r="F1" s="117"/>
    </row>
    <row r="2" spans="1:6" x14ac:dyDescent="0.25">
      <c r="A2" s="24">
        <v>1</v>
      </c>
      <c r="B2" s="63" t="s">
        <v>2349</v>
      </c>
      <c r="C2" s="34">
        <v>1</v>
      </c>
      <c r="D2" s="49" t="s">
        <v>2364</v>
      </c>
      <c r="E2" s="34">
        <v>1</v>
      </c>
      <c r="F2" s="49" t="s">
        <v>2371</v>
      </c>
    </row>
    <row r="3" spans="1:6" x14ac:dyDescent="0.25">
      <c r="A3" s="24">
        <v>2</v>
      </c>
      <c r="B3" s="63" t="s">
        <v>2350</v>
      </c>
      <c r="C3" s="34">
        <v>2</v>
      </c>
      <c r="D3" s="49" t="s">
        <v>2365</v>
      </c>
      <c r="E3" s="34">
        <v>2</v>
      </c>
      <c r="F3" s="49" t="s">
        <v>2373</v>
      </c>
    </row>
    <row r="4" spans="1:6" x14ac:dyDescent="0.25">
      <c r="A4" s="24">
        <v>3</v>
      </c>
      <c r="B4" s="63" t="s">
        <v>2351</v>
      </c>
      <c r="C4" s="34">
        <v>3</v>
      </c>
      <c r="D4" s="49" t="s">
        <v>2366</v>
      </c>
      <c r="E4" s="34">
        <v>3</v>
      </c>
      <c r="F4" s="49" t="s">
        <v>2374</v>
      </c>
    </row>
    <row r="5" spans="1:6" x14ac:dyDescent="0.25">
      <c r="A5" s="24">
        <v>4</v>
      </c>
      <c r="B5" s="63" t="s">
        <v>2352</v>
      </c>
      <c r="C5" s="34">
        <v>4</v>
      </c>
      <c r="D5" s="49" t="s">
        <v>2367</v>
      </c>
      <c r="E5" s="34">
        <v>4</v>
      </c>
      <c r="F5" s="49" t="s">
        <v>2375</v>
      </c>
    </row>
    <row r="6" spans="1:6" x14ac:dyDescent="0.25">
      <c r="A6" s="24">
        <v>5</v>
      </c>
      <c r="B6" s="63" t="s">
        <v>2353</v>
      </c>
      <c r="C6" s="34" t="s">
        <v>2361</v>
      </c>
      <c r="D6" s="49"/>
      <c r="E6" s="34">
        <v>5</v>
      </c>
      <c r="F6" s="49" t="s">
        <v>2372</v>
      </c>
    </row>
    <row r="7" spans="1:6" x14ac:dyDescent="0.25">
      <c r="A7" s="24">
        <v>6</v>
      </c>
      <c r="B7" s="63" t="s">
        <v>2354</v>
      </c>
      <c r="C7" s="34" t="s">
        <v>2361</v>
      </c>
      <c r="D7" s="49"/>
      <c r="E7" s="34">
        <v>6</v>
      </c>
      <c r="F7" s="49" t="s">
        <v>2376</v>
      </c>
    </row>
    <row r="8" spans="1:6" x14ac:dyDescent="0.25">
      <c r="A8" s="24">
        <v>7</v>
      </c>
      <c r="B8" s="63" t="s">
        <v>2355</v>
      </c>
      <c r="C8" s="34" t="s">
        <v>2361</v>
      </c>
      <c r="D8" s="49"/>
      <c r="E8" s="34" t="s">
        <v>2361</v>
      </c>
      <c r="F8" s="49"/>
    </row>
    <row r="9" spans="1:6" x14ac:dyDescent="0.25">
      <c r="A9" s="24">
        <v>8</v>
      </c>
      <c r="B9" s="63" t="s">
        <v>2356</v>
      </c>
      <c r="C9" s="34" t="s">
        <v>2361</v>
      </c>
      <c r="D9" s="49"/>
      <c r="E9" s="34" t="s">
        <v>2361</v>
      </c>
      <c r="F9" s="49"/>
    </row>
    <row r="10" spans="1:6" x14ac:dyDescent="0.25">
      <c r="A10" s="24">
        <v>9</v>
      </c>
      <c r="B10" s="63" t="s">
        <v>2357</v>
      </c>
      <c r="C10" s="34">
        <v>9</v>
      </c>
      <c r="D10" s="49" t="s">
        <v>2368</v>
      </c>
      <c r="E10" s="34">
        <v>9</v>
      </c>
      <c r="F10" s="49" t="s">
        <v>2377</v>
      </c>
    </row>
    <row r="11" spans="1:6" x14ac:dyDescent="0.25">
      <c r="A11" s="24">
        <v>10</v>
      </c>
      <c r="B11" s="63" t="s">
        <v>2358</v>
      </c>
      <c r="C11" s="34">
        <v>10</v>
      </c>
      <c r="D11" s="49" t="s">
        <v>2369</v>
      </c>
      <c r="E11" s="34">
        <v>10</v>
      </c>
      <c r="F11" s="49" t="s">
        <v>2369</v>
      </c>
    </row>
    <row r="12" spans="1:6" x14ac:dyDescent="0.25">
      <c r="A12" s="24">
        <v>11</v>
      </c>
      <c r="B12" s="63" t="s">
        <v>2359</v>
      </c>
      <c r="C12" s="34" t="s">
        <v>2361</v>
      </c>
      <c r="D12" s="49"/>
      <c r="E12" s="34" t="s">
        <v>2361</v>
      </c>
      <c r="F12" s="49"/>
    </row>
    <row r="13" spans="1:6" ht="15.75" thickBot="1" x14ac:dyDescent="0.3">
      <c r="A13" s="24">
        <v>12</v>
      </c>
      <c r="B13" s="63" t="s">
        <v>2360</v>
      </c>
      <c r="C13" s="36" t="s">
        <v>2401</v>
      </c>
      <c r="D13" s="50"/>
      <c r="E13" s="36" t="s">
        <v>2401</v>
      </c>
      <c r="F13" s="50"/>
    </row>
  </sheetData>
  <mergeCells count="2">
    <mergeCell ref="C1:D1"/>
    <mergeCell ref="E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0DFD-4DC6-4471-8D8E-75547C0DF4D8}">
  <dimension ref="A1:G206"/>
  <sheetViews>
    <sheetView workbookViewId="0">
      <selection activeCell="E39" sqref="E39"/>
    </sheetView>
  </sheetViews>
  <sheetFormatPr defaultRowHeight="15" x14ac:dyDescent="0.25"/>
  <cols>
    <col min="1" max="1" width="11.28515625" customWidth="1"/>
    <col min="2" max="2" width="11.42578125" customWidth="1"/>
    <col min="3" max="3" width="6.42578125" customWidth="1"/>
    <col min="4" max="4" width="7" customWidth="1"/>
    <col min="5" max="5" width="53.5703125" customWidth="1"/>
    <col min="6" max="6" width="56.7109375" customWidth="1"/>
  </cols>
  <sheetData>
    <row r="1" spans="1:7" x14ac:dyDescent="0.25">
      <c r="A1" t="s">
        <v>438</v>
      </c>
      <c r="B1" t="s">
        <v>439</v>
      </c>
      <c r="C1" t="s">
        <v>383</v>
      </c>
      <c r="D1" t="s">
        <v>384</v>
      </c>
      <c r="E1" t="s">
        <v>385</v>
      </c>
      <c r="F1" t="s">
        <v>110</v>
      </c>
      <c r="G1" s="3"/>
    </row>
    <row r="2" spans="1:7" x14ac:dyDescent="0.25">
      <c r="A2" t="s">
        <v>1867</v>
      </c>
      <c r="B2" t="s">
        <v>206</v>
      </c>
      <c r="C2">
        <v>0</v>
      </c>
      <c r="D2">
        <v>100</v>
      </c>
      <c r="E2" t="s">
        <v>387</v>
      </c>
      <c r="F2" t="s">
        <v>235</v>
      </c>
      <c r="G2" s="3"/>
    </row>
    <row r="3" spans="1:7" x14ac:dyDescent="0.25">
      <c r="A3" t="s">
        <v>1867</v>
      </c>
      <c r="B3" t="s">
        <v>332</v>
      </c>
      <c r="C3">
        <v>0</v>
      </c>
      <c r="D3">
        <v>100</v>
      </c>
      <c r="E3" t="s">
        <v>387</v>
      </c>
      <c r="F3" t="s">
        <v>235</v>
      </c>
      <c r="G3" s="3"/>
    </row>
    <row r="4" spans="1:7" x14ac:dyDescent="0.25">
      <c r="A4" t="s">
        <v>440</v>
      </c>
      <c r="B4" t="s">
        <v>207</v>
      </c>
      <c r="C4">
        <v>12</v>
      </c>
      <c r="D4">
        <v>25</v>
      </c>
      <c r="E4" t="s">
        <v>387</v>
      </c>
      <c r="F4" t="s">
        <v>236</v>
      </c>
      <c r="G4" s="3"/>
    </row>
    <row r="5" spans="1:7" x14ac:dyDescent="0.25">
      <c r="A5" t="s">
        <v>441</v>
      </c>
      <c r="B5" t="s">
        <v>200</v>
      </c>
      <c r="C5">
        <v>-45</v>
      </c>
      <c r="D5">
        <v>-2</v>
      </c>
      <c r="E5" t="s">
        <v>386</v>
      </c>
      <c r="F5" t="s">
        <v>229</v>
      </c>
      <c r="G5" s="3"/>
    </row>
    <row r="6" spans="1:7" x14ac:dyDescent="0.25">
      <c r="A6" t="s">
        <v>2131</v>
      </c>
      <c r="B6" t="s">
        <v>208</v>
      </c>
      <c r="C6">
        <v>0</v>
      </c>
      <c r="D6">
        <v>100</v>
      </c>
      <c r="E6" t="s">
        <v>387</v>
      </c>
      <c r="F6" t="s">
        <v>237</v>
      </c>
      <c r="G6" s="3"/>
    </row>
    <row r="7" spans="1:7" x14ac:dyDescent="0.25">
      <c r="A7" t="s">
        <v>445</v>
      </c>
      <c r="B7" t="s">
        <v>205</v>
      </c>
      <c r="C7">
        <v>-48</v>
      </c>
      <c r="D7">
        <v>30</v>
      </c>
      <c r="E7" t="s">
        <v>386</v>
      </c>
      <c r="F7" t="s">
        <v>234</v>
      </c>
      <c r="G7" s="3"/>
    </row>
    <row r="8" spans="1:7" x14ac:dyDescent="0.25">
      <c r="A8" t="s">
        <v>454</v>
      </c>
      <c r="F8" t="s">
        <v>2190</v>
      </c>
      <c r="G8" s="3"/>
    </row>
    <row r="9" spans="1:7" x14ac:dyDescent="0.25">
      <c r="A9" s="2" t="s">
        <v>2182</v>
      </c>
      <c r="B9" s="2"/>
      <c r="C9" s="2"/>
      <c r="D9" s="2"/>
      <c r="E9" s="2"/>
      <c r="F9" t="s">
        <v>2190</v>
      </c>
      <c r="G9" s="3"/>
    </row>
    <row r="10" spans="1:7" x14ac:dyDescent="0.25">
      <c r="A10" t="s">
        <v>444</v>
      </c>
      <c r="B10" t="s">
        <v>209</v>
      </c>
      <c r="C10">
        <v>-45</v>
      </c>
      <c r="D10">
        <v>50</v>
      </c>
      <c r="E10" t="s">
        <v>387</v>
      </c>
      <c r="F10" t="s">
        <v>238</v>
      </c>
      <c r="G10" s="3"/>
    </row>
    <row r="11" spans="1:7" x14ac:dyDescent="0.25">
      <c r="A11" t="s">
        <v>447</v>
      </c>
      <c r="B11" t="s">
        <v>333</v>
      </c>
      <c r="C11">
        <v>12</v>
      </c>
      <c r="D11">
        <v>25</v>
      </c>
      <c r="E11" t="s">
        <v>387</v>
      </c>
      <c r="F11" t="s">
        <v>393</v>
      </c>
      <c r="G11" s="3"/>
    </row>
    <row r="12" spans="1:7" x14ac:dyDescent="0.25">
      <c r="A12" t="s">
        <v>448</v>
      </c>
      <c r="B12" t="s">
        <v>326</v>
      </c>
      <c r="C12">
        <v>-45</v>
      </c>
      <c r="D12">
        <v>-2</v>
      </c>
      <c r="E12" t="s">
        <v>386</v>
      </c>
      <c r="F12" t="s">
        <v>392</v>
      </c>
      <c r="G12" s="3"/>
    </row>
    <row r="13" spans="1:7" x14ac:dyDescent="0.25">
      <c r="A13" t="s">
        <v>2132</v>
      </c>
      <c r="B13" t="s">
        <v>334</v>
      </c>
      <c r="C13">
        <v>0</v>
      </c>
      <c r="D13">
        <v>100</v>
      </c>
      <c r="E13" t="s">
        <v>387</v>
      </c>
      <c r="F13" t="s">
        <v>394</v>
      </c>
      <c r="G13" s="3"/>
    </row>
    <row r="14" spans="1:7" x14ac:dyDescent="0.25">
      <c r="A14" t="s">
        <v>452</v>
      </c>
      <c r="B14" t="s">
        <v>331</v>
      </c>
      <c r="C14">
        <v>-48</v>
      </c>
      <c r="D14">
        <v>30</v>
      </c>
      <c r="E14" t="s">
        <v>386</v>
      </c>
      <c r="F14" t="s">
        <v>234</v>
      </c>
      <c r="G14" s="3"/>
    </row>
    <row r="15" spans="1:7" x14ac:dyDescent="0.25">
      <c r="A15" t="s">
        <v>453</v>
      </c>
      <c r="B15" t="s">
        <v>335</v>
      </c>
      <c r="C15">
        <v>-45</v>
      </c>
      <c r="D15">
        <v>50</v>
      </c>
      <c r="E15" t="s">
        <v>387</v>
      </c>
      <c r="F15" t="s">
        <v>395</v>
      </c>
      <c r="G15" s="3"/>
    </row>
    <row r="16" spans="1:7" x14ac:dyDescent="0.25">
      <c r="A16" t="s">
        <v>2133</v>
      </c>
      <c r="B16" t="s">
        <v>210</v>
      </c>
      <c r="C16">
        <v>-45</v>
      </c>
      <c r="D16">
        <v>100</v>
      </c>
      <c r="E16" t="s">
        <v>387</v>
      </c>
      <c r="F16" t="s">
        <v>239</v>
      </c>
      <c r="G16" s="3"/>
    </row>
    <row r="17" spans="1:7" x14ac:dyDescent="0.25">
      <c r="A17" t="s">
        <v>2134</v>
      </c>
      <c r="B17" t="s">
        <v>336</v>
      </c>
      <c r="C17">
        <v>-45</v>
      </c>
      <c r="D17">
        <v>100</v>
      </c>
      <c r="E17" t="s">
        <v>387</v>
      </c>
      <c r="F17" t="s">
        <v>396</v>
      </c>
      <c r="G17" s="3"/>
    </row>
    <row r="18" spans="1:7" x14ac:dyDescent="0.25">
      <c r="A18" t="s">
        <v>455</v>
      </c>
      <c r="F18" t="s">
        <v>2183</v>
      </c>
      <c r="G18" s="3"/>
    </row>
    <row r="19" spans="1:7" x14ac:dyDescent="0.25">
      <c r="A19" t="s">
        <v>456</v>
      </c>
      <c r="F19" t="s">
        <v>2184</v>
      </c>
      <c r="G19" s="3"/>
    </row>
    <row r="20" spans="1:7" x14ac:dyDescent="0.25">
      <c r="A20" t="s">
        <v>457</v>
      </c>
      <c r="F20" t="s">
        <v>2185</v>
      </c>
      <c r="G20" s="3"/>
    </row>
    <row r="21" spans="1:7" x14ac:dyDescent="0.25">
      <c r="A21" t="s">
        <v>459</v>
      </c>
      <c r="F21" t="s">
        <v>2186</v>
      </c>
      <c r="G21" s="3"/>
    </row>
    <row r="22" spans="1:7" x14ac:dyDescent="0.25">
      <c r="A22" t="s">
        <v>458</v>
      </c>
      <c r="F22" t="s">
        <v>2187</v>
      </c>
      <c r="G22" s="3"/>
    </row>
    <row r="23" spans="1:7" x14ac:dyDescent="0.25">
      <c r="A23" t="s">
        <v>2178</v>
      </c>
      <c r="F23" t="s">
        <v>2187</v>
      </c>
      <c r="G23" s="3"/>
    </row>
    <row r="24" spans="1:7" x14ac:dyDescent="0.25">
      <c r="A24" t="s">
        <v>2179</v>
      </c>
      <c r="F24" t="s">
        <v>2187</v>
      </c>
      <c r="G24" s="3"/>
    </row>
    <row r="25" spans="1:7" x14ac:dyDescent="0.25">
      <c r="A25" s="2" t="s">
        <v>2180</v>
      </c>
      <c r="B25" s="2"/>
      <c r="C25" s="2"/>
      <c r="D25" s="2"/>
      <c r="E25" s="2"/>
      <c r="F25" t="s">
        <v>2187</v>
      </c>
      <c r="G25" s="3"/>
    </row>
    <row r="26" spans="1:7" x14ac:dyDescent="0.25">
      <c r="A26" t="s">
        <v>1161</v>
      </c>
      <c r="F26" t="s">
        <v>2188</v>
      </c>
      <c r="G26" s="3"/>
    </row>
    <row r="27" spans="1:7" x14ac:dyDescent="0.25">
      <c r="A27" t="s">
        <v>1118</v>
      </c>
      <c r="F27" t="s">
        <v>2189</v>
      </c>
      <c r="G27" s="3"/>
    </row>
    <row r="28" spans="1:7" x14ac:dyDescent="0.25">
      <c r="A28" s="2" t="s">
        <v>2181</v>
      </c>
      <c r="B28" s="2"/>
      <c r="C28" s="2"/>
      <c r="D28" s="2"/>
      <c r="E28" s="2"/>
      <c r="F28" t="s">
        <v>2189</v>
      </c>
      <c r="G28" s="3"/>
    </row>
    <row r="29" spans="1:7" x14ac:dyDescent="0.25">
      <c r="A29" t="s">
        <v>1119</v>
      </c>
      <c r="B29" t="s">
        <v>159</v>
      </c>
      <c r="C29">
        <v>-45</v>
      </c>
      <c r="D29">
        <v>5</v>
      </c>
      <c r="E29" t="s">
        <v>437</v>
      </c>
      <c r="F29" t="s">
        <v>186</v>
      </c>
      <c r="G29" s="3"/>
    </row>
    <row r="30" spans="1:7" x14ac:dyDescent="0.25">
      <c r="A30" t="s">
        <v>1120</v>
      </c>
      <c r="B30" t="s">
        <v>197</v>
      </c>
      <c r="C30">
        <v>-48</v>
      </c>
      <c r="D30">
        <v>-2</v>
      </c>
      <c r="E30" t="s">
        <v>437</v>
      </c>
      <c r="F30" t="s">
        <v>226</v>
      </c>
      <c r="G30" s="3"/>
    </row>
    <row r="31" spans="1:7" x14ac:dyDescent="0.25">
      <c r="A31" t="s">
        <v>1121</v>
      </c>
      <c r="B31" t="s">
        <v>312</v>
      </c>
      <c r="C31">
        <v>-45</v>
      </c>
      <c r="D31">
        <v>5</v>
      </c>
      <c r="E31" t="s">
        <v>437</v>
      </c>
      <c r="F31" t="s">
        <v>186</v>
      </c>
      <c r="G31" s="3"/>
    </row>
    <row r="32" spans="1:7" x14ac:dyDescent="0.25">
      <c r="A32" t="s">
        <v>1122</v>
      </c>
      <c r="B32" t="s">
        <v>323</v>
      </c>
      <c r="C32">
        <v>-48</v>
      </c>
      <c r="D32">
        <v>-2</v>
      </c>
      <c r="E32" t="s">
        <v>437</v>
      </c>
      <c r="F32" t="s">
        <v>389</v>
      </c>
      <c r="G32" s="3"/>
    </row>
    <row r="33" spans="2:7" x14ac:dyDescent="0.25">
      <c r="B33" t="s">
        <v>198</v>
      </c>
      <c r="C33">
        <v>-40</v>
      </c>
      <c r="D33">
        <v>30</v>
      </c>
      <c r="E33" t="s">
        <v>386</v>
      </c>
      <c r="F33" t="s">
        <v>227</v>
      </c>
      <c r="G33" s="3"/>
    </row>
    <row r="34" spans="2:7" x14ac:dyDescent="0.25">
      <c r="B34" t="s">
        <v>199</v>
      </c>
      <c r="C34">
        <v>-40</v>
      </c>
      <c r="D34">
        <v>30</v>
      </c>
      <c r="E34" t="s">
        <v>386</v>
      </c>
      <c r="F34" t="s">
        <v>228</v>
      </c>
      <c r="G34" s="3"/>
    </row>
    <row r="35" spans="2:7" x14ac:dyDescent="0.25">
      <c r="B35" t="s">
        <v>201</v>
      </c>
      <c r="C35">
        <v>-45</v>
      </c>
      <c r="D35">
        <v>-2</v>
      </c>
      <c r="E35" t="s">
        <v>386</v>
      </c>
      <c r="F35" t="s">
        <v>230</v>
      </c>
      <c r="G35" s="3"/>
    </row>
    <row r="36" spans="2:7" x14ac:dyDescent="0.25">
      <c r="B36" t="s">
        <v>202</v>
      </c>
      <c r="C36">
        <v>-45</v>
      </c>
      <c r="D36">
        <v>30</v>
      </c>
      <c r="E36" t="s">
        <v>386</v>
      </c>
      <c r="F36" t="s">
        <v>231</v>
      </c>
      <c r="G36" s="3"/>
    </row>
    <row r="37" spans="2:7" x14ac:dyDescent="0.25">
      <c r="B37" t="s">
        <v>324</v>
      </c>
      <c r="C37">
        <v>-40</v>
      </c>
      <c r="D37">
        <v>30</v>
      </c>
      <c r="E37" t="s">
        <v>386</v>
      </c>
      <c r="F37" t="s">
        <v>390</v>
      </c>
      <c r="G37" s="3"/>
    </row>
    <row r="38" spans="2:7" x14ac:dyDescent="0.25">
      <c r="B38" t="s">
        <v>325</v>
      </c>
      <c r="C38">
        <v>-40</v>
      </c>
      <c r="D38">
        <v>30</v>
      </c>
      <c r="E38" t="s">
        <v>386</v>
      </c>
      <c r="F38" t="s">
        <v>391</v>
      </c>
      <c r="G38" s="3"/>
    </row>
    <row r="39" spans="2:7" x14ac:dyDescent="0.25">
      <c r="B39" t="s">
        <v>327</v>
      </c>
      <c r="C39">
        <v>-45</v>
      </c>
      <c r="D39">
        <v>-2</v>
      </c>
      <c r="E39" t="s">
        <v>386</v>
      </c>
      <c r="F39" t="s">
        <v>230</v>
      </c>
      <c r="G39" s="3"/>
    </row>
    <row r="40" spans="2:7" x14ac:dyDescent="0.25">
      <c r="B40" t="s">
        <v>328</v>
      </c>
      <c r="C40">
        <v>-45</v>
      </c>
      <c r="D40">
        <v>30</v>
      </c>
      <c r="E40" t="s">
        <v>386</v>
      </c>
      <c r="F40" t="s">
        <v>231</v>
      </c>
      <c r="G40" s="3"/>
    </row>
    <row r="41" spans="2:7" x14ac:dyDescent="0.25">
      <c r="B41" t="s">
        <v>165</v>
      </c>
      <c r="C41">
        <v>-45</v>
      </c>
      <c r="D41">
        <v>5</v>
      </c>
      <c r="E41" t="s">
        <v>386</v>
      </c>
      <c r="F41" t="s">
        <v>192</v>
      </c>
      <c r="G41" s="3"/>
    </row>
    <row r="42" spans="2:7" x14ac:dyDescent="0.25">
      <c r="B42" t="s">
        <v>193</v>
      </c>
      <c r="C42">
        <v>-20</v>
      </c>
      <c r="D42">
        <v>5</v>
      </c>
      <c r="E42" t="s">
        <v>386</v>
      </c>
      <c r="F42" t="s">
        <v>223</v>
      </c>
      <c r="G42" s="3"/>
    </row>
    <row r="43" spans="2:7" x14ac:dyDescent="0.25">
      <c r="B43" t="s">
        <v>194</v>
      </c>
      <c r="C43">
        <v>-5</v>
      </c>
      <c r="D43">
        <v>20</v>
      </c>
      <c r="E43" t="s">
        <v>386</v>
      </c>
      <c r="F43" t="s">
        <v>224</v>
      </c>
      <c r="G43" s="3"/>
    </row>
    <row r="44" spans="2:7" x14ac:dyDescent="0.25">
      <c r="B44" t="s">
        <v>318</v>
      </c>
      <c r="C44">
        <v>-45</v>
      </c>
      <c r="D44">
        <v>5</v>
      </c>
      <c r="E44" t="s">
        <v>386</v>
      </c>
      <c r="F44" t="s">
        <v>192</v>
      </c>
      <c r="G44" s="3"/>
    </row>
    <row r="45" spans="2:7" x14ac:dyDescent="0.25">
      <c r="B45" t="s">
        <v>319</v>
      </c>
      <c r="C45">
        <v>-20</v>
      </c>
      <c r="D45">
        <v>5</v>
      </c>
      <c r="E45" t="s">
        <v>386</v>
      </c>
      <c r="F45" t="s">
        <v>223</v>
      </c>
      <c r="G45" s="3"/>
    </row>
    <row r="46" spans="2:7" x14ac:dyDescent="0.25">
      <c r="B46" t="s">
        <v>320</v>
      </c>
      <c r="C46">
        <v>-5</v>
      </c>
      <c r="D46">
        <v>20</v>
      </c>
      <c r="E46" t="s">
        <v>386</v>
      </c>
      <c r="F46" t="s">
        <v>224</v>
      </c>
      <c r="G46" s="3"/>
    </row>
    <row r="47" spans="2:7" x14ac:dyDescent="0.25">
      <c r="B47" t="s">
        <v>203</v>
      </c>
      <c r="C47">
        <v>-45</v>
      </c>
      <c r="D47">
        <v>30</v>
      </c>
      <c r="E47" t="s">
        <v>386</v>
      </c>
      <c r="F47" t="s">
        <v>232</v>
      </c>
      <c r="G47" s="3"/>
    </row>
    <row r="48" spans="2:7" x14ac:dyDescent="0.25">
      <c r="B48" t="s">
        <v>162</v>
      </c>
      <c r="C48">
        <v>-48</v>
      </c>
      <c r="D48">
        <v>5</v>
      </c>
      <c r="E48" t="s">
        <v>386</v>
      </c>
      <c r="F48" t="s">
        <v>189</v>
      </c>
      <c r="G48" s="3"/>
    </row>
    <row r="49" spans="2:7" x14ac:dyDescent="0.25">
      <c r="B49" t="s">
        <v>204</v>
      </c>
      <c r="C49">
        <v>-48</v>
      </c>
      <c r="D49">
        <v>30</v>
      </c>
      <c r="E49" t="s">
        <v>386</v>
      </c>
      <c r="F49" t="s">
        <v>233</v>
      </c>
      <c r="G49" s="3"/>
    </row>
    <row r="50" spans="2:7" x14ac:dyDescent="0.25">
      <c r="B50" t="s">
        <v>164</v>
      </c>
      <c r="C50">
        <v>-48</v>
      </c>
      <c r="D50">
        <v>5</v>
      </c>
      <c r="E50" t="s">
        <v>386</v>
      </c>
      <c r="F50" t="s">
        <v>191</v>
      </c>
      <c r="G50" s="3"/>
    </row>
    <row r="51" spans="2:7" x14ac:dyDescent="0.25">
      <c r="B51" t="s">
        <v>195</v>
      </c>
      <c r="C51">
        <v>-48</v>
      </c>
      <c r="D51">
        <v>-2</v>
      </c>
      <c r="E51" t="s">
        <v>386</v>
      </c>
      <c r="F51" t="s">
        <v>225</v>
      </c>
      <c r="G51" s="3"/>
    </row>
    <row r="52" spans="2:7" x14ac:dyDescent="0.25">
      <c r="B52" t="s">
        <v>329</v>
      </c>
      <c r="C52">
        <v>-45</v>
      </c>
      <c r="D52">
        <v>30</v>
      </c>
      <c r="E52" t="s">
        <v>386</v>
      </c>
      <c r="F52" t="s">
        <v>232</v>
      </c>
      <c r="G52" s="3"/>
    </row>
    <row r="53" spans="2:7" x14ac:dyDescent="0.25">
      <c r="B53" t="s">
        <v>315</v>
      </c>
      <c r="C53">
        <v>-48</v>
      </c>
      <c r="D53">
        <v>5</v>
      </c>
      <c r="E53" t="s">
        <v>386</v>
      </c>
      <c r="F53" t="s">
        <v>189</v>
      </c>
      <c r="G53" s="3"/>
    </row>
    <row r="54" spans="2:7" x14ac:dyDescent="0.25">
      <c r="B54" t="s">
        <v>313</v>
      </c>
      <c r="C54">
        <v>-48</v>
      </c>
      <c r="D54">
        <v>30</v>
      </c>
      <c r="E54" t="s">
        <v>386</v>
      </c>
      <c r="F54" t="s">
        <v>187</v>
      </c>
      <c r="G54" s="3"/>
    </row>
    <row r="55" spans="2:7" x14ac:dyDescent="0.25">
      <c r="B55" t="s">
        <v>317</v>
      </c>
      <c r="C55">
        <v>-48</v>
      </c>
      <c r="D55">
        <v>5</v>
      </c>
      <c r="E55" t="s">
        <v>386</v>
      </c>
      <c r="F55" t="s">
        <v>191</v>
      </c>
      <c r="G55" s="3"/>
    </row>
    <row r="56" spans="2:7" x14ac:dyDescent="0.25">
      <c r="B56" t="s">
        <v>321</v>
      </c>
      <c r="C56">
        <v>-48</v>
      </c>
      <c r="D56">
        <v>-2</v>
      </c>
      <c r="E56" t="s">
        <v>386</v>
      </c>
      <c r="F56" t="s">
        <v>225</v>
      </c>
      <c r="G56" s="3"/>
    </row>
    <row r="57" spans="2:7" x14ac:dyDescent="0.25">
      <c r="B57" t="s">
        <v>160</v>
      </c>
      <c r="C57">
        <v>-48</v>
      </c>
      <c r="D57">
        <v>30</v>
      </c>
      <c r="E57" t="s">
        <v>386</v>
      </c>
      <c r="F57" t="s">
        <v>187</v>
      </c>
      <c r="G57" s="3"/>
    </row>
    <row r="58" spans="2:7" x14ac:dyDescent="0.25">
      <c r="B58" t="s">
        <v>161</v>
      </c>
      <c r="C58">
        <v>-48</v>
      </c>
      <c r="D58">
        <v>5</v>
      </c>
      <c r="E58" t="s">
        <v>386</v>
      </c>
      <c r="F58" t="s">
        <v>188</v>
      </c>
      <c r="G58" s="3"/>
    </row>
    <row r="59" spans="2:7" x14ac:dyDescent="0.25">
      <c r="B59" t="s">
        <v>163</v>
      </c>
      <c r="C59">
        <v>-48</v>
      </c>
      <c r="D59">
        <v>5</v>
      </c>
      <c r="E59" t="s">
        <v>386</v>
      </c>
      <c r="F59" t="s">
        <v>190</v>
      </c>
      <c r="G59" s="3"/>
    </row>
    <row r="60" spans="2:7" x14ac:dyDescent="0.25">
      <c r="B60" t="s">
        <v>314</v>
      </c>
      <c r="C60">
        <v>-48</v>
      </c>
      <c r="D60">
        <v>5</v>
      </c>
      <c r="E60" t="s">
        <v>386</v>
      </c>
      <c r="F60" t="s">
        <v>188</v>
      </c>
      <c r="G60" s="3"/>
    </row>
    <row r="61" spans="2:7" x14ac:dyDescent="0.25">
      <c r="B61" t="s">
        <v>316</v>
      </c>
      <c r="C61">
        <v>-48</v>
      </c>
      <c r="D61">
        <v>5</v>
      </c>
      <c r="E61" t="s">
        <v>386</v>
      </c>
      <c r="F61" t="s">
        <v>190</v>
      </c>
      <c r="G61" s="3"/>
    </row>
    <row r="62" spans="2:7" x14ac:dyDescent="0.25">
      <c r="B62" t="s">
        <v>322</v>
      </c>
      <c r="C62">
        <v>-5</v>
      </c>
      <c r="D62">
        <v>10</v>
      </c>
      <c r="E62" t="s">
        <v>386</v>
      </c>
      <c r="F62" t="s">
        <v>388</v>
      </c>
      <c r="G62" s="3"/>
    </row>
    <row r="63" spans="2:7" x14ac:dyDescent="0.25">
      <c r="B63" t="s">
        <v>380</v>
      </c>
      <c r="C63">
        <v>4</v>
      </c>
      <c r="D63">
        <v>15</v>
      </c>
      <c r="E63" t="s">
        <v>386</v>
      </c>
      <c r="F63" t="s">
        <v>434</v>
      </c>
      <c r="G63" s="3"/>
    </row>
    <row r="64" spans="2:7" x14ac:dyDescent="0.25">
      <c r="B64" t="s">
        <v>381</v>
      </c>
      <c r="C64">
        <v>4</v>
      </c>
      <c r="D64">
        <v>15</v>
      </c>
      <c r="E64" t="s">
        <v>386</v>
      </c>
      <c r="F64" t="s">
        <v>435</v>
      </c>
      <c r="G64" s="3"/>
    </row>
    <row r="65" spans="2:7" x14ac:dyDescent="0.25">
      <c r="B65" t="s">
        <v>382</v>
      </c>
      <c r="C65">
        <v>12</v>
      </c>
      <c r="D65">
        <v>35</v>
      </c>
      <c r="E65" t="s">
        <v>386</v>
      </c>
      <c r="F65" t="s">
        <v>436</v>
      </c>
      <c r="G65" s="3"/>
    </row>
    <row r="66" spans="2:7" x14ac:dyDescent="0.25">
      <c r="B66" t="s">
        <v>342</v>
      </c>
      <c r="C66">
        <v>15</v>
      </c>
      <c r="D66">
        <v>25</v>
      </c>
      <c r="E66" t="s">
        <v>386</v>
      </c>
      <c r="F66" t="s">
        <v>402</v>
      </c>
      <c r="G66" s="3"/>
    </row>
    <row r="67" spans="2:7" x14ac:dyDescent="0.25">
      <c r="B67" t="s">
        <v>343</v>
      </c>
      <c r="C67">
        <v>4</v>
      </c>
      <c r="D67">
        <v>25</v>
      </c>
      <c r="E67" t="s">
        <v>386</v>
      </c>
      <c r="F67" t="s">
        <v>403</v>
      </c>
      <c r="G67" s="3"/>
    </row>
    <row r="68" spans="2:7" x14ac:dyDescent="0.25">
      <c r="B68" t="s">
        <v>344</v>
      </c>
      <c r="C68">
        <v>12</v>
      </c>
      <c r="D68">
        <v>25</v>
      </c>
      <c r="E68" t="s">
        <v>386</v>
      </c>
      <c r="F68" t="s">
        <v>404</v>
      </c>
      <c r="G68" s="3"/>
    </row>
    <row r="69" spans="2:7" x14ac:dyDescent="0.25">
      <c r="B69" t="s">
        <v>345</v>
      </c>
      <c r="C69">
        <v>12</v>
      </c>
      <c r="D69">
        <v>25</v>
      </c>
      <c r="E69" t="s">
        <v>386</v>
      </c>
      <c r="F69" t="s">
        <v>405</v>
      </c>
      <c r="G69" s="3"/>
    </row>
    <row r="70" spans="2:7" x14ac:dyDescent="0.25">
      <c r="B70" t="s">
        <v>346</v>
      </c>
      <c r="C70">
        <v>12</v>
      </c>
      <c r="D70">
        <v>25</v>
      </c>
      <c r="E70" t="s">
        <v>386</v>
      </c>
      <c r="F70" t="s">
        <v>406</v>
      </c>
      <c r="G70" s="3"/>
    </row>
    <row r="71" spans="2:7" x14ac:dyDescent="0.25">
      <c r="B71" t="s">
        <v>347</v>
      </c>
      <c r="C71">
        <v>-45</v>
      </c>
      <c r="D71">
        <v>25</v>
      </c>
      <c r="E71" t="s">
        <v>386</v>
      </c>
      <c r="F71" t="s">
        <v>407</v>
      </c>
      <c r="G71" s="3"/>
    </row>
    <row r="72" spans="2:7" x14ac:dyDescent="0.25">
      <c r="B72" t="s">
        <v>348</v>
      </c>
      <c r="C72">
        <v>-45</v>
      </c>
      <c r="D72">
        <v>25</v>
      </c>
      <c r="E72" t="s">
        <v>386</v>
      </c>
      <c r="F72" t="s">
        <v>408</v>
      </c>
      <c r="G72" s="3"/>
    </row>
    <row r="73" spans="2:7" x14ac:dyDescent="0.25">
      <c r="B73" t="s">
        <v>349</v>
      </c>
      <c r="C73">
        <v>-45</v>
      </c>
      <c r="D73">
        <v>25</v>
      </c>
      <c r="E73" t="s">
        <v>386</v>
      </c>
      <c r="F73" t="s">
        <v>409</v>
      </c>
      <c r="G73" s="3"/>
    </row>
    <row r="74" spans="2:7" x14ac:dyDescent="0.25">
      <c r="B74" t="s">
        <v>350</v>
      </c>
      <c r="C74">
        <v>-45</v>
      </c>
      <c r="D74">
        <v>25</v>
      </c>
      <c r="E74" t="s">
        <v>437</v>
      </c>
      <c r="F74" t="s">
        <v>410</v>
      </c>
      <c r="G74" s="3"/>
    </row>
    <row r="75" spans="2:7" x14ac:dyDescent="0.25">
      <c r="B75" t="s">
        <v>351</v>
      </c>
      <c r="C75">
        <v>-45</v>
      </c>
      <c r="D75">
        <v>25</v>
      </c>
      <c r="E75" t="s">
        <v>386</v>
      </c>
      <c r="F75" t="s">
        <v>411</v>
      </c>
      <c r="G75" s="3"/>
    </row>
    <row r="76" spans="2:7" x14ac:dyDescent="0.25">
      <c r="B76" t="s">
        <v>352</v>
      </c>
      <c r="C76">
        <v>-45</v>
      </c>
      <c r="D76">
        <v>25</v>
      </c>
      <c r="E76" t="s">
        <v>386</v>
      </c>
      <c r="F76" t="s">
        <v>412</v>
      </c>
      <c r="G76" s="3"/>
    </row>
    <row r="77" spans="2:7" x14ac:dyDescent="0.25">
      <c r="B77" t="s">
        <v>353</v>
      </c>
      <c r="C77">
        <v>-45</v>
      </c>
      <c r="D77">
        <v>25</v>
      </c>
      <c r="E77" t="s">
        <v>386</v>
      </c>
      <c r="F77" t="s">
        <v>413</v>
      </c>
      <c r="G77" s="3"/>
    </row>
    <row r="78" spans="2:7" x14ac:dyDescent="0.25">
      <c r="B78" t="s">
        <v>354</v>
      </c>
      <c r="C78">
        <v>-45</v>
      </c>
      <c r="D78">
        <v>25</v>
      </c>
      <c r="E78" t="s">
        <v>437</v>
      </c>
      <c r="F78" t="s">
        <v>414</v>
      </c>
      <c r="G78" s="3"/>
    </row>
    <row r="79" spans="2:7" x14ac:dyDescent="0.25">
      <c r="B79" t="s">
        <v>355</v>
      </c>
      <c r="C79">
        <v>-35</v>
      </c>
      <c r="D79">
        <v>25</v>
      </c>
      <c r="E79" t="s">
        <v>386</v>
      </c>
      <c r="F79" t="s">
        <v>415</v>
      </c>
      <c r="G79" s="3"/>
    </row>
    <row r="80" spans="2:7" x14ac:dyDescent="0.25">
      <c r="B80" t="s">
        <v>356</v>
      </c>
      <c r="C80">
        <v>-35</v>
      </c>
      <c r="D80">
        <v>25</v>
      </c>
      <c r="E80" t="s">
        <v>386</v>
      </c>
      <c r="F80" t="s">
        <v>416</v>
      </c>
      <c r="G80" s="3"/>
    </row>
    <row r="81" spans="2:7" x14ac:dyDescent="0.25">
      <c r="B81" t="s">
        <v>357</v>
      </c>
      <c r="C81">
        <v>-35</v>
      </c>
      <c r="D81">
        <v>25</v>
      </c>
      <c r="E81" t="s">
        <v>437</v>
      </c>
      <c r="F81" t="s">
        <v>417</v>
      </c>
      <c r="G81" s="3"/>
    </row>
    <row r="82" spans="2:7" x14ac:dyDescent="0.25">
      <c r="B82" t="s">
        <v>358</v>
      </c>
      <c r="C82">
        <v>-35</v>
      </c>
      <c r="D82">
        <v>25</v>
      </c>
      <c r="E82" t="s">
        <v>386</v>
      </c>
      <c r="F82" t="s">
        <v>418</v>
      </c>
      <c r="G82" s="3"/>
    </row>
    <row r="83" spans="2:7" x14ac:dyDescent="0.25">
      <c r="B83" t="s">
        <v>359</v>
      </c>
      <c r="C83">
        <v>-35</v>
      </c>
      <c r="D83">
        <v>25</v>
      </c>
      <c r="E83" t="s">
        <v>437</v>
      </c>
      <c r="F83" t="s">
        <v>419</v>
      </c>
      <c r="G83" s="3"/>
    </row>
    <row r="84" spans="2:7" x14ac:dyDescent="0.25">
      <c r="B84" t="s">
        <v>360</v>
      </c>
      <c r="C84">
        <v>-35</v>
      </c>
      <c r="D84">
        <v>25</v>
      </c>
      <c r="E84" t="s">
        <v>386</v>
      </c>
      <c r="F84" t="s">
        <v>420</v>
      </c>
      <c r="G84" s="3"/>
    </row>
    <row r="85" spans="2:7" x14ac:dyDescent="0.25">
      <c r="B85" t="s">
        <v>361</v>
      </c>
      <c r="C85">
        <v>-35</v>
      </c>
      <c r="D85">
        <v>25</v>
      </c>
      <c r="E85" t="s">
        <v>386</v>
      </c>
      <c r="F85" t="s">
        <v>421</v>
      </c>
      <c r="G85" s="3"/>
    </row>
    <row r="86" spans="2:7" x14ac:dyDescent="0.25">
      <c r="B86" t="s">
        <v>362</v>
      </c>
      <c r="C86">
        <v>-35</v>
      </c>
      <c r="D86">
        <v>25</v>
      </c>
      <c r="E86" t="s">
        <v>386</v>
      </c>
      <c r="F86" t="s">
        <v>422</v>
      </c>
      <c r="G86" s="3"/>
    </row>
    <row r="87" spans="2:7" x14ac:dyDescent="0.25">
      <c r="B87" t="s">
        <v>363</v>
      </c>
      <c r="C87">
        <v>12</v>
      </c>
      <c r="D87">
        <v>60</v>
      </c>
      <c r="E87" t="s">
        <v>386</v>
      </c>
      <c r="F87" t="s">
        <v>423</v>
      </c>
      <c r="G87" s="3"/>
    </row>
    <row r="88" spans="2:7" x14ac:dyDescent="0.25">
      <c r="B88" t="s">
        <v>364</v>
      </c>
      <c r="C88">
        <v>15</v>
      </c>
      <c r="D88">
        <v>100</v>
      </c>
      <c r="E88" t="s">
        <v>386</v>
      </c>
      <c r="F88" t="s">
        <v>402</v>
      </c>
      <c r="G88" s="3"/>
    </row>
    <row r="89" spans="2:7" x14ac:dyDescent="0.25">
      <c r="B89" t="s">
        <v>365</v>
      </c>
      <c r="C89">
        <v>4</v>
      </c>
      <c r="D89">
        <v>35</v>
      </c>
      <c r="E89" t="s">
        <v>386</v>
      </c>
      <c r="F89" t="s">
        <v>403</v>
      </c>
      <c r="G89" s="3"/>
    </row>
    <row r="90" spans="2:7" x14ac:dyDescent="0.25">
      <c r="B90" t="s">
        <v>366</v>
      </c>
      <c r="C90">
        <v>12</v>
      </c>
      <c r="D90">
        <v>35</v>
      </c>
      <c r="E90" t="s">
        <v>386</v>
      </c>
      <c r="F90" t="s">
        <v>405</v>
      </c>
      <c r="G90" s="3"/>
    </row>
    <row r="91" spans="2:7" x14ac:dyDescent="0.25">
      <c r="B91" t="s">
        <v>367</v>
      </c>
      <c r="C91">
        <v>12</v>
      </c>
      <c r="D91">
        <v>35</v>
      </c>
      <c r="E91" t="s">
        <v>386</v>
      </c>
      <c r="F91" t="s">
        <v>406</v>
      </c>
      <c r="G91" s="3"/>
    </row>
    <row r="92" spans="2:7" x14ac:dyDescent="0.25">
      <c r="B92" t="s">
        <v>368</v>
      </c>
      <c r="C92">
        <v>-35</v>
      </c>
      <c r="D92">
        <v>25</v>
      </c>
      <c r="E92" t="s">
        <v>386</v>
      </c>
      <c r="F92" t="s">
        <v>424</v>
      </c>
      <c r="G92" s="3"/>
    </row>
    <row r="93" spans="2:7" x14ac:dyDescent="0.25">
      <c r="B93" t="s">
        <v>369</v>
      </c>
      <c r="C93">
        <v>-35</v>
      </c>
      <c r="D93">
        <v>25</v>
      </c>
      <c r="E93" t="s">
        <v>437</v>
      </c>
      <c r="F93" t="s">
        <v>425</v>
      </c>
      <c r="G93" s="3"/>
    </row>
    <row r="94" spans="2:7" x14ac:dyDescent="0.25">
      <c r="B94" t="s">
        <v>370</v>
      </c>
      <c r="C94">
        <v>-35</v>
      </c>
      <c r="D94">
        <v>25</v>
      </c>
      <c r="E94" t="s">
        <v>386</v>
      </c>
      <c r="F94" t="s">
        <v>426</v>
      </c>
      <c r="G94" s="3"/>
    </row>
    <row r="95" spans="2:7" x14ac:dyDescent="0.25">
      <c r="B95" t="s">
        <v>371</v>
      </c>
      <c r="C95">
        <v>-35</v>
      </c>
      <c r="D95">
        <v>25</v>
      </c>
      <c r="E95" t="s">
        <v>437</v>
      </c>
      <c r="F95" t="s">
        <v>427</v>
      </c>
      <c r="G95" s="3"/>
    </row>
    <row r="96" spans="2:7" x14ac:dyDescent="0.25">
      <c r="B96" t="s">
        <v>372</v>
      </c>
      <c r="C96">
        <v>-25</v>
      </c>
      <c r="D96">
        <v>25</v>
      </c>
      <c r="E96" t="s">
        <v>386</v>
      </c>
      <c r="F96" t="s">
        <v>428</v>
      </c>
      <c r="G96" s="3"/>
    </row>
    <row r="97" spans="2:7" x14ac:dyDescent="0.25">
      <c r="B97" t="s">
        <v>373</v>
      </c>
      <c r="C97">
        <v>-25</v>
      </c>
      <c r="D97">
        <v>25</v>
      </c>
      <c r="E97" t="s">
        <v>386</v>
      </c>
      <c r="F97" t="s">
        <v>429</v>
      </c>
      <c r="G97" s="3"/>
    </row>
    <row r="98" spans="2:7" x14ac:dyDescent="0.25">
      <c r="B98" t="s">
        <v>374</v>
      </c>
      <c r="C98">
        <v>-25</v>
      </c>
      <c r="D98">
        <v>25</v>
      </c>
      <c r="E98" t="s">
        <v>437</v>
      </c>
      <c r="F98" t="s">
        <v>430</v>
      </c>
      <c r="G98" s="3"/>
    </row>
    <row r="99" spans="2:7" x14ac:dyDescent="0.25">
      <c r="B99" t="s">
        <v>375</v>
      </c>
      <c r="C99">
        <v>-25</v>
      </c>
      <c r="D99">
        <v>25</v>
      </c>
      <c r="E99" t="s">
        <v>386</v>
      </c>
      <c r="F99" t="s">
        <v>431</v>
      </c>
      <c r="G99" s="3"/>
    </row>
    <row r="100" spans="2:7" x14ac:dyDescent="0.25">
      <c r="B100" t="s">
        <v>376</v>
      </c>
      <c r="C100">
        <v>-25</v>
      </c>
      <c r="D100">
        <v>25</v>
      </c>
      <c r="E100" t="s">
        <v>437</v>
      </c>
      <c r="F100" t="s">
        <v>432</v>
      </c>
      <c r="G100" s="3"/>
    </row>
    <row r="101" spans="2:7" x14ac:dyDescent="0.25">
      <c r="B101" t="s">
        <v>377</v>
      </c>
      <c r="C101">
        <v>-25</v>
      </c>
      <c r="D101">
        <v>25</v>
      </c>
      <c r="E101" t="s">
        <v>386</v>
      </c>
      <c r="F101" t="s">
        <v>433</v>
      </c>
      <c r="G101" s="3"/>
    </row>
    <row r="102" spans="2:7" x14ac:dyDescent="0.25">
      <c r="B102" t="s">
        <v>378</v>
      </c>
      <c r="C102">
        <v>-25</v>
      </c>
      <c r="D102">
        <v>25</v>
      </c>
      <c r="E102" t="s">
        <v>386</v>
      </c>
      <c r="F102" t="s">
        <v>422</v>
      </c>
      <c r="G102" s="3"/>
    </row>
    <row r="103" spans="2:7" x14ac:dyDescent="0.25">
      <c r="B103" t="s">
        <v>379</v>
      </c>
      <c r="C103">
        <v>12</v>
      </c>
      <c r="D103">
        <v>25</v>
      </c>
      <c r="E103" t="s">
        <v>386</v>
      </c>
      <c r="F103" t="s">
        <v>423</v>
      </c>
      <c r="G103" s="3"/>
    </row>
    <row r="104" spans="2:7" x14ac:dyDescent="0.25">
      <c r="B104" t="s">
        <v>85</v>
      </c>
      <c r="C104">
        <v>-35</v>
      </c>
      <c r="D104">
        <v>10</v>
      </c>
      <c r="E104" t="s">
        <v>386</v>
      </c>
      <c r="F104" t="s">
        <v>111</v>
      </c>
      <c r="G104" s="3"/>
    </row>
    <row r="105" spans="2:7" x14ac:dyDescent="0.25">
      <c r="B105" t="s">
        <v>86</v>
      </c>
      <c r="C105">
        <v>-35</v>
      </c>
      <c r="D105">
        <v>10</v>
      </c>
      <c r="E105" t="s">
        <v>386</v>
      </c>
      <c r="F105" t="s">
        <v>112</v>
      </c>
      <c r="G105" s="3"/>
    </row>
    <row r="106" spans="2:7" x14ac:dyDescent="0.25">
      <c r="B106" t="s">
        <v>87</v>
      </c>
      <c r="C106">
        <v>-35</v>
      </c>
      <c r="D106">
        <v>10</v>
      </c>
      <c r="E106" t="s">
        <v>386</v>
      </c>
      <c r="F106" t="s">
        <v>113</v>
      </c>
      <c r="G106" s="3"/>
    </row>
    <row r="107" spans="2:7" x14ac:dyDescent="0.25">
      <c r="B107" t="s">
        <v>88</v>
      </c>
      <c r="C107">
        <v>-35</v>
      </c>
      <c r="D107">
        <v>10</v>
      </c>
      <c r="E107" t="s">
        <v>386</v>
      </c>
      <c r="F107" t="s">
        <v>114</v>
      </c>
      <c r="G107" s="3"/>
    </row>
    <row r="108" spans="2:7" x14ac:dyDescent="0.25">
      <c r="B108" t="s">
        <v>89</v>
      </c>
      <c r="C108">
        <v>-35</v>
      </c>
      <c r="D108">
        <v>10</v>
      </c>
      <c r="E108" t="s">
        <v>386</v>
      </c>
      <c r="F108" t="s">
        <v>115</v>
      </c>
      <c r="G108" s="3"/>
    </row>
    <row r="109" spans="2:7" x14ac:dyDescent="0.25">
      <c r="B109" t="s">
        <v>90</v>
      </c>
      <c r="C109">
        <v>-35</v>
      </c>
      <c r="D109">
        <v>10</v>
      </c>
      <c r="E109" t="s">
        <v>386</v>
      </c>
      <c r="F109" t="s">
        <v>116</v>
      </c>
      <c r="G109" s="3"/>
    </row>
    <row r="110" spans="2:7" x14ac:dyDescent="0.25">
      <c r="B110" t="s">
        <v>91</v>
      </c>
      <c r="C110">
        <v>-35</v>
      </c>
      <c r="D110">
        <v>10</v>
      </c>
      <c r="E110" t="s">
        <v>386</v>
      </c>
      <c r="F110" t="s">
        <v>117</v>
      </c>
      <c r="G110" s="3"/>
    </row>
    <row r="111" spans="2:7" x14ac:dyDescent="0.25">
      <c r="B111" t="s">
        <v>92</v>
      </c>
      <c r="C111">
        <v>-35</v>
      </c>
      <c r="D111">
        <v>10</v>
      </c>
      <c r="E111" t="s">
        <v>386</v>
      </c>
      <c r="F111" t="s">
        <v>118</v>
      </c>
      <c r="G111" s="3"/>
    </row>
    <row r="112" spans="2:7" x14ac:dyDescent="0.25">
      <c r="B112" t="s">
        <v>93</v>
      </c>
      <c r="C112">
        <v>-35</v>
      </c>
      <c r="D112">
        <v>10</v>
      </c>
      <c r="E112" t="s">
        <v>386</v>
      </c>
      <c r="F112" t="s">
        <v>119</v>
      </c>
      <c r="G112" s="3"/>
    </row>
    <row r="113" spans="2:7" x14ac:dyDescent="0.25">
      <c r="B113" t="s">
        <v>94</v>
      </c>
      <c r="C113">
        <v>-35</v>
      </c>
      <c r="D113">
        <v>10</v>
      </c>
      <c r="E113" t="s">
        <v>386</v>
      </c>
      <c r="F113" t="s">
        <v>120</v>
      </c>
      <c r="G113" s="3"/>
    </row>
    <row r="114" spans="2:7" x14ac:dyDescent="0.25">
      <c r="B114" t="s">
        <v>95</v>
      </c>
      <c r="C114">
        <v>-35</v>
      </c>
      <c r="D114">
        <v>10</v>
      </c>
      <c r="E114" t="s">
        <v>386</v>
      </c>
      <c r="F114" t="s">
        <v>121</v>
      </c>
      <c r="G114" s="3"/>
    </row>
    <row r="115" spans="2:7" x14ac:dyDescent="0.25">
      <c r="B115" t="s">
        <v>96</v>
      </c>
      <c r="C115">
        <v>-35</v>
      </c>
      <c r="D115">
        <v>10</v>
      </c>
      <c r="E115" t="s">
        <v>386</v>
      </c>
      <c r="F115" t="s">
        <v>122</v>
      </c>
      <c r="G115" s="3"/>
    </row>
    <row r="116" spans="2:7" x14ac:dyDescent="0.25">
      <c r="B116" t="s">
        <v>97</v>
      </c>
      <c r="C116">
        <v>-35</v>
      </c>
      <c r="D116">
        <v>10</v>
      </c>
      <c r="E116" t="s">
        <v>386</v>
      </c>
      <c r="F116" t="s">
        <v>123</v>
      </c>
      <c r="G116" s="3"/>
    </row>
    <row r="117" spans="2:7" x14ac:dyDescent="0.25">
      <c r="B117" t="s">
        <v>98</v>
      </c>
      <c r="C117">
        <v>-35</v>
      </c>
      <c r="D117">
        <v>10</v>
      </c>
      <c r="E117" t="s">
        <v>386</v>
      </c>
      <c r="F117" t="s">
        <v>124</v>
      </c>
      <c r="G117" s="3"/>
    </row>
    <row r="118" spans="2:7" x14ac:dyDescent="0.25">
      <c r="B118" t="s">
        <v>99</v>
      </c>
      <c r="C118">
        <v>-35</v>
      </c>
      <c r="D118">
        <v>10</v>
      </c>
      <c r="E118" t="s">
        <v>386</v>
      </c>
      <c r="F118" t="s">
        <v>125</v>
      </c>
      <c r="G118" s="3"/>
    </row>
    <row r="119" spans="2:7" x14ac:dyDescent="0.25">
      <c r="B119" t="s">
        <v>100</v>
      </c>
      <c r="C119">
        <v>-35</v>
      </c>
      <c r="D119">
        <v>10</v>
      </c>
      <c r="E119" t="s">
        <v>386</v>
      </c>
      <c r="F119" t="s">
        <v>126</v>
      </c>
      <c r="G119" s="3"/>
    </row>
    <row r="120" spans="2:7" x14ac:dyDescent="0.25">
      <c r="B120" t="s">
        <v>101</v>
      </c>
      <c r="C120">
        <v>-35</v>
      </c>
      <c r="D120">
        <v>10</v>
      </c>
      <c r="E120" t="s">
        <v>386</v>
      </c>
      <c r="F120" t="s">
        <v>127</v>
      </c>
      <c r="G120" s="3"/>
    </row>
    <row r="121" spans="2:7" x14ac:dyDescent="0.25">
      <c r="B121" t="s">
        <v>102</v>
      </c>
      <c r="C121">
        <v>-35</v>
      </c>
      <c r="D121">
        <v>10</v>
      </c>
      <c r="E121" t="s">
        <v>386</v>
      </c>
      <c r="F121" t="s">
        <v>128</v>
      </c>
      <c r="G121" s="3"/>
    </row>
    <row r="122" spans="2:7" x14ac:dyDescent="0.25">
      <c r="B122" t="s">
        <v>103</v>
      </c>
      <c r="C122">
        <v>-35</v>
      </c>
      <c r="D122">
        <v>10</v>
      </c>
      <c r="E122" t="s">
        <v>386</v>
      </c>
      <c r="F122" t="s">
        <v>129</v>
      </c>
      <c r="G122" s="3"/>
    </row>
    <row r="123" spans="2:7" x14ac:dyDescent="0.25">
      <c r="B123" t="s">
        <v>104</v>
      </c>
      <c r="C123">
        <v>-35</v>
      </c>
      <c r="D123">
        <v>10</v>
      </c>
      <c r="E123" t="s">
        <v>386</v>
      </c>
      <c r="F123" t="s">
        <v>130</v>
      </c>
      <c r="G123" s="3"/>
    </row>
    <row r="124" spans="2:7" x14ac:dyDescent="0.25">
      <c r="B124" t="s">
        <v>105</v>
      </c>
      <c r="C124">
        <v>-35</v>
      </c>
      <c r="D124">
        <v>10</v>
      </c>
      <c r="E124" t="s">
        <v>386</v>
      </c>
      <c r="F124" t="s">
        <v>131</v>
      </c>
      <c r="G124" s="3"/>
    </row>
    <row r="125" spans="2:7" x14ac:dyDescent="0.25">
      <c r="B125" t="s">
        <v>106</v>
      </c>
      <c r="C125">
        <v>-35</v>
      </c>
      <c r="D125">
        <v>10</v>
      </c>
      <c r="E125" t="s">
        <v>386</v>
      </c>
      <c r="F125" t="s">
        <v>132</v>
      </c>
      <c r="G125" s="3"/>
    </row>
    <row r="126" spans="2:7" x14ac:dyDescent="0.25">
      <c r="B126" t="s">
        <v>107</v>
      </c>
      <c r="C126">
        <v>-35</v>
      </c>
      <c r="D126">
        <v>10</v>
      </c>
      <c r="E126" t="s">
        <v>386</v>
      </c>
      <c r="F126" t="s">
        <v>133</v>
      </c>
      <c r="G126" s="3"/>
    </row>
    <row r="127" spans="2:7" x14ac:dyDescent="0.25">
      <c r="B127" t="s">
        <v>108</v>
      </c>
      <c r="C127">
        <v>-35</v>
      </c>
      <c r="D127">
        <v>10</v>
      </c>
      <c r="E127" t="s">
        <v>386</v>
      </c>
      <c r="F127" t="s">
        <v>134</v>
      </c>
      <c r="G127" s="3"/>
    </row>
    <row r="128" spans="2:7" x14ac:dyDescent="0.25">
      <c r="B128" t="s">
        <v>109</v>
      </c>
      <c r="C128">
        <v>-35</v>
      </c>
      <c r="D128">
        <v>10</v>
      </c>
      <c r="E128" t="s">
        <v>386</v>
      </c>
      <c r="F128" t="s">
        <v>135</v>
      </c>
      <c r="G128" s="3"/>
    </row>
    <row r="129" spans="2:7" x14ac:dyDescent="0.25">
      <c r="B129" t="s">
        <v>136</v>
      </c>
      <c r="C129">
        <v>-35</v>
      </c>
      <c r="D129">
        <v>10</v>
      </c>
      <c r="E129" t="s">
        <v>386</v>
      </c>
      <c r="F129" t="s">
        <v>166</v>
      </c>
      <c r="G129" s="3"/>
    </row>
    <row r="130" spans="2:7" x14ac:dyDescent="0.25">
      <c r="B130" t="s">
        <v>137</v>
      </c>
      <c r="C130">
        <v>-35</v>
      </c>
      <c r="D130">
        <v>10</v>
      </c>
      <c r="E130" t="s">
        <v>386</v>
      </c>
      <c r="F130" t="s">
        <v>167</v>
      </c>
      <c r="G130" s="3"/>
    </row>
    <row r="131" spans="2:7" x14ac:dyDescent="0.25">
      <c r="B131" t="s">
        <v>138</v>
      </c>
      <c r="C131">
        <v>-35</v>
      </c>
      <c r="D131">
        <v>10</v>
      </c>
      <c r="E131" t="s">
        <v>386</v>
      </c>
      <c r="F131" t="s">
        <v>168</v>
      </c>
      <c r="G131" s="3"/>
    </row>
    <row r="132" spans="2:7" x14ac:dyDescent="0.25">
      <c r="B132" t="s">
        <v>139</v>
      </c>
      <c r="C132">
        <v>-35</v>
      </c>
      <c r="D132">
        <v>10</v>
      </c>
      <c r="E132" t="s">
        <v>386</v>
      </c>
      <c r="F132" t="s">
        <v>169</v>
      </c>
      <c r="G132" s="3"/>
    </row>
    <row r="133" spans="2:7" x14ac:dyDescent="0.25">
      <c r="B133" t="s">
        <v>140</v>
      </c>
      <c r="C133">
        <v>-35</v>
      </c>
      <c r="D133">
        <v>10</v>
      </c>
      <c r="E133" t="s">
        <v>386</v>
      </c>
      <c r="F133" t="s">
        <v>170</v>
      </c>
      <c r="G133" s="3"/>
    </row>
    <row r="134" spans="2:7" x14ac:dyDescent="0.25">
      <c r="B134" t="s">
        <v>141</v>
      </c>
      <c r="C134">
        <v>-35</v>
      </c>
      <c r="D134">
        <v>10</v>
      </c>
      <c r="E134" t="s">
        <v>386</v>
      </c>
      <c r="F134" t="s">
        <v>171</v>
      </c>
      <c r="G134" s="3"/>
    </row>
    <row r="135" spans="2:7" x14ac:dyDescent="0.25">
      <c r="B135" t="s">
        <v>142</v>
      </c>
      <c r="C135">
        <v>-35</v>
      </c>
      <c r="D135">
        <v>10</v>
      </c>
      <c r="E135" t="s">
        <v>386</v>
      </c>
      <c r="F135" t="s">
        <v>172</v>
      </c>
      <c r="G135" s="3"/>
    </row>
    <row r="136" spans="2:7" x14ac:dyDescent="0.25">
      <c r="B136" t="s">
        <v>143</v>
      </c>
      <c r="C136">
        <v>-35</v>
      </c>
      <c r="D136">
        <v>10</v>
      </c>
      <c r="E136" t="s">
        <v>386</v>
      </c>
      <c r="F136" t="s">
        <v>173</v>
      </c>
      <c r="G136" s="3"/>
    </row>
    <row r="137" spans="2:7" x14ac:dyDescent="0.25">
      <c r="B137" t="s">
        <v>144</v>
      </c>
      <c r="C137">
        <v>-35</v>
      </c>
      <c r="D137">
        <v>10</v>
      </c>
      <c r="E137" t="s">
        <v>386</v>
      </c>
      <c r="F137" t="s">
        <v>173</v>
      </c>
      <c r="G137" s="3"/>
    </row>
    <row r="138" spans="2:7" x14ac:dyDescent="0.25">
      <c r="B138" t="s">
        <v>145</v>
      </c>
      <c r="C138">
        <v>-35</v>
      </c>
      <c r="D138">
        <v>20</v>
      </c>
      <c r="E138" t="s">
        <v>386</v>
      </c>
      <c r="F138" t="s">
        <v>174</v>
      </c>
      <c r="G138" s="3"/>
    </row>
    <row r="139" spans="2:7" x14ac:dyDescent="0.25">
      <c r="B139" t="s">
        <v>146</v>
      </c>
      <c r="C139">
        <v>12</v>
      </c>
      <c r="D139">
        <v>30</v>
      </c>
      <c r="E139" t="s">
        <v>386</v>
      </c>
      <c r="F139" t="s">
        <v>175</v>
      </c>
      <c r="G139" s="3"/>
    </row>
    <row r="140" spans="2:7" x14ac:dyDescent="0.25">
      <c r="B140" t="s">
        <v>147</v>
      </c>
      <c r="C140">
        <v>15</v>
      </c>
      <c r="D140">
        <v>27</v>
      </c>
      <c r="E140" t="s">
        <v>386</v>
      </c>
      <c r="F140" t="s">
        <v>176</v>
      </c>
      <c r="G140" s="3"/>
    </row>
    <row r="141" spans="2:7" x14ac:dyDescent="0.25">
      <c r="B141" t="s">
        <v>148</v>
      </c>
      <c r="C141">
        <v>15</v>
      </c>
      <c r="D141">
        <v>27</v>
      </c>
      <c r="E141" t="s">
        <v>386</v>
      </c>
      <c r="F141" t="s">
        <v>177</v>
      </c>
      <c r="G141" s="3"/>
    </row>
    <row r="142" spans="2:7" x14ac:dyDescent="0.25">
      <c r="B142" t="s">
        <v>149</v>
      </c>
      <c r="C142">
        <v>15</v>
      </c>
      <c r="D142">
        <v>27</v>
      </c>
      <c r="E142" t="s">
        <v>386</v>
      </c>
      <c r="F142" t="s">
        <v>178</v>
      </c>
      <c r="G142" s="3"/>
    </row>
    <row r="143" spans="2:7" x14ac:dyDescent="0.25">
      <c r="B143" t="s">
        <v>150</v>
      </c>
      <c r="C143">
        <v>15</v>
      </c>
      <c r="D143">
        <v>27</v>
      </c>
      <c r="E143" t="s">
        <v>386</v>
      </c>
      <c r="F143" t="s">
        <v>179</v>
      </c>
      <c r="G143" s="3"/>
    </row>
    <row r="144" spans="2:7" x14ac:dyDescent="0.25">
      <c r="B144" t="s">
        <v>151</v>
      </c>
      <c r="C144">
        <v>15</v>
      </c>
      <c r="D144">
        <v>27</v>
      </c>
      <c r="E144" t="s">
        <v>386</v>
      </c>
      <c r="F144" t="s">
        <v>180</v>
      </c>
      <c r="G144" s="3"/>
    </row>
    <row r="145" spans="2:7" x14ac:dyDescent="0.25">
      <c r="B145" t="s">
        <v>152</v>
      </c>
      <c r="C145">
        <v>15</v>
      </c>
      <c r="D145">
        <v>27</v>
      </c>
      <c r="E145" t="s">
        <v>386</v>
      </c>
      <c r="F145" t="s">
        <v>180</v>
      </c>
      <c r="G145" s="3"/>
    </row>
    <row r="146" spans="2:7" x14ac:dyDescent="0.25">
      <c r="B146" t="s">
        <v>153</v>
      </c>
      <c r="C146">
        <v>15</v>
      </c>
      <c r="D146">
        <v>27</v>
      </c>
      <c r="E146" t="s">
        <v>386</v>
      </c>
      <c r="F146" t="s">
        <v>181</v>
      </c>
      <c r="G146" s="3"/>
    </row>
    <row r="147" spans="2:7" x14ac:dyDescent="0.25">
      <c r="B147" t="s">
        <v>154</v>
      </c>
      <c r="C147">
        <v>15</v>
      </c>
      <c r="D147">
        <v>27</v>
      </c>
      <c r="E147" t="s">
        <v>386</v>
      </c>
      <c r="F147" t="s">
        <v>181</v>
      </c>
      <c r="G147" s="3"/>
    </row>
    <row r="148" spans="2:7" x14ac:dyDescent="0.25">
      <c r="B148" t="s">
        <v>155</v>
      </c>
      <c r="C148">
        <v>-35</v>
      </c>
      <c r="D148">
        <v>30</v>
      </c>
      <c r="E148" t="s">
        <v>386</v>
      </c>
      <c r="F148" t="s">
        <v>182</v>
      </c>
      <c r="G148" s="3"/>
    </row>
    <row r="149" spans="2:7" x14ac:dyDescent="0.25">
      <c r="B149" t="s">
        <v>156</v>
      </c>
      <c r="C149">
        <v>-35</v>
      </c>
      <c r="D149">
        <v>10</v>
      </c>
      <c r="E149" t="s">
        <v>386</v>
      </c>
      <c r="F149" t="s">
        <v>183</v>
      </c>
      <c r="G149" s="3"/>
    </row>
    <row r="150" spans="2:7" x14ac:dyDescent="0.25">
      <c r="B150" t="s">
        <v>157</v>
      </c>
      <c r="C150">
        <v>-35</v>
      </c>
      <c r="D150">
        <v>10</v>
      </c>
      <c r="E150" t="s">
        <v>386</v>
      </c>
      <c r="F150" t="s">
        <v>184</v>
      </c>
      <c r="G150" s="3"/>
    </row>
    <row r="151" spans="2:7" x14ac:dyDescent="0.25">
      <c r="B151" t="s">
        <v>158</v>
      </c>
      <c r="C151">
        <v>-35</v>
      </c>
      <c r="D151">
        <v>10</v>
      </c>
      <c r="E151" t="s">
        <v>386</v>
      </c>
      <c r="F151" t="s">
        <v>185</v>
      </c>
      <c r="G151" s="3"/>
    </row>
    <row r="152" spans="2:7" x14ac:dyDescent="0.25">
      <c r="B152" t="s">
        <v>330</v>
      </c>
      <c r="C152">
        <v>-48</v>
      </c>
      <c r="D152">
        <v>30</v>
      </c>
      <c r="E152" t="s">
        <v>386</v>
      </c>
      <c r="F152" t="s">
        <v>233</v>
      </c>
      <c r="G152" s="3"/>
    </row>
    <row r="153" spans="2:7" x14ac:dyDescent="0.25">
      <c r="B153" t="s">
        <v>337</v>
      </c>
      <c r="C153">
        <v>-35</v>
      </c>
      <c r="D153">
        <v>10</v>
      </c>
      <c r="E153" t="s">
        <v>437</v>
      </c>
      <c r="F153" t="s">
        <v>397</v>
      </c>
      <c r="G153" s="3"/>
    </row>
    <row r="154" spans="2:7" x14ac:dyDescent="0.25">
      <c r="B154" t="s">
        <v>338</v>
      </c>
      <c r="C154">
        <v>-35</v>
      </c>
      <c r="D154">
        <v>10</v>
      </c>
      <c r="E154" t="s">
        <v>386</v>
      </c>
      <c r="F154" t="s">
        <v>398</v>
      </c>
      <c r="G154" s="3"/>
    </row>
    <row r="155" spans="2:7" x14ac:dyDescent="0.25">
      <c r="B155" t="s">
        <v>339</v>
      </c>
      <c r="C155">
        <v>-35</v>
      </c>
      <c r="D155">
        <v>10</v>
      </c>
      <c r="E155" t="s">
        <v>386</v>
      </c>
      <c r="F155" t="s">
        <v>399</v>
      </c>
      <c r="G155" s="3"/>
    </row>
    <row r="156" spans="2:7" x14ac:dyDescent="0.25">
      <c r="B156" t="s">
        <v>340</v>
      </c>
      <c r="C156">
        <v>-35</v>
      </c>
      <c r="D156">
        <v>10</v>
      </c>
      <c r="E156" t="s">
        <v>386</v>
      </c>
      <c r="F156" t="s">
        <v>400</v>
      </c>
      <c r="G156" s="3"/>
    </row>
    <row r="157" spans="2:7" x14ac:dyDescent="0.25">
      <c r="B157" t="s">
        <v>341</v>
      </c>
      <c r="C157">
        <v>-45</v>
      </c>
      <c r="D157">
        <v>80</v>
      </c>
      <c r="E157" t="s">
        <v>387</v>
      </c>
      <c r="F157" t="s">
        <v>401</v>
      </c>
      <c r="G157" s="3"/>
    </row>
    <row r="158" spans="2:7" x14ac:dyDescent="0.25">
      <c r="B158" t="s">
        <v>211</v>
      </c>
      <c r="C158">
        <v>-35</v>
      </c>
      <c r="D158">
        <v>10</v>
      </c>
      <c r="E158" t="s">
        <v>386</v>
      </c>
      <c r="F158" t="s">
        <v>240</v>
      </c>
      <c r="G158" s="3"/>
    </row>
    <row r="159" spans="2:7" x14ac:dyDescent="0.25">
      <c r="B159" t="s">
        <v>212</v>
      </c>
      <c r="C159">
        <v>-35</v>
      </c>
      <c r="D159">
        <v>10</v>
      </c>
      <c r="E159" t="s">
        <v>386</v>
      </c>
      <c r="F159" t="s">
        <v>241</v>
      </c>
      <c r="G159" s="3"/>
    </row>
    <row r="160" spans="2:7" x14ac:dyDescent="0.25">
      <c r="B160" t="s">
        <v>213</v>
      </c>
      <c r="C160">
        <v>-35</v>
      </c>
      <c r="D160">
        <v>10</v>
      </c>
      <c r="E160" t="s">
        <v>386</v>
      </c>
      <c r="F160" t="s">
        <v>242</v>
      </c>
      <c r="G160" s="3"/>
    </row>
    <row r="161" spans="2:7" x14ac:dyDescent="0.25">
      <c r="B161" t="s">
        <v>214</v>
      </c>
      <c r="C161">
        <v>-35</v>
      </c>
      <c r="D161">
        <v>10</v>
      </c>
      <c r="E161" t="s">
        <v>386</v>
      </c>
      <c r="F161" t="s">
        <v>243</v>
      </c>
      <c r="G161" s="3"/>
    </row>
    <row r="162" spans="2:7" x14ac:dyDescent="0.25">
      <c r="B162" t="s">
        <v>215</v>
      </c>
      <c r="C162">
        <v>-35</v>
      </c>
      <c r="D162">
        <v>10</v>
      </c>
      <c r="E162" t="s">
        <v>386</v>
      </c>
      <c r="F162" t="s">
        <v>244</v>
      </c>
      <c r="G162" s="3"/>
    </row>
    <row r="163" spans="2:7" x14ac:dyDescent="0.25">
      <c r="B163" t="s">
        <v>216</v>
      </c>
      <c r="C163">
        <v>-35</v>
      </c>
      <c r="D163">
        <v>10</v>
      </c>
      <c r="E163" t="s">
        <v>386</v>
      </c>
      <c r="F163" t="s">
        <v>245</v>
      </c>
      <c r="G163" s="3"/>
    </row>
    <row r="164" spans="2:7" x14ac:dyDescent="0.25">
      <c r="B164" t="s">
        <v>217</v>
      </c>
      <c r="C164">
        <v>-35</v>
      </c>
      <c r="D164">
        <v>10</v>
      </c>
      <c r="E164" t="s">
        <v>386</v>
      </c>
      <c r="F164" t="s">
        <v>246</v>
      </c>
      <c r="G164" s="3"/>
    </row>
    <row r="165" spans="2:7" x14ac:dyDescent="0.25">
      <c r="B165" t="s">
        <v>218</v>
      </c>
      <c r="C165">
        <v>-35</v>
      </c>
      <c r="D165">
        <v>10</v>
      </c>
      <c r="E165" t="s">
        <v>386</v>
      </c>
      <c r="F165" t="s">
        <v>247</v>
      </c>
      <c r="G165" s="3"/>
    </row>
    <row r="166" spans="2:7" x14ac:dyDescent="0.25">
      <c r="B166" t="s">
        <v>219</v>
      </c>
      <c r="C166">
        <v>-35</v>
      </c>
      <c r="D166">
        <v>10</v>
      </c>
      <c r="E166" t="s">
        <v>386</v>
      </c>
      <c r="F166" t="s">
        <v>248</v>
      </c>
      <c r="G166" s="3"/>
    </row>
    <row r="167" spans="2:7" x14ac:dyDescent="0.25">
      <c r="B167" t="s">
        <v>220</v>
      </c>
      <c r="C167">
        <v>-35</v>
      </c>
      <c r="D167">
        <v>10</v>
      </c>
      <c r="E167" t="s">
        <v>386</v>
      </c>
      <c r="F167" t="s">
        <v>249</v>
      </c>
      <c r="G167" s="3"/>
    </row>
    <row r="168" spans="2:7" x14ac:dyDescent="0.25">
      <c r="B168" t="s">
        <v>221</v>
      </c>
      <c r="C168">
        <v>-35</v>
      </c>
      <c r="D168">
        <v>10</v>
      </c>
      <c r="E168" t="s">
        <v>386</v>
      </c>
      <c r="F168" t="s">
        <v>250</v>
      </c>
      <c r="G168" s="3"/>
    </row>
    <row r="169" spans="2:7" x14ac:dyDescent="0.25">
      <c r="B169" t="s">
        <v>222</v>
      </c>
      <c r="C169">
        <v>-35</v>
      </c>
      <c r="D169">
        <v>10</v>
      </c>
      <c r="E169" t="s">
        <v>386</v>
      </c>
      <c r="F169" t="s">
        <v>251</v>
      </c>
      <c r="G169" s="3"/>
    </row>
    <row r="170" spans="2:7" x14ac:dyDescent="0.25">
      <c r="B170" t="s">
        <v>252</v>
      </c>
      <c r="C170">
        <v>-35</v>
      </c>
      <c r="D170">
        <v>10</v>
      </c>
      <c r="E170" t="s">
        <v>386</v>
      </c>
      <c r="F170" t="s">
        <v>284</v>
      </c>
      <c r="G170" s="3"/>
    </row>
    <row r="171" spans="2:7" x14ac:dyDescent="0.25">
      <c r="B171" t="s">
        <v>253</v>
      </c>
      <c r="C171">
        <v>-35</v>
      </c>
      <c r="D171">
        <v>10</v>
      </c>
      <c r="E171" t="s">
        <v>386</v>
      </c>
      <c r="F171" t="s">
        <v>285</v>
      </c>
      <c r="G171" s="3"/>
    </row>
    <row r="172" spans="2:7" x14ac:dyDescent="0.25">
      <c r="B172" t="s">
        <v>254</v>
      </c>
      <c r="C172">
        <v>-35</v>
      </c>
      <c r="D172">
        <v>10</v>
      </c>
      <c r="E172" t="s">
        <v>386</v>
      </c>
      <c r="F172" t="s">
        <v>286</v>
      </c>
      <c r="G172" s="3"/>
    </row>
    <row r="173" spans="2:7" x14ac:dyDescent="0.25">
      <c r="B173" t="s">
        <v>255</v>
      </c>
      <c r="C173">
        <v>-35</v>
      </c>
      <c r="D173">
        <v>10</v>
      </c>
      <c r="E173" t="s">
        <v>386</v>
      </c>
      <c r="F173" t="s">
        <v>287</v>
      </c>
      <c r="G173" s="3"/>
    </row>
    <row r="174" spans="2:7" x14ac:dyDescent="0.25">
      <c r="B174" t="s">
        <v>256</v>
      </c>
      <c r="C174">
        <v>-35</v>
      </c>
      <c r="D174">
        <v>10</v>
      </c>
      <c r="E174" t="s">
        <v>386</v>
      </c>
      <c r="F174" t="s">
        <v>288</v>
      </c>
      <c r="G174" s="3"/>
    </row>
    <row r="175" spans="2:7" x14ac:dyDescent="0.25">
      <c r="B175" t="s">
        <v>257</v>
      </c>
      <c r="C175">
        <v>-35</v>
      </c>
      <c r="D175">
        <v>10</v>
      </c>
      <c r="E175" t="s">
        <v>386</v>
      </c>
      <c r="F175" t="s">
        <v>289</v>
      </c>
      <c r="G175" s="3"/>
    </row>
    <row r="176" spans="2:7" x14ac:dyDescent="0.25">
      <c r="B176" t="s">
        <v>258</v>
      </c>
      <c r="C176">
        <v>-35</v>
      </c>
      <c r="D176">
        <v>10</v>
      </c>
      <c r="E176" t="s">
        <v>386</v>
      </c>
      <c r="F176" t="s">
        <v>290</v>
      </c>
      <c r="G176" s="3"/>
    </row>
    <row r="177" spans="2:7" x14ac:dyDescent="0.25">
      <c r="B177" t="s">
        <v>259</v>
      </c>
      <c r="C177">
        <v>-35</v>
      </c>
      <c r="D177">
        <v>10</v>
      </c>
      <c r="E177" t="s">
        <v>386</v>
      </c>
      <c r="F177" t="s">
        <v>291</v>
      </c>
      <c r="G177" s="3"/>
    </row>
    <row r="178" spans="2:7" x14ac:dyDescent="0.25">
      <c r="B178" t="s">
        <v>260</v>
      </c>
      <c r="C178">
        <v>-35</v>
      </c>
      <c r="D178">
        <v>10</v>
      </c>
      <c r="E178" t="s">
        <v>386</v>
      </c>
      <c r="F178" t="s">
        <v>292</v>
      </c>
      <c r="G178" s="3"/>
    </row>
    <row r="179" spans="2:7" x14ac:dyDescent="0.25">
      <c r="B179" t="s">
        <v>261</v>
      </c>
      <c r="C179">
        <v>-35</v>
      </c>
      <c r="D179">
        <v>10</v>
      </c>
      <c r="E179" t="s">
        <v>386</v>
      </c>
      <c r="F179" t="s">
        <v>293</v>
      </c>
      <c r="G179" s="3"/>
    </row>
    <row r="180" spans="2:7" x14ac:dyDescent="0.25">
      <c r="B180" t="s">
        <v>262</v>
      </c>
      <c r="C180">
        <v>-35</v>
      </c>
      <c r="D180">
        <v>10</v>
      </c>
      <c r="E180" t="s">
        <v>386</v>
      </c>
      <c r="F180" t="s">
        <v>294</v>
      </c>
      <c r="G180" s="3"/>
    </row>
    <row r="181" spans="2:7" x14ac:dyDescent="0.25">
      <c r="B181" t="s">
        <v>263</v>
      </c>
      <c r="C181">
        <v>-35</v>
      </c>
      <c r="D181">
        <v>10</v>
      </c>
      <c r="E181" t="s">
        <v>386</v>
      </c>
      <c r="F181" t="s">
        <v>295</v>
      </c>
      <c r="G181" s="3"/>
    </row>
    <row r="182" spans="2:7" x14ac:dyDescent="0.25">
      <c r="B182" t="s">
        <v>264</v>
      </c>
      <c r="C182">
        <v>-35</v>
      </c>
      <c r="D182">
        <v>10</v>
      </c>
      <c r="E182" t="s">
        <v>386</v>
      </c>
      <c r="F182" t="s">
        <v>296</v>
      </c>
      <c r="G182" s="3"/>
    </row>
    <row r="183" spans="2:7" x14ac:dyDescent="0.25">
      <c r="B183" t="s">
        <v>265</v>
      </c>
      <c r="C183">
        <v>-35</v>
      </c>
      <c r="D183">
        <v>10</v>
      </c>
      <c r="E183" t="s">
        <v>386</v>
      </c>
      <c r="F183" t="s">
        <v>297</v>
      </c>
      <c r="G183" s="3"/>
    </row>
    <row r="184" spans="2:7" x14ac:dyDescent="0.25">
      <c r="B184" t="s">
        <v>266</v>
      </c>
      <c r="C184">
        <v>-35</v>
      </c>
      <c r="D184">
        <v>10</v>
      </c>
      <c r="E184" t="s">
        <v>386</v>
      </c>
      <c r="F184" t="s">
        <v>298</v>
      </c>
      <c r="G184" s="3"/>
    </row>
    <row r="185" spans="2:7" x14ac:dyDescent="0.25">
      <c r="B185" t="s">
        <v>267</v>
      </c>
      <c r="C185">
        <v>-35</v>
      </c>
      <c r="D185">
        <v>10</v>
      </c>
      <c r="E185" t="s">
        <v>386</v>
      </c>
      <c r="F185" t="s">
        <v>299</v>
      </c>
      <c r="G185" s="3"/>
    </row>
    <row r="186" spans="2:7" x14ac:dyDescent="0.25">
      <c r="B186" t="s">
        <v>268</v>
      </c>
      <c r="C186">
        <v>-35</v>
      </c>
      <c r="D186">
        <v>10</v>
      </c>
      <c r="E186" t="s">
        <v>386</v>
      </c>
      <c r="F186" t="s">
        <v>300</v>
      </c>
      <c r="G186" s="3"/>
    </row>
    <row r="187" spans="2:7" x14ac:dyDescent="0.25">
      <c r="B187" t="s">
        <v>269</v>
      </c>
      <c r="C187">
        <v>-35</v>
      </c>
      <c r="D187">
        <v>10</v>
      </c>
      <c r="E187" t="s">
        <v>386</v>
      </c>
      <c r="F187" t="s">
        <v>301</v>
      </c>
      <c r="G187" s="3"/>
    </row>
    <row r="188" spans="2:7" x14ac:dyDescent="0.25">
      <c r="B188" t="s">
        <v>270</v>
      </c>
      <c r="C188">
        <v>-35</v>
      </c>
      <c r="D188">
        <v>10</v>
      </c>
      <c r="E188" t="s">
        <v>386</v>
      </c>
      <c r="F188" t="s">
        <v>302</v>
      </c>
      <c r="G188" s="3"/>
    </row>
    <row r="189" spans="2:7" x14ac:dyDescent="0.25">
      <c r="B189" t="s">
        <v>271</v>
      </c>
      <c r="C189">
        <v>-35</v>
      </c>
      <c r="D189">
        <v>10</v>
      </c>
      <c r="E189" t="s">
        <v>386</v>
      </c>
      <c r="F189" t="s">
        <v>303</v>
      </c>
      <c r="G189" s="3"/>
    </row>
    <row r="190" spans="2:7" x14ac:dyDescent="0.25">
      <c r="B190" t="s">
        <v>272</v>
      </c>
      <c r="C190">
        <v>-35</v>
      </c>
      <c r="D190">
        <v>10</v>
      </c>
      <c r="E190" t="s">
        <v>386</v>
      </c>
      <c r="F190" t="s">
        <v>173</v>
      </c>
      <c r="G190" s="3"/>
    </row>
    <row r="191" spans="2:7" x14ac:dyDescent="0.25">
      <c r="B191" t="s">
        <v>273</v>
      </c>
      <c r="C191">
        <v>-35</v>
      </c>
      <c r="D191">
        <v>10</v>
      </c>
      <c r="E191" t="s">
        <v>386</v>
      </c>
      <c r="F191" t="s">
        <v>173</v>
      </c>
      <c r="G191" s="3"/>
    </row>
    <row r="192" spans="2:7" x14ac:dyDescent="0.25">
      <c r="B192" t="s">
        <v>274</v>
      </c>
      <c r="C192">
        <v>-35</v>
      </c>
      <c r="D192">
        <v>20</v>
      </c>
      <c r="E192" t="s">
        <v>386</v>
      </c>
      <c r="F192" t="s">
        <v>174</v>
      </c>
      <c r="G192" s="3"/>
    </row>
    <row r="193" spans="2:7" x14ac:dyDescent="0.25">
      <c r="B193" t="s">
        <v>275</v>
      </c>
      <c r="C193">
        <v>12</v>
      </c>
      <c r="D193">
        <v>30</v>
      </c>
      <c r="E193" t="s">
        <v>386</v>
      </c>
      <c r="F193" t="s">
        <v>175</v>
      </c>
      <c r="G193" s="3"/>
    </row>
    <row r="194" spans="2:7" x14ac:dyDescent="0.25">
      <c r="B194" t="s">
        <v>276</v>
      </c>
      <c r="C194">
        <v>15</v>
      </c>
      <c r="D194">
        <v>27</v>
      </c>
      <c r="E194" t="s">
        <v>386</v>
      </c>
      <c r="F194" t="s">
        <v>304</v>
      </c>
      <c r="G194" s="3"/>
    </row>
    <row r="195" spans="2:7" x14ac:dyDescent="0.25">
      <c r="B195" t="s">
        <v>277</v>
      </c>
      <c r="C195">
        <v>15</v>
      </c>
      <c r="D195">
        <v>27</v>
      </c>
      <c r="E195" t="s">
        <v>386</v>
      </c>
      <c r="F195" t="s">
        <v>305</v>
      </c>
      <c r="G195" s="3"/>
    </row>
    <row r="196" spans="2:7" x14ac:dyDescent="0.25">
      <c r="B196" t="s">
        <v>278</v>
      </c>
      <c r="C196">
        <v>15</v>
      </c>
      <c r="D196">
        <v>27</v>
      </c>
      <c r="E196" t="s">
        <v>386</v>
      </c>
      <c r="F196" t="s">
        <v>306</v>
      </c>
      <c r="G196" s="3"/>
    </row>
    <row r="197" spans="2:7" x14ac:dyDescent="0.25">
      <c r="B197" t="s">
        <v>279</v>
      </c>
      <c r="C197">
        <v>15</v>
      </c>
      <c r="D197">
        <v>27</v>
      </c>
      <c r="E197" t="s">
        <v>386</v>
      </c>
      <c r="F197" t="s">
        <v>307</v>
      </c>
      <c r="G197" s="3"/>
    </row>
    <row r="198" spans="2:7" x14ac:dyDescent="0.25">
      <c r="B198" t="s">
        <v>280</v>
      </c>
      <c r="C198">
        <v>15</v>
      </c>
      <c r="D198">
        <v>27</v>
      </c>
      <c r="E198" t="s">
        <v>386</v>
      </c>
      <c r="F198" t="s">
        <v>180</v>
      </c>
      <c r="G198" s="3"/>
    </row>
    <row r="199" spans="2:7" x14ac:dyDescent="0.25">
      <c r="B199" t="s">
        <v>281</v>
      </c>
      <c r="C199">
        <v>15</v>
      </c>
      <c r="D199">
        <v>27</v>
      </c>
      <c r="E199" t="s">
        <v>386</v>
      </c>
      <c r="F199" t="s">
        <v>180</v>
      </c>
      <c r="G199" s="3"/>
    </row>
    <row r="200" spans="2:7" x14ac:dyDescent="0.25">
      <c r="B200" t="s">
        <v>282</v>
      </c>
      <c r="C200">
        <v>15</v>
      </c>
      <c r="D200">
        <v>27</v>
      </c>
      <c r="E200" t="s">
        <v>386</v>
      </c>
      <c r="F200" t="s">
        <v>181</v>
      </c>
      <c r="G200" s="3"/>
    </row>
    <row r="201" spans="2:7" x14ac:dyDescent="0.25">
      <c r="B201" t="s">
        <v>283</v>
      </c>
      <c r="C201">
        <v>15</v>
      </c>
      <c r="D201">
        <v>27</v>
      </c>
      <c r="E201" t="s">
        <v>386</v>
      </c>
      <c r="F201" t="s">
        <v>181</v>
      </c>
      <c r="G201" s="3"/>
    </row>
    <row r="202" spans="2:7" x14ac:dyDescent="0.25">
      <c r="B202" t="s">
        <v>308</v>
      </c>
      <c r="C202">
        <v>-35</v>
      </c>
      <c r="D202">
        <v>30</v>
      </c>
      <c r="E202" t="s">
        <v>386</v>
      </c>
      <c r="F202" t="s">
        <v>182</v>
      </c>
      <c r="G202" s="3"/>
    </row>
    <row r="203" spans="2:7" x14ac:dyDescent="0.25">
      <c r="B203" t="s">
        <v>309</v>
      </c>
      <c r="C203">
        <v>-35</v>
      </c>
      <c r="D203">
        <v>10</v>
      </c>
      <c r="E203" t="s">
        <v>386</v>
      </c>
      <c r="F203" t="s">
        <v>183</v>
      </c>
      <c r="G203" s="3"/>
    </row>
    <row r="204" spans="2:7" x14ac:dyDescent="0.25">
      <c r="B204" t="s">
        <v>310</v>
      </c>
      <c r="C204">
        <v>-35</v>
      </c>
      <c r="D204">
        <v>10</v>
      </c>
      <c r="E204" t="s">
        <v>386</v>
      </c>
      <c r="F204" t="s">
        <v>184</v>
      </c>
      <c r="G204" s="3"/>
    </row>
    <row r="205" spans="2:7" x14ac:dyDescent="0.25">
      <c r="B205" t="s">
        <v>311</v>
      </c>
      <c r="C205">
        <v>-35</v>
      </c>
      <c r="D205">
        <v>10</v>
      </c>
      <c r="E205" t="s">
        <v>386</v>
      </c>
      <c r="F205" t="s">
        <v>185</v>
      </c>
      <c r="G205" s="3"/>
    </row>
    <row r="206" spans="2:7" x14ac:dyDescent="0.25">
      <c r="B206" t="s">
        <v>196</v>
      </c>
      <c r="C206">
        <v>15</v>
      </c>
      <c r="D206">
        <v>25</v>
      </c>
      <c r="G206" s="3"/>
    </row>
  </sheetData>
  <sortState xmlns:xlrd2="http://schemas.microsoft.com/office/spreadsheetml/2017/richdata2" ref="A2:G206">
    <sortCondition ref="A2:A206"/>
  </sortState>
  <phoneticPr fontId="1" type="noConversion"/>
  <conditionalFormatting sqref="A2:A14 A15:B206">
    <cfRule type="containsBlanks" dxfId="87" priority="2">
      <formula>LEN(TRIM(A2))=0</formula>
    </cfRule>
  </conditionalFormatting>
  <conditionalFormatting sqref="A2:A206">
    <cfRule type="notContainsBlanks" dxfId="86" priority="1">
      <formula>LEN(TRIM(A2))&gt;0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734E-C585-48A5-A1CA-48A4C3477523}">
  <dimension ref="A1:M45"/>
  <sheetViews>
    <sheetView workbookViewId="0"/>
  </sheetViews>
  <sheetFormatPr defaultRowHeight="15" x14ac:dyDescent="0.25"/>
  <cols>
    <col min="1" max="1" width="12.140625" customWidth="1"/>
    <col min="2" max="2" width="11.140625" customWidth="1"/>
    <col min="3" max="3" width="16" customWidth="1"/>
    <col min="4" max="4" width="18.140625" customWidth="1"/>
    <col min="5" max="5" width="18" customWidth="1"/>
    <col min="6" max="6" width="24.85546875" customWidth="1"/>
    <col min="7" max="7" width="26.28515625" customWidth="1"/>
    <col min="8" max="8" width="28.140625" customWidth="1"/>
    <col min="9" max="9" width="28.42578125" customWidth="1"/>
    <col min="10" max="10" width="26.5703125" customWidth="1"/>
    <col min="11" max="11" width="26.85546875" customWidth="1"/>
    <col min="12" max="12" width="12.28515625" customWidth="1"/>
    <col min="13" max="13" width="15" customWidth="1"/>
  </cols>
  <sheetData>
    <row r="1" spans="1:13" ht="60" x14ac:dyDescent="0.25">
      <c r="A1" t="s">
        <v>535</v>
      </c>
      <c r="B1" s="3" t="s">
        <v>536</v>
      </c>
      <c r="C1" s="3" t="s">
        <v>525</v>
      </c>
      <c r="D1" s="3" t="s">
        <v>110</v>
      </c>
      <c r="E1" s="3" t="s">
        <v>526</v>
      </c>
      <c r="F1" s="3" t="s">
        <v>527</v>
      </c>
      <c r="G1" s="3" t="s">
        <v>528</v>
      </c>
      <c r="H1" s="3" t="s">
        <v>529</v>
      </c>
      <c r="I1" s="3" t="s">
        <v>530</v>
      </c>
      <c r="J1" s="3" t="s">
        <v>533</v>
      </c>
      <c r="K1" s="3" t="s">
        <v>534</v>
      </c>
      <c r="L1" s="3" t="s">
        <v>531</v>
      </c>
      <c r="M1" s="3" t="s">
        <v>532</v>
      </c>
    </row>
    <row r="2" spans="1:13" ht="45" x14ac:dyDescent="0.25">
      <c r="A2" t="s">
        <v>2114</v>
      </c>
      <c r="B2" s="3" t="s">
        <v>6</v>
      </c>
      <c r="C2" s="3" t="s">
        <v>465</v>
      </c>
      <c r="D2" s="3" t="s">
        <v>496</v>
      </c>
      <c r="E2" s="3"/>
      <c r="F2" s="3">
        <v>100</v>
      </c>
      <c r="G2" s="3"/>
      <c r="H2" s="3"/>
      <c r="I2" s="3"/>
      <c r="J2" s="3"/>
      <c r="K2" s="3"/>
      <c r="L2" s="3"/>
      <c r="M2" s="3" t="s">
        <v>466</v>
      </c>
    </row>
    <row r="3" spans="1:13" ht="45" x14ac:dyDescent="0.25">
      <c r="A3" t="s">
        <v>2115</v>
      </c>
      <c r="B3" s="3" t="s">
        <v>473</v>
      </c>
      <c r="C3" s="3" t="s">
        <v>465</v>
      </c>
      <c r="D3" s="3" t="s">
        <v>497</v>
      </c>
      <c r="E3" s="3"/>
      <c r="F3" s="3">
        <v>100</v>
      </c>
      <c r="G3" s="3"/>
      <c r="H3" s="3"/>
      <c r="I3" s="3"/>
      <c r="J3" s="3"/>
      <c r="K3" s="3"/>
      <c r="L3" s="3"/>
      <c r="M3" s="3" t="s">
        <v>466</v>
      </c>
    </row>
    <row r="4" spans="1:13" ht="30" x14ac:dyDescent="0.25">
      <c r="A4" t="s">
        <v>1847</v>
      </c>
      <c r="B4" s="3"/>
      <c r="C4" s="3"/>
      <c r="D4" s="3" t="s">
        <v>1849</v>
      </c>
      <c r="E4" s="3"/>
      <c r="F4" s="3"/>
      <c r="G4" s="3"/>
      <c r="H4" s="3"/>
      <c r="I4" s="3"/>
      <c r="J4" s="3"/>
      <c r="K4" s="3"/>
      <c r="L4" s="3"/>
      <c r="M4" s="3"/>
    </row>
    <row r="5" spans="1:13" ht="30" x14ac:dyDescent="0.25">
      <c r="A5" t="s">
        <v>1848</v>
      </c>
      <c r="B5" s="3"/>
      <c r="C5" s="3"/>
      <c r="D5" s="3" t="s">
        <v>1850</v>
      </c>
      <c r="E5" s="3"/>
      <c r="F5" s="3"/>
      <c r="G5" s="3"/>
      <c r="H5" s="3"/>
      <c r="I5" s="3"/>
      <c r="J5" s="3"/>
      <c r="K5" s="3"/>
      <c r="L5" s="3"/>
      <c r="M5" s="3"/>
    </row>
    <row r="6" spans="1:13" ht="30" x14ac:dyDescent="0.25">
      <c r="A6" t="s">
        <v>538</v>
      </c>
      <c r="B6" s="3" t="s">
        <v>16</v>
      </c>
      <c r="C6" s="3" t="s">
        <v>464</v>
      </c>
      <c r="D6" s="3" t="s">
        <v>514</v>
      </c>
      <c r="E6" s="3" t="s">
        <v>511</v>
      </c>
      <c r="F6" s="3">
        <v>100</v>
      </c>
      <c r="G6" s="3">
        <v>200</v>
      </c>
      <c r="H6" s="3">
        <v>-40</v>
      </c>
      <c r="I6" s="3">
        <v>80</v>
      </c>
      <c r="J6" s="3">
        <v>0</v>
      </c>
      <c r="K6" s="3">
        <v>100</v>
      </c>
      <c r="L6" s="3" t="s">
        <v>512</v>
      </c>
      <c r="M6" s="3" t="s">
        <v>477</v>
      </c>
    </row>
    <row r="7" spans="1:13" x14ac:dyDescent="0.25">
      <c r="A7" t="s">
        <v>544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0" x14ac:dyDescent="0.25">
      <c r="A8" t="s">
        <v>540</v>
      </c>
      <c r="B8" s="3" t="s">
        <v>474</v>
      </c>
      <c r="C8" s="3" t="s">
        <v>464</v>
      </c>
      <c r="D8" s="3" t="s">
        <v>514</v>
      </c>
      <c r="E8" s="3" t="s">
        <v>511</v>
      </c>
      <c r="F8" s="3">
        <v>100</v>
      </c>
      <c r="G8" s="3">
        <v>200</v>
      </c>
      <c r="H8" s="3">
        <v>-40</v>
      </c>
      <c r="I8" s="3">
        <v>80</v>
      </c>
      <c r="J8" s="3">
        <v>0</v>
      </c>
      <c r="K8" s="3">
        <v>100</v>
      </c>
      <c r="L8" s="3" t="s">
        <v>512</v>
      </c>
      <c r="M8" s="3" t="s">
        <v>477</v>
      </c>
    </row>
    <row r="9" spans="1:13" x14ac:dyDescent="0.25">
      <c r="A9" t="s">
        <v>545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0" x14ac:dyDescent="0.25">
      <c r="A10" t="s">
        <v>537</v>
      </c>
      <c r="B10" s="3" t="s">
        <v>36</v>
      </c>
      <c r="C10" s="3" t="s">
        <v>464</v>
      </c>
      <c r="D10" s="3" t="s">
        <v>513</v>
      </c>
      <c r="E10" s="3" t="s">
        <v>511</v>
      </c>
      <c r="F10" s="3">
        <v>100</v>
      </c>
      <c r="G10" s="3">
        <v>200</v>
      </c>
      <c r="H10" s="3">
        <v>-40</v>
      </c>
      <c r="I10" s="3">
        <v>80</v>
      </c>
      <c r="J10" s="3">
        <v>0</v>
      </c>
      <c r="K10" s="3">
        <v>100</v>
      </c>
      <c r="L10" s="3" t="s">
        <v>512</v>
      </c>
      <c r="M10" s="3" t="s">
        <v>477</v>
      </c>
    </row>
    <row r="11" spans="1:13" ht="30" x14ac:dyDescent="0.25">
      <c r="A11" t="s">
        <v>539</v>
      </c>
      <c r="B11" s="3" t="s">
        <v>472</v>
      </c>
      <c r="C11" s="3" t="s">
        <v>464</v>
      </c>
      <c r="D11" s="3" t="s">
        <v>513</v>
      </c>
      <c r="E11" s="3" t="s">
        <v>511</v>
      </c>
      <c r="F11" s="3">
        <v>100</v>
      </c>
      <c r="G11" s="3">
        <v>200</v>
      </c>
      <c r="H11" s="3">
        <v>-40</v>
      </c>
      <c r="I11" s="3">
        <v>80</v>
      </c>
      <c r="J11" s="3">
        <v>0</v>
      </c>
      <c r="K11" s="3">
        <v>100</v>
      </c>
      <c r="L11" s="3" t="s">
        <v>512</v>
      </c>
      <c r="M11" s="3" t="s">
        <v>477</v>
      </c>
    </row>
    <row r="12" spans="1:13" x14ac:dyDescent="0.25">
      <c r="A12" t="s">
        <v>541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t="s">
        <v>542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t="s">
        <v>543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2191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2192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t="s">
        <v>2193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t="s">
        <v>1123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0" x14ac:dyDescent="0.25">
      <c r="A19" t="s">
        <v>2111</v>
      </c>
      <c r="B19" s="3" t="s">
        <v>37</v>
      </c>
      <c r="C19" s="3" t="s">
        <v>464</v>
      </c>
      <c r="D19" s="3" t="s">
        <v>510</v>
      </c>
      <c r="E19" s="3" t="s">
        <v>511</v>
      </c>
      <c r="F19" s="3">
        <v>100</v>
      </c>
      <c r="G19" s="3">
        <v>200</v>
      </c>
      <c r="H19" s="3">
        <v>-40</v>
      </c>
      <c r="I19" s="3">
        <v>80</v>
      </c>
      <c r="J19" s="3">
        <v>0</v>
      </c>
      <c r="K19" s="3">
        <v>100</v>
      </c>
      <c r="L19" s="3" t="s">
        <v>512</v>
      </c>
      <c r="M19" s="3" t="s">
        <v>477</v>
      </c>
    </row>
    <row r="20" spans="1:13" x14ac:dyDescent="0.25">
      <c r="A20" t="s">
        <v>1124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0" x14ac:dyDescent="0.25">
      <c r="A21" t="s">
        <v>2112</v>
      </c>
      <c r="B21" s="3" t="s">
        <v>471</v>
      </c>
      <c r="C21" s="3" t="s">
        <v>464</v>
      </c>
      <c r="D21" s="3" t="s">
        <v>513</v>
      </c>
      <c r="E21" s="3" t="s">
        <v>511</v>
      </c>
      <c r="F21" s="3">
        <v>100</v>
      </c>
      <c r="G21" s="3">
        <v>200</v>
      </c>
      <c r="H21" s="3">
        <v>-40</v>
      </c>
      <c r="I21" s="3">
        <v>80</v>
      </c>
      <c r="J21" s="3">
        <v>0</v>
      </c>
      <c r="K21" s="3">
        <v>100</v>
      </c>
      <c r="L21" s="3" t="s">
        <v>512</v>
      </c>
      <c r="M21" s="3" t="s">
        <v>477</v>
      </c>
    </row>
    <row r="22" spans="1:13" ht="30" x14ac:dyDescent="0.25">
      <c r="B22" s="3" t="s">
        <v>460</v>
      </c>
      <c r="C22" s="3" t="s">
        <v>494</v>
      </c>
      <c r="D22" s="3" t="s">
        <v>501</v>
      </c>
      <c r="E22" s="3" t="s">
        <v>502</v>
      </c>
      <c r="F22" s="3">
        <v>100</v>
      </c>
      <c r="G22" s="3">
        <v>200</v>
      </c>
      <c r="H22" s="3"/>
      <c r="I22" s="3"/>
      <c r="J22" s="3">
        <v>0</v>
      </c>
      <c r="K22" s="3">
        <v>100</v>
      </c>
      <c r="L22" s="3" t="s">
        <v>503</v>
      </c>
      <c r="M22" s="3" t="s">
        <v>504</v>
      </c>
    </row>
    <row r="23" spans="1:13" ht="30" x14ac:dyDescent="0.25">
      <c r="B23" s="3" t="s">
        <v>461</v>
      </c>
      <c r="C23" s="3" t="s">
        <v>494</v>
      </c>
      <c r="D23" s="3" t="s">
        <v>505</v>
      </c>
      <c r="E23" s="3" t="s">
        <v>502</v>
      </c>
      <c r="F23" s="3">
        <v>100</v>
      </c>
      <c r="G23" s="3">
        <v>200</v>
      </c>
      <c r="H23" s="3"/>
      <c r="I23" s="3"/>
      <c r="J23" s="3">
        <v>0</v>
      </c>
      <c r="K23" s="3">
        <v>100</v>
      </c>
      <c r="L23" s="3" t="s">
        <v>503</v>
      </c>
      <c r="M23" s="3" t="s">
        <v>504</v>
      </c>
    </row>
    <row r="24" spans="1:13" ht="30" x14ac:dyDescent="0.25">
      <c r="B24" s="3" t="s">
        <v>462</v>
      </c>
      <c r="C24" s="3" t="s">
        <v>494</v>
      </c>
      <c r="D24" s="3" t="s">
        <v>506</v>
      </c>
      <c r="E24" s="3" t="s">
        <v>502</v>
      </c>
      <c r="F24" s="3">
        <v>100</v>
      </c>
      <c r="G24" s="3">
        <v>200</v>
      </c>
      <c r="H24" s="3"/>
      <c r="I24" s="3"/>
      <c r="J24" s="3">
        <v>0</v>
      </c>
      <c r="K24" s="3">
        <v>100</v>
      </c>
      <c r="L24" s="3" t="s">
        <v>503</v>
      </c>
      <c r="M24" s="3" t="s">
        <v>504</v>
      </c>
    </row>
    <row r="25" spans="1:13" ht="45" x14ac:dyDescent="0.25">
      <c r="B25" s="3" t="s">
        <v>463</v>
      </c>
      <c r="C25" s="3" t="s">
        <v>495</v>
      </c>
      <c r="D25" s="3" t="s">
        <v>507</v>
      </c>
      <c r="E25" s="3" t="s">
        <v>508</v>
      </c>
      <c r="F25" s="3">
        <v>2</v>
      </c>
      <c r="G25" s="3"/>
      <c r="H25" s="3" t="s">
        <v>1156</v>
      </c>
      <c r="I25" s="3"/>
      <c r="J25" s="3" t="s">
        <v>509</v>
      </c>
      <c r="K25" s="3">
        <v>1</v>
      </c>
      <c r="L25" s="3"/>
      <c r="M25" s="3"/>
    </row>
    <row r="26" spans="1:13" ht="30" x14ac:dyDescent="0.25">
      <c r="B26" s="3" t="s">
        <v>467</v>
      </c>
      <c r="C26" s="3" t="s">
        <v>494</v>
      </c>
      <c r="D26" s="3" t="s">
        <v>501</v>
      </c>
      <c r="E26" s="3" t="s">
        <v>502</v>
      </c>
      <c r="F26" s="3">
        <v>100</v>
      </c>
      <c r="G26" s="3">
        <v>200</v>
      </c>
      <c r="H26" s="3"/>
      <c r="I26" s="3"/>
      <c r="J26" s="3">
        <v>0</v>
      </c>
      <c r="K26" s="3">
        <v>100</v>
      </c>
      <c r="L26" s="3" t="s">
        <v>503</v>
      </c>
      <c r="M26" s="3" t="s">
        <v>504</v>
      </c>
    </row>
    <row r="27" spans="1:13" ht="30" x14ac:dyDescent="0.25">
      <c r="B27" s="3" t="s">
        <v>468</v>
      </c>
      <c r="C27" s="3" t="s">
        <v>494</v>
      </c>
      <c r="D27" s="3" t="s">
        <v>505</v>
      </c>
      <c r="E27" s="3" t="s">
        <v>502</v>
      </c>
      <c r="F27" s="3">
        <v>100</v>
      </c>
      <c r="G27" s="3">
        <v>200</v>
      </c>
      <c r="H27" s="3"/>
      <c r="I27" s="3"/>
      <c r="J27" s="3">
        <v>0</v>
      </c>
      <c r="K27" s="3">
        <v>100</v>
      </c>
      <c r="L27" s="3" t="s">
        <v>503</v>
      </c>
      <c r="M27" s="3" t="s">
        <v>504</v>
      </c>
    </row>
    <row r="28" spans="1:13" ht="30" x14ac:dyDescent="0.25">
      <c r="B28" s="3" t="s">
        <v>469</v>
      </c>
      <c r="C28" s="3" t="s">
        <v>494</v>
      </c>
      <c r="D28" s="3" t="s">
        <v>506</v>
      </c>
      <c r="E28" s="3" t="s">
        <v>502</v>
      </c>
      <c r="F28" s="3">
        <v>100</v>
      </c>
      <c r="G28" s="3">
        <v>200</v>
      </c>
      <c r="H28" s="3"/>
      <c r="I28" s="3"/>
      <c r="J28" s="3">
        <v>0</v>
      </c>
      <c r="K28" s="3">
        <v>100</v>
      </c>
      <c r="L28" s="3" t="s">
        <v>503</v>
      </c>
      <c r="M28" s="3" t="s">
        <v>504</v>
      </c>
    </row>
    <row r="29" spans="1:13" ht="45" x14ac:dyDescent="0.25">
      <c r="B29" s="3" t="s">
        <v>470</v>
      </c>
      <c r="C29" s="3" t="s">
        <v>495</v>
      </c>
      <c r="D29" s="3" t="s">
        <v>507</v>
      </c>
      <c r="E29" s="3" t="s">
        <v>508</v>
      </c>
      <c r="F29" s="3">
        <v>2</v>
      </c>
      <c r="G29" s="3"/>
      <c r="H29" s="3"/>
      <c r="I29" s="3"/>
      <c r="J29" s="3" t="s">
        <v>509</v>
      </c>
      <c r="K29" s="3">
        <v>1</v>
      </c>
      <c r="L29" s="3"/>
      <c r="M29" s="3"/>
    </row>
    <row r="30" spans="1:13" ht="45" x14ac:dyDescent="0.25">
      <c r="B30" s="3" t="s">
        <v>475</v>
      </c>
      <c r="C30" s="3" t="s">
        <v>465</v>
      </c>
      <c r="D30" s="3" t="s">
        <v>498</v>
      </c>
      <c r="E30" s="3"/>
      <c r="F30" s="3">
        <v>100</v>
      </c>
      <c r="G30" s="3"/>
      <c r="H30" s="3"/>
      <c r="I30" s="3"/>
      <c r="J30" s="3"/>
      <c r="K30" s="3"/>
      <c r="L30" s="3"/>
      <c r="M30" s="3" t="s">
        <v>466</v>
      </c>
    </row>
    <row r="31" spans="1:13" ht="30" x14ac:dyDescent="0.25">
      <c r="B31" s="3" t="s">
        <v>476</v>
      </c>
      <c r="C31" s="3" t="s">
        <v>499</v>
      </c>
      <c r="D31" s="3" t="s">
        <v>515</v>
      </c>
      <c r="E31" s="3" t="s">
        <v>516</v>
      </c>
      <c r="F31" s="3">
        <v>33</v>
      </c>
      <c r="G31" s="3">
        <v>55</v>
      </c>
      <c r="H31" s="3">
        <v>0</v>
      </c>
      <c r="I31" s="3">
        <v>80</v>
      </c>
      <c r="J31" s="3">
        <v>0</v>
      </c>
      <c r="K31" s="3">
        <v>35</v>
      </c>
      <c r="L31" s="3"/>
      <c r="M31" s="3" t="s">
        <v>477</v>
      </c>
    </row>
    <row r="32" spans="1:13" ht="30" x14ac:dyDescent="0.25">
      <c r="B32" s="3" t="s">
        <v>478</v>
      </c>
      <c r="C32" s="3" t="s">
        <v>499</v>
      </c>
      <c r="D32" s="3" t="s">
        <v>517</v>
      </c>
      <c r="E32" s="3" t="s">
        <v>516</v>
      </c>
      <c r="F32" s="3">
        <v>33</v>
      </c>
      <c r="G32" s="3">
        <v>55</v>
      </c>
      <c r="H32" s="3">
        <v>0</v>
      </c>
      <c r="I32" s="3">
        <v>80</v>
      </c>
      <c r="J32" s="3">
        <v>0</v>
      </c>
      <c r="K32" s="3">
        <v>35</v>
      </c>
      <c r="L32" s="3"/>
      <c r="M32" s="3" t="s">
        <v>477</v>
      </c>
    </row>
    <row r="33" spans="2:13" ht="30" x14ac:dyDescent="0.25">
      <c r="B33" s="3" t="s">
        <v>479</v>
      </c>
      <c r="C33" s="3" t="s">
        <v>500</v>
      </c>
      <c r="D33" s="3" t="s">
        <v>518</v>
      </c>
      <c r="E33" s="3" t="s">
        <v>516</v>
      </c>
      <c r="F33" s="3">
        <v>33</v>
      </c>
      <c r="G33" s="3">
        <v>33</v>
      </c>
      <c r="H33" s="3">
        <v>-30</v>
      </c>
      <c r="I33" s="3">
        <v>40</v>
      </c>
      <c r="J33" s="3">
        <v>0</v>
      </c>
      <c r="K33" s="3">
        <v>7</v>
      </c>
      <c r="L33" s="3"/>
      <c r="M33" s="3" t="s">
        <v>477</v>
      </c>
    </row>
    <row r="34" spans="2:13" ht="30" x14ac:dyDescent="0.25">
      <c r="B34" s="3" t="s">
        <v>480</v>
      </c>
      <c r="C34" s="3" t="s">
        <v>500</v>
      </c>
      <c r="D34" s="3" t="s">
        <v>519</v>
      </c>
      <c r="E34" s="3" t="s">
        <v>516</v>
      </c>
      <c r="F34" s="3">
        <v>33</v>
      </c>
      <c r="G34" s="3">
        <v>33</v>
      </c>
      <c r="H34" s="3">
        <v>-30</v>
      </c>
      <c r="I34" s="3">
        <v>40</v>
      </c>
      <c r="J34" s="3">
        <v>0</v>
      </c>
      <c r="K34" s="3">
        <v>7</v>
      </c>
      <c r="L34" s="3"/>
      <c r="M34" s="3" t="s">
        <v>477</v>
      </c>
    </row>
    <row r="35" spans="2:13" ht="30" x14ac:dyDescent="0.25">
      <c r="B35" s="3" t="s">
        <v>481</v>
      </c>
      <c r="C35" s="3" t="s">
        <v>500</v>
      </c>
      <c r="D35" s="3" t="s">
        <v>520</v>
      </c>
      <c r="E35" s="3" t="s">
        <v>516</v>
      </c>
      <c r="F35" s="3">
        <v>33</v>
      </c>
      <c r="G35" s="3">
        <v>33</v>
      </c>
      <c r="H35" s="3">
        <v>-30</v>
      </c>
      <c r="I35" s="3">
        <v>40</v>
      </c>
      <c r="J35" s="3">
        <v>0</v>
      </c>
      <c r="K35" s="3">
        <v>7</v>
      </c>
      <c r="L35" s="3"/>
      <c r="M35" s="3" t="s">
        <v>477</v>
      </c>
    </row>
    <row r="36" spans="2:13" ht="30" x14ac:dyDescent="0.25">
      <c r="B36" s="3" t="s">
        <v>482</v>
      </c>
      <c r="C36" s="3" t="s">
        <v>500</v>
      </c>
      <c r="D36" s="3" t="s">
        <v>521</v>
      </c>
      <c r="E36" s="3" t="s">
        <v>516</v>
      </c>
      <c r="F36" s="3">
        <v>33</v>
      </c>
      <c r="G36" s="3">
        <v>33</v>
      </c>
      <c r="H36" s="3">
        <v>-30</v>
      </c>
      <c r="I36" s="3">
        <v>40</v>
      </c>
      <c r="J36" s="3">
        <v>0</v>
      </c>
      <c r="K36" s="3">
        <v>7</v>
      </c>
      <c r="L36" s="3"/>
      <c r="M36" s="3" t="s">
        <v>477</v>
      </c>
    </row>
    <row r="37" spans="2:13" ht="30" x14ac:dyDescent="0.25">
      <c r="B37" s="3" t="s">
        <v>483</v>
      </c>
      <c r="C37" s="3" t="s">
        <v>500</v>
      </c>
      <c r="D37" s="3" t="s">
        <v>522</v>
      </c>
      <c r="E37" s="3" t="s">
        <v>516</v>
      </c>
      <c r="F37" s="3">
        <v>33</v>
      </c>
      <c r="G37" s="3">
        <v>33</v>
      </c>
      <c r="H37" s="3">
        <v>-30</v>
      </c>
      <c r="I37" s="3">
        <v>40</v>
      </c>
      <c r="J37" s="3">
        <v>0</v>
      </c>
      <c r="K37" s="3">
        <v>7</v>
      </c>
      <c r="L37" s="3"/>
      <c r="M37" s="3" t="s">
        <v>477</v>
      </c>
    </row>
    <row r="38" spans="2:13" ht="30" x14ac:dyDescent="0.25">
      <c r="B38" s="3" t="s">
        <v>484</v>
      </c>
      <c r="C38" s="3" t="s">
        <v>485</v>
      </c>
      <c r="D38" s="3" t="s">
        <v>523</v>
      </c>
      <c r="E38" s="3" t="s">
        <v>516</v>
      </c>
      <c r="F38" s="3"/>
      <c r="G38" s="3"/>
      <c r="H38" s="3"/>
      <c r="I38" s="3"/>
      <c r="J38" s="3"/>
      <c r="K38" s="3"/>
      <c r="L38" s="3"/>
      <c r="M38" s="3" t="s">
        <v>466</v>
      </c>
    </row>
    <row r="39" spans="2:13" ht="30" x14ac:dyDescent="0.25">
      <c r="B39" s="3" t="s">
        <v>486</v>
      </c>
      <c r="C39" s="3" t="s">
        <v>499</v>
      </c>
      <c r="D39" s="3" t="s">
        <v>517</v>
      </c>
      <c r="E39" s="3" t="s">
        <v>516</v>
      </c>
      <c r="F39" s="3">
        <v>33</v>
      </c>
      <c r="G39" s="3">
        <v>55</v>
      </c>
      <c r="H39" s="3">
        <v>0</v>
      </c>
      <c r="I39" s="3">
        <v>80</v>
      </c>
      <c r="J39" s="3">
        <v>0</v>
      </c>
      <c r="K39" s="3">
        <v>35</v>
      </c>
      <c r="L39" s="3"/>
      <c r="M39" s="3" t="s">
        <v>477</v>
      </c>
    </row>
    <row r="40" spans="2:13" ht="30" x14ac:dyDescent="0.25">
      <c r="B40" s="3" t="s">
        <v>487</v>
      </c>
      <c r="C40" s="3" t="s">
        <v>500</v>
      </c>
      <c r="D40" s="3" t="s">
        <v>518</v>
      </c>
      <c r="E40" s="3" t="s">
        <v>516</v>
      </c>
      <c r="F40" s="3">
        <v>33</v>
      </c>
      <c r="G40" s="3">
        <v>33</v>
      </c>
      <c r="H40" s="3">
        <v>-30</v>
      </c>
      <c r="I40" s="3">
        <v>40</v>
      </c>
      <c r="J40" s="3">
        <v>0</v>
      </c>
      <c r="K40" s="3">
        <v>7</v>
      </c>
      <c r="L40" s="3"/>
      <c r="M40" s="3" t="s">
        <v>477</v>
      </c>
    </row>
    <row r="41" spans="2:13" ht="30" x14ac:dyDescent="0.25">
      <c r="B41" s="3" t="s">
        <v>488</v>
      </c>
      <c r="C41" s="3" t="s">
        <v>500</v>
      </c>
      <c r="D41" s="3" t="s">
        <v>524</v>
      </c>
      <c r="E41" s="3" t="s">
        <v>516</v>
      </c>
      <c r="F41" s="3">
        <v>33</v>
      </c>
      <c r="G41" s="3">
        <v>33</v>
      </c>
      <c r="H41" s="3">
        <v>-30</v>
      </c>
      <c r="I41" s="3">
        <v>40</v>
      </c>
      <c r="J41" s="3">
        <v>0</v>
      </c>
      <c r="K41" s="3">
        <v>7</v>
      </c>
      <c r="L41" s="3"/>
      <c r="M41" s="3" t="s">
        <v>477</v>
      </c>
    </row>
    <row r="42" spans="2:13" ht="30" x14ac:dyDescent="0.25">
      <c r="B42" s="3" t="s">
        <v>489</v>
      </c>
      <c r="C42" s="3" t="s">
        <v>500</v>
      </c>
      <c r="D42" s="3" t="s">
        <v>520</v>
      </c>
      <c r="E42" s="3" t="s">
        <v>516</v>
      </c>
      <c r="F42" s="3">
        <v>33</v>
      </c>
      <c r="G42" s="3">
        <v>33</v>
      </c>
      <c r="H42" s="3">
        <v>-30</v>
      </c>
      <c r="I42" s="3">
        <v>40</v>
      </c>
      <c r="J42" s="3">
        <v>0</v>
      </c>
      <c r="K42" s="3">
        <v>7</v>
      </c>
      <c r="L42" s="3"/>
      <c r="M42" s="3" t="s">
        <v>477</v>
      </c>
    </row>
    <row r="43" spans="2:13" ht="30" x14ac:dyDescent="0.25">
      <c r="B43" s="3" t="s">
        <v>490</v>
      </c>
      <c r="C43" s="3" t="s">
        <v>500</v>
      </c>
      <c r="D43" s="3" t="s">
        <v>521</v>
      </c>
      <c r="E43" s="3" t="s">
        <v>516</v>
      </c>
      <c r="F43" s="3">
        <v>33</v>
      </c>
      <c r="G43" s="3">
        <v>33</v>
      </c>
      <c r="H43" s="3">
        <v>-30</v>
      </c>
      <c r="I43" s="3">
        <v>40</v>
      </c>
      <c r="J43" s="3">
        <v>0</v>
      </c>
      <c r="K43" s="3">
        <v>7</v>
      </c>
      <c r="L43" s="3"/>
      <c r="M43" s="3" t="s">
        <v>477</v>
      </c>
    </row>
    <row r="44" spans="2:13" ht="30" x14ac:dyDescent="0.25">
      <c r="B44" s="3" t="s">
        <v>491</v>
      </c>
      <c r="C44" s="3" t="s">
        <v>485</v>
      </c>
      <c r="D44" s="3" t="s">
        <v>523</v>
      </c>
      <c r="E44" s="3" t="s">
        <v>516</v>
      </c>
      <c r="F44" s="3"/>
      <c r="G44" s="3"/>
      <c r="H44" s="3"/>
      <c r="I44" s="3"/>
      <c r="J44" s="3"/>
      <c r="K44" s="3"/>
      <c r="L44" s="3"/>
      <c r="M44" s="3" t="s">
        <v>466</v>
      </c>
    </row>
    <row r="45" spans="2:13" ht="30" x14ac:dyDescent="0.25">
      <c r="B45" s="3" t="s">
        <v>492</v>
      </c>
      <c r="C45" s="3"/>
      <c r="D45" s="3" t="s">
        <v>493</v>
      </c>
      <c r="E45" s="3"/>
      <c r="F45" s="3"/>
      <c r="G45" s="3"/>
      <c r="H45" s="3"/>
      <c r="I45" s="3"/>
      <c r="J45" s="3"/>
      <c r="K45" s="3"/>
      <c r="L45" s="3"/>
      <c r="M45" s="3"/>
    </row>
  </sheetData>
  <sortState xmlns:xlrd2="http://schemas.microsoft.com/office/spreadsheetml/2017/richdata2" ref="A1:M45">
    <sortCondition ref="A1"/>
  </sortState>
  <phoneticPr fontId="1" type="noConversion"/>
  <conditionalFormatting sqref="A2:A7 A12:A45">
    <cfRule type="notContainsBlanks" dxfId="85" priority="3">
      <formula>LEN(TRIM(A2))&gt;0</formula>
    </cfRule>
    <cfRule type="containsBlanks" dxfId="84" priority="4">
      <formula>LEN(TRIM(A2))=0</formula>
    </cfRule>
  </conditionalFormatting>
  <conditionalFormatting sqref="A8:A11">
    <cfRule type="containsBlanks" dxfId="83" priority="2">
      <formula>LEN(TRIM(A8))=0</formula>
    </cfRule>
  </conditionalFormatting>
  <conditionalFormatting sqref="A8:A11">
    <cfRule type="notContainsBlanks" dxfId="82" priority="1">
      <formula>LEN(TRIM(A8))&gt;0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D363-1C03-439B-962F-18CC2C835908}">
  <dimension ref="A1:Q106"/>
  <sheetViews>
    <sheetView workbookViewId="0">
      <selection activeCell="B6" sqref="B6"/>
    </sheetView>
  </sheetViews>
  <sheetFormatPr defaultRowHeight="15" x14ac:dyDescent="0.25"/>
  <cols>
    <col min="1" max="1" width="12" customWidth="1"/>
    <col min="2" max="2" width="14.5703125" style="16" customWidth="1"/>
    <col min="3" max="3" width="15.85546875" customWidth="1"/>
    <col min="4" max="4" width="19.42578125" customWidth="1"/>
    <col min="5" max="5" width="13.28515625" customWidth="1"/>
    <col min="6" max="6" width="24.85546875" customWidth="1"/>
    <col min="7" max="7" width="26.140625" customWidth="1"/>
    <col min="8" max="8" width="27.7109375" customWidth="1"/>
    <col min="9" max="9" width="28" customWidth="1"/>
    <col min="10" max="10" width="27.5703125" customWidth="1"/>
    <col min="12" max="12" width="14.42578125" customWidth="1"/>
    <col min="13" max="13" width="12.28515625" customWidth="1"/>
    <col min="14" max="14" width="12.7109375" customWidth="1"/>
    <col min="15" max="15" width="18.140625" customWidth="1"/>
    <col min="16" max="16" width="16.85546875" customWidth="1"/>
    <col min="17" max="17" width="15" customWidth="1"/>
  </cols>
  <sheetData>
    <row r="1" spans="1:17" x14ac:dyDescent="0.25">
      <c r="A1" s="4" t="s">
        <v>739</v>
      </c>
      <c r="B1" s="15" t="s">
        <v>726</v>
      </c>
      <c r="C1" s="4" t="s">
        <v>727</v>
      </c>
      <c r="D1" s="4" t="s">
        <v>110</v>
      </c>
      <c r="E1" s="4" t="s">
        <v>526</v>
      </c>
      <c r="F1" s="4" t="s">
        <v>527</v>
      </c>
      <c r="G1" s="4" t="s">
        <v>728</v>
      </c>
      <c r="H1" s="4" t="s">
        <v>730</v>
      </c>
      <c r="I1" s="4" t="s">
        <v>729</v>
      </c>
      <c r="J1" s="4" t="s">
        <v>731</v>
      </c>
      <c r="K1" s="4" t="s">
        <v>732</v>
      </c>
      <c r="L1" s="4" t="s">
        <v>733</v>
      </c>
      <c r="M1" s="4" t="s">
        <v>531</v>
      </c>
      <c r="N1" s="4" t="s">
        <v>734</v>
      </c>
      <c r="O1" s="4" t="s">
        <v>735</v>
      </c>
      <c r="P1" s="4" t="s">
        <v>736</v>
      </c>
      <c r="Q1" s="4" t="s">
        <v>532</v>
      </c>
    </row>
    <row r="2" spans="1:17" ht="45" x14ac:dyDescent="0.25">
      <c r="A2" t="s">
        <v>743</v>
      </c>
      <c r="B2" s="8" t="s">
        <v>13</v>
      </c>
      <c r="C2" s="3" t="s">
        <v>630</v>
      </c>
      <c r="D2" s="3" t="s">
        <v>601</v>
      </c>
      <c r="E2" s="3" t="s">
        <v>602</v>
      </c>
      <c r="F2" s="3">
        <v>100</v>
      </c>
      <c r="G2" s="3">
        <v>212</v>
      </c>
      <c r="H2" s="3">
        <v>-65</v>
      </c>
      <c r="I2" s="3">
        <v>343</v>
      </c>
      <c r="J2" s="3" t="s">
        <v>550</v>
      </c>
      <c r="K2" s="3" t="s">
        <v>603</v>
      </c>
      <c r="L2" s="3" t="s">
        <v>604</v>
      </c>
      <c r="M2" s="3" t="s">
        <v>550</v>
      </c>
      <c r="N2" s="3" t="s">
        <v>550</v>
      </c>
      <c r="O2" s="3" t="s">
        <v>550</v>
      </c>
      <c r="P2" s="3" t="s">
        <v>598</v>
      </c>
      <c r="Q2" s="3" t="s">
        <v>550</v>
      </c>
    </row>
    <row r="3" spans="1:17" ht="30" x14ac:dyDescent="0.25">
      <c r="A3" t="s">
        <v>1134</v>
      </c>
      <c r="B3" s="8" t="s">
        <v>644</v>
      </c>
      <c r="C3" s="3" t="s">
        <v>626</v>
      </c>
      <c r="D3" s="3" t="s">
        <v>594</v>
      </c>
      <c r="E3" s="3" t="s">
        <v>549</v>
      </c>
      <c r="F3" s="3">
        <v>100</v>
      </c>
      <c r="G3" s="3">
        <v>172</v>
      </c>
      <c r="H3" s="3">
        <v>-53</v>
      </c>
      <c r="I3" s="3">
        <v>37</v>
      </c>
      <c r="J3" s="3" t="s">
        <v>550</v>
      </c>
      <c r="K3" s="3" t="s">
        <v>551</v>
      </c>
      <c r="L3" s="3" t="s">
        <v>552</v>
      </c>
      <c r="M3" s="3" t="s">
        <v>550</v>
      </c>
      <c r="N3" s="3" t="s">
        <v>550</v>
      </c>
      <c r="O3" s="3" t="s">
        <v>550</v>
      </c>
      <c r="P3" s="3" t="s">
        <v>627</v>
      </c>
      <c r="Q3" s="3" t="s">
        <v>550</v>
      </c>
    </row>
    <row r="4" spans="1:17" x14ac:dyDescent="0.25">
      <c r="A4" t="s">
        <v>2172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2173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30" x14ac:dyDescent="0.25">
      <c r="A6" t="s">
        <v>750</v>
      </c>
      <c r="B6" s="8" t="s">
        <v>17</v>
      </c>
      <c r="C6" s="3" t="s">
        <v>547</v>
      </c>
      <c r="D6" s="3" t="s">
        <v>548</v>
      </c>
      <c r="E6" s="3" t="s">
        <v>549</v>
      </c>
      <c r="F6" s="3">
        <v>100</v>
      </c>
      <c r="G6" s="3">
        <v>172</v>
      </c>
      <c r="H6" s="3">
        <v>-53</v>
      </c>
      <c r="I6" s="3">
        <v>37</v>
      </c>
      <c r="J6" s="3" t="s">
        <v>550</v>
      </c>
      <c r="K6" s="3" t="s">
        <v>551</v>
      </c>
      <c r="L6" s="3" t="s">
        <v>552</v>
      </c>
      <c r="M6" s="3" t="s">
        <v>553</v>
      </c>
      <c r="N6" s="3">
        <v>22</v>
      </c>
      <c r="O6" s="3" t="s">
        <v>554</v>
      </c>
      <c r="P6" s="3"/>
      <c r="Q6" s="3" t="s">
        <v>555</v>
      </c>
    </row>
    <row r="7" spans="1:17" ht="30" x14ac:dyDescent="0.25">
      <c r="A7" t="s">
        <v>746</v>
      </c>
      <c r="B7" s="8" t="s">
        <v>12</v>
      </c>
      <c r="C7" s="3" t="s">
        <v>547</v>
      </c>
      <c r="D7" s="3" t="s">
        <v>561</v>
      </c>
      <c r="E7" s="3" t="s">
        <v>549</v>
      </c>
      <c r="F7" s="3">
        <v>100</v>
      </c>
      <c r="G7" s="3">
        <v>172</v>
      </c>
      <c r="H7" s="3">
        <v>-53</v>
      </c>
      <c r="I7" s="3">
        <v>37</v>
      </c>
      <c r="J7" s="3" t="s">
        <v>550</v>
      </c>
      <c r="K7" s="3" t="s">
        <v>551</v>
      </c>
      <c r="L7" s="3" t="s">
        <v>552</v>
      </c>
      <c r="M7" s="3" t="s">
        <v>553</v>
      </c>
      <c r="N7" s="3">
        <v>22</v>
      </c>
      <c r="O7" s="3" t="s">
        <v>554</v>
      </c>
      <c r="P7" s="3"/>
      <c r="Q7" s="3" t="s">
        <v>555</v>
      </c>
    </row>
    <row r="8" spans="1:17" ht="30" x14ac:dyDescent="0.25">
      <c r="A8" t="s">
        <v>749</v>
      </c>
      <c r="B8" s="8" t="s">
        <v>569</v>
      </c>
      <c r="C8" s="3" t="s">
        <v>547</v>
      </c>
      <c r="D8" s="3" t="s">
        <v>548</v>
      </c>
      <c r="E8" s="3" t="s">
        <v>549</v>
      </c>
      <c r="F8" s="3">
        <v>100</v>
      </c>
      <c r="G8" s="3">
        <v>172</v>
      </c>
      <c r="H8" s="3">
        <v>-53</v>
      </c>
      <c r="I8" s="3">
        <v>37</v>
      </c>
      <c r="J8" s="3" t="s">
        <v>550</v>
      </c>
      <c r="K8" s="3" t="s">
        <v>551</v>
      </c>
      <c r="L8" s="3" t="s">
        <v>552</v>
      </c>
      <c r="M8" s="3" t="s">
        <v>553</v>
      </c>
      <c r="N8" s="3">
        <v>22</v>
      </c>
      <c r="O8" s="3" t="s">
        <v>554</v>
      </c>
      <c r="P8" s="3"/>
      <c r="Q8" s="3" t="s">
        <v>555</v>
      </c>
    </row>
    <row r="9" spans="1:17" ht="30" x14ac:dyDescent="0.25">
      <c r="A9" t="s">
        <v>748</v>
      </c>
      <c r="B9" s="8" t="s">
        <v>568</v>
      </c>
      <c r="C9" s="3" t="s">
        <v>547</v>
      </c>
      <c r="D9" s="3" t="s">
        <v>561</v>
      </c>
      <c r="E9" s="3" t="s">
        <v>549</v>
      </c>
      <c r="F9" s="3">
        <v>100</v>
      </c>
      <c r="G9" s="3">
        <v>172</v>
      </c>
      <c r="H9" s="3">
        <v>-53</v>
      </c>
      <c r="I9" s="3">
        <v>37</v>
      </c>
      <c r="J9" s="3" t="s">
        <v>550</v>
      </c>
      <c r="K9" s="3" t="s">
        <v>551</v>
      </c>
      <c r="L9" s="3" t="s">
        <v>552</v>
      </c>
      <c r="M9" s="3" t="s">
        <v>553</v>
      </c>
      <c r="N9" s="3">
        <v>22</v>
      </c>
      <c r="O9" s="3" t="s">
        <v>554</v>
      </c>
      <c r="P9" s="3"/>
      <c r="Q9" s="3" t="s">
        <v>555</v>
      </c>
    </row>
    <row r="10" spans="1:17" ht="30" x14ac:dyDescent="0.25">
      <c r="A10" t="s">
        <v>745</v>
      </c>
      <c r="B10" s="8" t="s">
        <v>27</v>
      </c>
      <c r="C10" s="3" t="s">
        <v>547</v>
      </c>
      <c r="D10" s="3" t="s">
        <v>560</v>
      </c>
      <c r="E10" s="3" t="s">
        <v>549</v>
      </c>
      <c r="F10" s="3">
        <v>100</v>
      </c>
      <c r="G10" s="3">
        <v>172</v>
      </c>
      <c r="H10" s="3">
        <v>-53</v>
      </c>
      <c r="I10" s="3">
        <v>37</v>
      </c>
      <c r="J10" s="3" t="s">
        <v>550</v>
      </c>
      <c r="K10" s="3" t="s">
        <v>551</v>
      </c>
      <c r="L10" s="3" t="s">
        <v>552</v>
      </c>
      <c r="M10" s="3" t="s">
        <v>553</v>
      </c>
      <c r="N10" s="3">
        <v>22</v>
      </c>
      <c r="O10" s="3" t="s">
        <v>554</v>
      </c>
      <c r="P10" s="3"/>
      <c r="Q10" s="3" t="s">
        <v>555</v>
      </c>
    </row>
    <row r="11" spans="1:17" ht="30" x14ac:dyDescent="0.25">
      <c r="A11" t="s">
        <v>747</v>
      </c>
      <c r="B11" s="8" t="s">
        <v>565</v>
      </c>
      <c r="C11" s="3" t="s">
        <v>547</v>
      </c>
      <c r="D11" s="3" t="s">
        <v>560</v>
      </c>
      <c r="E11" s="3" t="s">
        <v>549</v>
      </c>
      <c r="F11" s="3">
        <v>100</v>
      </c>
      <c r="G11" s="3">
        <v>172</v>
      </c>
      <c r="H11" s="3">
        <v>-53</v>
      </c>
      <c r="I11" s="3">
        <v>37</v>
      </c>
      <c r="J11" s="3" t="s">
        <v>550</v>
      </c>
      <c r="K11" s="3" t="s">
        <v>551</v>
      </c>
      <c r="L11" s="3" t="s">
        <v>552</v>
      </c>
      <c r="M11" s="3" t="s">
        <v>553</v>
      </c>
      <c r="N11" s="3">
        <v>22</v>
      </c>
      <c r="O11" s="3" t="s">
        <v>554</v>
      </c>
      <c r="P11" s="3"/>
      <c r="Q11" s="3" t="s">
        <v>555</v>
      </c>
    </row>
    <row r="12" spans="1:17" ht="30" x14ac:dyDescent="0.25">
      <c r="A12" t="s">
        <v>1125</v>
      </c>
      <c r="B12" s="8" t="s">
        <v>25</v>
      </c>
      <c r="C12" s="3" t="s">
        <v>547</v>
      </c>
      <c r="D12" s="3" t="s">
        <v>548</v>
      </c>
      <c r="E12" s="3" t="s">
        <v>549</v>
      </c>
      <c r="F12" s="3">
        <v>100</v>
      </c>
      <c r="G12" s="3">
        <v>172</v>
      </c>
      <c r="H12" s="3">
        <v>-53</v>
      </c>
      <c r="I12" s="3">
        <v>37</v>
      </c>
      <c r="J12" s="3" t="s">
        <v>550</v>
      </c>
      <c r="K12" s="3" t="s">
        <v>551</v>
      </c>
      <c r="L12" s="3" t="s">
        <v>552</v>
      </c>
      <c r="M12" s="3" t="s">
        <v>553</v>
      </c>
      <c r="N12" s="3">
        <v>22</v>
      </c>
      <c r="O12" s="3" t="s">
        <v>554</v>
      </c>
      <c r="P12" s="3"/>
      <c r="Q12" s="3" t="s">
        <v>555</v>
      </c>
    </row>
    <row r="13" spans="1:17" ht="30" x14ac:dyDescent="0.25">
      <c r="A13" t="s">
        <v>1126</v>
      </c>
      <c r="B13" s="8" t="s">
        <v>563</v>
      </c>
      <c r="C13" s="3" t="s">
        <v>547</v>
      </c>
      <c r="D13" s="3" t="s">
        <v>548</v>
      </c>
      <c r="E13" s="3" t="s">
        <v>549</v>
      </c>
      <c r="F13" s="3">
        <v>100</v>
      </c>
      <c r="G13" s="3">
        <v>172</v>
      </c>
      <c r="H13" s="3">
        <v>-53</v>
      </c>
      <c r="I13" s="3">
        <v>37</v>
      </c>
      <c r="J13" s="3" t="s">
        <v>550</v>
      </c>
      <c r="K13" s="3" t="s">
        <v>551</v>
      </c>
      <c r="L13" s="3" t="s">
        <v>552</v>
      </c>
      <c r="M13" s="3" t="s">
        <v>553</v>
      </c>
      <c r="N13" s="3">
        <v>22</v>
      </c>
      <c r="O13" s="3" t="s">
        <v>554</v>
      </c>
      <c r="P13" s="3"/>
      <c r="Q13" s="3" t="s">
        <v>555</v>
      </c>
    </row>
    <row r="14" spans="1:17" ht="45" x14ac:dyDescent="0.25">
      <c r="A14" t="s">
        <v>1158</v>
      </c>
      <c r="B14" s="8" t="s">
        <v>587</v>
      </c>
      <c r="C14" s="3" t="s">
        <v>577</v>
      </c>
      <c r="D14" s="3" t="s">
        <v>578</v>
      </c>
      <c r="E14" s="3" t="s">
        <v>579</v>
      </c>
      <c r="F14" s="3">
        <v>20</v>
      </c>
      <c r="G14" s="3">
        <v>42</v>
      </c>
      <c r="H14" s="3">
        <v>-60</v>
      </c>
      <c r="I14" s="3">
        <v>60</v>
      </c>
      <c r="J14" s="3" t="s">
        <v>550</v>
      </c>
      <c r="K14" s="3"/>
      <c r="L14" s="3" t="s">
        <v>580</v>
      </c>
      <c r="M14" s="3"/>
      <c r="N14" s="3"/>
      <c r="O14" s="3"/>
      <c r="P14" s="3"/>
      <c r="Q14" s="3"/>
    </row>
    <row r="15" spans="1:17" ht="45" x14ac:dyDescent="0.25">
      <c r="A15" t="s">
        <v>1157</v>
      </c>
      <c r="B15" s="8" t="s">
        <v>590</v>
      </c>
      <c r="C15" s="3" t="s">
        <v>584</v>
      </c>
      <c r="D15" s="3" t="s">
        <v>578</v>
      </c>
      <c r="E15" s="3" t="s">
        <v>579</v>
      </c>
      <c r="F15" s="3">
        <v>20</v>
      </c>
      <c r="G15" s="3">
        <v>42</v>
      </c>
      <c r="H15" s="3">
        <v>-60</v>
      </c>
      <c r="I15" s="3">
        <v>60</v>
      </c>
      <c r="J15" s="3" t="s">
        <v>550</v>
      </c>
      <c r="K15" s="3"/>
      <c r="L15" s="3" t="s">
        <v>585</v>
      </c>
      <c r="M15" s="3"/>
      <c r="N15" s="3"/>
      <c r="O15" s="3"/>
      <c r="P15" s="3"/>
      <c r="Q15" s="3"/>
    </row>
    <row r="16" spans="1:17" ht="45" x14ac:dyDescent="0.25">
      <c r="A16" t="s">
        <v>1159</v>
      </c>
      <c r="B16" s="8" t="s">
        <v>588</v>
      </c>
      <c r="C16" s="3" t="s">
        <v>738</v>
      </c>
      <c r="D16" s="3" t="s">
        <v>582</v>
      </c>
      <c r="E16" s="3" t="s">
        <v>579</v>
      </c>
      <c r="F16" s="3">
        <v>20</v>
      </c>
      <c r="G16" s="3">
        <v>42</v>
      </c>
      <c r="H16" s="3">
        <v>-60</v>
      </c>
      <c r="I16" s="3">
        <v>60</v>
      </c>
      <c r="J16" s="3" t="s">
        <v>550</v>
      </c>
      <c r="K16" s="3"/>
      <c r="L16" s="3" t="s">
        <v>589</v>
      </c>
      <c r="M16" s="3"/>
      <c r="N16" s="3"/>
      <c r="O16" s="3"/>
      <c r="P16" s="3"/>
      <c r="Q16" s="3"/>
    </row>
    <row r="17" spans="1:17" ht="45" x14ac:dyDescent="0.25">
      <c r="A17" t="s">
        <v>1160</v>
      </c>
      <c r="B17" s="8" t="s">
        <v>591</v>
      </c>
      <c r="C17" s="3" t="s">
        <v>737</v>
      </c>
      <c r="D17" s="3" t="s">
        <v>582</v>
      </c>
      <c r="E17" s="3" t="s">
        <v>579</v>
      </c>
      <c r="F17" s="3">
        <v>20</v>
      </c>
      <c r="G17" s="3">
        <v>42</v>
      </c>
      <c r="H17" s="3">
        <v>-60</v>
      </c>
      <c r="I17" s="3">
        <v>60</v>
      </c>
      <c r="J17" s="3" t="s">
        <v>550</v>
      </c>
      <c r="K17" s="3"/>
      <c r="L17" s="3" t="s">
        <v>585</v>
      </c>
      <c r="M17" s="3"/>
      <c r="N17" s="3"/>
      <c r="O17" s="3"/>
      <c r="P17" s="3"/>
      <c r="Q17" s="3"/>
    </row>
    <row r="18" spans="1:17" ht="30" x14ac:dyDescent="0.25">
      <c r="A18" t="s">
        <v>2175</v>
      </c>
      <c r="B18" s="3" t="s">
        <v>573</v>
      </c>
      <c r="C18" s="3" t="s">
        <v>557</v>
      </c>
      <c r="D18" s="3" t="s">
        <v>558</v>
      </c>
      <c r="E18" s="3" t="s">
        <v>549</v>
      </c>
      <c r="F18" s="3">
        <v>100</v>
      </c>
      <c r="G18" s="3">
        <v>172</v>
      </c>
      <c r="H18" s="3">
        <v>-53</v>
      </c>
      <c r="I18" s="3">
        <v>37</v>
      </c>
      <c r="J18" s="3" t="s">
        <v>550</v>
      </c>
      <c r="K18" s="3" t="s">
        <v>551</v>
      </c>
      <c r="L18" s="3" t="s">
        <v>552</v>
      </c>
      <c r="M18" s="3" t="s">
        <v>553</v>
      </c>
      <c r="N18" s="3">
        <v>22</v>
      </c>
      <c r="O18" s="3" t="s">
        <v>554</v>
      </c>
      <c r="P18" s="3"/>
      <c r="Q18" s="3" t="s">
        <v>555</v>
      </c>
    </row>
    <row r="19" spans="1:17" ht="30" x14ac:dyDescent="0.25">
      <c r="A19" t="s">
        <v>2174</v>
      </c>
      <c r="B19" s="3" t="s">
        <v>39</v>
      </c>
      <c r="C19" s="3" t="s">
        <v>547</v>
      </c>
      <c r="D19" s="3" t="s">
        <v>574</v>
      </c>
      <c r="E19" s="3" t="s">
        <v>549</v>
      </c>
      <c r="F19" s="3">
        <v>100</v>
      </c>
      <c r="G19" s="3">
        <v>172</v>
      </c>
      <c r="H19" s="3">
        <v>-53</v>
      </c>
      <c r="I19" s="3">
        <v>37</v>
      </c>
      <c r="J19" s="3" t="s">
        <v>550</v>
      </c>
      <c r="K19" s="3" t="s">
        <v>551</v>
      </c>
      <c r="L19" s="3" t="s">
        <v>552</v>
      </c>
      <c r="M19" s="3" t="s">
        <v>553</v>
      </c>
      <c r="N19" s="3">
        <v>22</v>
      </c>
      <c r="O19" s="3" t="s">
        <v>554</v>
      </c>
      <c r="P19" s="3"/>
      <c r="Q19" s="3" t="s">
        <v>555</v>
      </c>
    </row>
    <row r="20" spans="1:17" ht="30" x14ac:dyDescent="0.25">
      <c r="A20" t="s">
        <v>741</v>
      </c>
      <c r="B20" s="8" t="s">
        <v>7</v>
      </c>
      <c r="C20" s="3" t="s">
        <v>626</v>
      </c>
      <c r="D20" s="3" t="s">
        <v>628</v>
      </c>
      <c r="E20" s="3" t="s">
        <v>549</v>
      </c>
      <c r="F20" s="3">
        <v>100</v>
      </c>
      <c r="G20" s="3">
        <v>172</v>
      </c>
      <c r="H20" s="3">
        <v>-53</v>
      </c>
      <c r="I20" s="3">
        <v>37</v>
      </c>
      <c r="J20" s="3" t="s">
        <v>550</v>
      </c>
      <c r="K20" s="3" t="s">
        <v>551</v>
      </c>
      <c r="L20" s="3" t="s">
        <v>552</v>
      </c>
      <c r="M20" s="3" t="s">
        <v>550</v>
      </c>
      <c r="N20" s="3" t="s">
        <v>550</v>
      </c>
      <c r="O20" s="3" t="s">
        <v>550</v>
      </c>
      <c r="P20" s="3" t="s">
        <v>627</v>
      </c>
      <c r="Q20" s="3" t="s">
        <v>550</v>
      </c>
    </row>
    <row r="21" spans="1:17" ht="30" x14ac:dyDescent="0.25">
      <c r="A21" t="s">
        <v>742</v>
      </c>
      <c r="B21" s="8" t="s">
        <v>9</v>
      </c>
      <c r="C21" s="3" t="s">
        <v>626</v>
      </c>
      <c r="D21" s="3" t="s">
        <v>629</v>
      </c>
      <c r="E21" s="3" t="s">
        <v>549</v>
      </c>
      <c r="F21" s="3">
        <v>100</v>
      </c>
      <c r="G21" s="3">
        <v>172</v>
      </c>
      <c r="H21" s="3">
        <v>-53</v>
      </c>
      <c r="I21" s="3">
        <v>37</v>
      </c>
      <c r="J21" s="3" t="s">
        <v>550</v>
      </c>
      <c r="K21" s="3" t="s">
        <v>551</v>
      </c>
      <c r="L21" s="3" t="s">
        <v>552</v>
      </c>
      <c r="M21" s="3" t="s">
        <v>550</v>
      </c>
      <c r="N21" s="3" t="s">
        <v>550</v>
      </c>
      <c r="O21" s="3" t="s">
        <v>550</v>
      </c>
      <c r="P21" s="3" t="s">
        <v>627</v>
      </c>
      <c r="Q21" s="3" t="s">
        <v>550</v>
      </c>
    </row>
    <row r="22" spans="1:17" ht="30" x14ac:dyDescent="0.25">
      <c r="A22" t="s">
        <v>744</v>
      </c>
      <c r="B22" s="8" t="s">
        <v>20</v>
      </c>
      <c r="C22" s="3" t="s">
        <v>626</v>
      </c>
      <c r="D22" s="3" t="s">
        <v>594</v>
      </c>
      <c r="E22" s="3" t="s">
        <v>549</v>
      </c>
      <c r="F22" s="3">
        <v>100</v>
      </c>
      <c r="G22" s="3">
        <v>172</v>
      </c>
      <c r="H22" s="3">
        <v>-53</v>
      </c>
      <c r="I22" s="3">
        <v>37</v>
      </c>
      <c r="J22" s="3" t="s">
        <v>550</v>
      </c>
      <c r="K22" s="3" t="s">
        <v>551</v>
      </c>
      <c r="L22" s="3" t="s">
        <v>552</v>
      </c>
      <c r="M22" s="3" t="s">
        <v>550</v>
      </c>
      <c r="N22" s="3" t="s">
        <v>550</v>
      </c>
      <c r="O22" s="3" t="s">
        <v>550</v>
      </c>
      <c r="P22" s="3" t="s">
        <v>627</v>
      </c>
      <c r="Q22" s="3" t="s">
        <v>550</v>
      </c>
    </row>
    <row r="23" spans="1:17" ht="30" x14ac:dyDescent="0.25">
      <c r="A23" t="s">
        <v>1132</v>
      </c>
      <c r="B23" s="8" t="s">
        <v>642</v>
      </c>
      <c r="C23" s="3" t="s">
        <v>626</v>
      </c>
      <c r="D23" s="3" t="s">
        <v>628</v>
      </c>
      <c r="E23" s="3" t="s">
        <v>549</v>
      </c>
      <c r="F23" s="3">
        <v>100</v>
      </c>
      <c r="G23" s="3">
        <v>172</v>
      </c>
      <c r="H23" s="3">
        <v>-53</v>
      </c>
      <c r="I23" s="3">
        <v>37</v>
      </c>
      <c r="J23" s="3" t="s">
        <v>550</v>
      </c>
      <c r="K23" s="3" t="s">
        <v>551</v>
      </c>
      <c r="L23" s="3" t="s">
        <v>552</v>
      </c>
      <c r="M23" s="3" t="s">
        <v>550</v>
      </c>
      <c r="N23" s="3" t="s">
        <v>550</v>
      </c>
      <c r="O23" s="3" t="s">
        <v>550</v>
      </c>
      <c r="P23" s="3" t="s">
        <v>627</v>
      </c>
      <c r="Q23" s="3" t="s">
        <v>550</v>
      </c>
    </row>
    <row r="24" spans="1:17" ht="45" x14ac:dyDescent="0.25">
      <c r="A24" t="s">
        <v>1133</v>
      </c>
      <c r="B24" s="8" t="s">
        <v>643</v>
      </c>
      <c r="C24" s="3" t="s">
        <v>630</v>
      </c>
      <c r="D24" s="3" t="s">
        <v>601</v>
      </c>
      <c r="E24" s="3" t="s">
        <v>602</v>
      </c>
      <c r="F24" s="3">
        <v>100</v>
      </c>
      <c r="G24" s="3">
        <v>212</v>
      </c>
      <c r="H24" s="3">
        <v>-65</v>
      </c>
      <c r="I24" s="3">
        <v>343</v>
      </c>
      <c r="J24" s="3" t="s">
        <v>550</v>
      </c>
      <c r="K24" s="3" t="s">
        <v>603</v>
      </c>
      <c r="L24" s="3" t="s">
        <v>604</v>
      </c>
      <c r="M24" s="3" t="s">
        <v>550</v>
      </c>
      <c r="N24" s="3" t="s">
        <v>550</v>
      </c>
      <c r="O24" s="3" t="s">
        <v>550</v>
      </c>
      <c r="P24" s="3" t="s">
        <v>598</v>
      </c>
      <c r="Q24" s="3" t="s">
        <v>550</v>
      </c>
    </row>
    <row r="25" spans="1:17" ht="30" x14ac:dyDescent="0.25">
      <c r="A25" t="s">
        <v>1135</v>
      </c>
      <c r="B25" s="8" t="s">
        <v>645</v>
      </c>
      <c r="C25" s="3" t="s">
        <v>593</v>
      </c>
      <c r="D25" s="3" t="s">
        <v>646</v>
      </c>
      <c r="E25" s="3" t="s">
        <v>595</v>
      </c>
      <c r="F25" s="3">
        <v>100</v>
      </c>
      <c r="G25" s="3">
        <v>172</v>
      </c>
      <c r="H25" s="3">
        <v>-29</v>
      </c>
      <c r="I25" s="3">
        <v>343</v>
      </c>
      <c r="J25" s="3" t="s">
        <v>550</v>
      </c>
      <c r="K25" s="3" t="s">
        <v>596</v>
      </c>
      <c r="L25" s="3" t="s">
        <v>597</v>
      </c>
      <c r="M25" s="3" t="s">
        <v>550</v>
      </c>
      <c r="N25" s="3" t="s">
        <v>550</v>
      </c>
      <c r="O25" s="3" t="s">
        <v>550</v>
      </c>
      <c r="P25" s="3" t="s">
        <v>598</v>
      </c>
      <c r="Q25" s="3" t="s">
        <v>550</v>
      </c>
    </row>
    <row r="26" spans="1:17" ht="30" x14ac:dyDescent="0.25">
      <c r="A26" t="s">
        <v>740</v>
      </c>
      <c r="B26" s="8" t="s">
        <v>33</v>
      </c>
      <c r="C26" s="3" t="s">
        <v>626</v>
      </c>
      <c r="D26" s="3" t="s">
        <v>628</v>
      </c>
      <c r="E26" s="3" t="s">
        <v>549</v>
      </c>
      <c r="F26" s="3">
        <v>100</v>
      </c>
      <c r="G26" s="3">
        <v>172</v>
      </c>
      <c r="H26" s="3">
        <v>-53</v>
      </c>
      <c r="I26" s="3">
        <v>37</v>
      </c>
      <c r="J26" s="3" t="s">
        <v>550</v>
      </c>
      <c r="K26" s="3" t="s">
        <v>551</v>
      </c>
      <c r="L26" s="3" t="s">
        <v>552</v>
      </c>
      <c r="M26" s="3" t="s">
        <v>550</v>
      </c>
      <c r="N26" s="3" t="s">
        <v>550</v>
      </c>
      <c r="O26" s="3" t="s">
        <v>550</v>
      </c>
      <c r="P26" s="3" t="s">
        <v>627</v>
      </c>
      <c r="Q26" s="3" t="s">
        <v>550</v>
      </c>
    </row>
    <row r="27" spans="1:17" ht="30" x14ac:dyDescent="0.25">
      <c r="A27" t="s">
        <v>1130</v>
      </c>
      <c r="B27" s="8" t="s">
        <v>640</v>
      </c>
      <c r="C27" s="3" t="s">
        <v>626</v>
      </c>
      <c r="D27" s="3" t="s">
        <v>628</v>
      </c>
      <c r="E27" s="3" t="s">
        <v>549</v>
      </c>
      <c r="F27" s="3">
        <v>100</v>
      </c>
      <c r="G27" s="3">
        <v>172</v>
      </c>
      <c r="H27" s="3">
        <v>-53</v>
      </c>
      <c r="I27" s="3">
        <v>37</v>
      </c>
      <c r="J27" s="3" t="s">
        <v>550</v>
      </c>
      <c r="K27" s="3" t="s">
        <v>551</v>
      </c>
      <c r="L27" s="3" t="s">
        <v>552</v>
      </c>
      <c r="M27" s="3" t="s">
        <v>550</v>
      </c>
      <c r="N27" s="3" t="s">
        <v>550</v>
      </c>
      <c r="O27" s="3" t="s">
        <v>550</v>
      </c>
      <c r="P27" s="3" t="s">
        <v>627</v>
      </c>
      <c r="Q27" s="3" t="s">
        <v>550</v>
      </c>
    </row>
    <row r="28" spans="1:17" ht="30" x14ac:dyDescent="0.25">
      <c r="A28" t="s">
        <v>2176</v>
      </c>
      <c r="B28" s="3" t="s">
        <v>571</v>
      </c>
      <c r="C28" s="3" t="s">
        <v>557</v>
      </c>
      <c r="D28" s="3" t="s">
        <v>572</v>
      </c>
      <c r="E28" s="3" t="s">
        <v>549</v>
      </c>
      <c r="F28" s="3">
        <v>100</v>
      </c>
      <c r="G28" s="3">
        <v>172</v>
      </c>
      <c r="H28" s="3">
        <v>-53</v>
      </c>
      <c r="I28" s="3">
        <v>37</v>
      </c>
      <c r="J28" s="3" t="s">
        <v>550</v>
      </c>
      <c r="K28" s="3" t="s">
        <v>559</v>
      </c>
      <c r="L28" s="3" t="s">
        <v>552</v>
      </c>
      <c r="M28" s="3" t="s">
        <v>553</v>
      </c>
      <c r="N28" s="3">
        <v>22</v>
      </c>
      <c r="O28" s="3" t="s">
        <v>554</v>
      </c>
      <c r="P28" s="3"/>
      <c r="Q28" s="3" t="s">
        <v>555</v>
      </c>
    </row>
    <row r="29" spans="1:17" ht="30" x14ac:dyDescent="0.25">
      <c r="A29" t="s">
        <v>1127</v>
      </c>
      <c r="B29" s="8" t="s">
        <v>23</v>
      </c>
      <c r="C29" s="3" t="s">
        <v>626</v>
      </c>
      <c r="D29" s="3" t="s">
        <v>594</v>
      </c>
      <c r="E29" s="3" t="s">
        <v>549</v>
      </c>
      <c r="F29" s="3">
        <v>100</v>
      </c>
      <c r="G29" s="3">
        <v>172</v>
      </c>
      <c r="H29" s="3">
        <v>-53</v>
      </c>
      <c r="I29" s="3">
        <v>37</v>
      </c>
      <c r="J29" s="3" t="s">
        <v>550</v>
      </c>
      <c r="K29" s="3" t="s">
        <v>551</v>
      </c>
      <c r="L29" s="3" t="s">
        <v>552</v>
      </c>
      <c r="M29" s="3" t="s">
        <v>550</v>
      </c>
      <c r="N29" s="3" t="s">
        <v>550</v>
      </c>
      <c r="O29" s="3" t="s">
        <v>550</v>
      </c>
      <c r="P29" s="3" t="s">
        <v>627</v>
      </c>
      <c r="Q29" s="3" t="s">
        <v>550</v>
      </c>
    </row>
    <row r="30" spans="1:17" ht="30" x14ac:dyDescent="0.25">
      <c r="A30" t="s">
        <v>1128</v>
      </c>
      <c r="B30" s="8" t="s">
        <v>31</v>
      </c>
      <c r="C30" s="3" t="s">
        <v>626</v>
      </c>
      <c r="D30" s="3" t="s">
        <v>629</v>
      </c>
      <c r="E30" s="3" t="s">
        <v>549</v>
      </c>
      <c r="F30" s="3">
        <v>100</v>
      </c>
      <c r="G30" s="3">
        <v>172</v>
      </c>
      <c r="H30" s="3">
        <v>-53</v>
      </c>
      <c r="I30" s="3">
        <v>37</v>
      </c>
      <c r="J30" s="3" t="s">
        <v>550</v>
      </c>
      <c r="K30" s="3" t="s">
        <v>551</v>
      </c>
      <c r="L30" s="3" t="s">
        <v>552</v>
      </c>
      <c r="M30" s="3" t="s">
        <v>550</v>
      </c>
      <c r="N30" s="3" t="s">
        <v>550</v>
      </c>
      <c r="O30" s="3" t="s">
        <v>550</v>
      </c>
      <c r="P30" s="3" t="s">
        <v>627</v>
      </c>
      <c r="Q30" s="3" t="s">
        <v>550</v>
      </c>
    </row>
    <row r="31" spans="1:17" ht="30" x14ac:dyDescent="0.25">
      <c r="A31" t="s">
        <v>1129</v>
      </c>
      <c r="B31" s="8" t="s">
        <v>639</v>
      </c>
      <c r="C31" s="3" t="s">
        <v>626</v>
      </c>
      <c r="D31" s="3" t="s">
        <v>594</v>
      </c>
      <c r="E31" s="3" t="s">
        <v>549</v>
      </c>
      <c r="F31" s="3">
        <v>100</v>
      </c>
      <c r="G31" s="3">
        <v>172</v>
      </c>
      <c r="H31" s="3">
        <v>-53</v>
      </c>
      <c r="I31" s="3">
        <v>37</v>
      </c>
      <c r="J31" s="3" t="s">
        <v>550</v>
      </c>
      <c r="K31" s="3" t="s">
        <v>551</v>
      </c>
      <c r="L31" s="3" t="s">
        <v>552</v>
      </c>
      <c r="M31" s="3" t="s">
        <v>550</v>
      </c>
      <c r="N31" s="3" t="s">
        <v>550</v>
      </c>
      <c r="O31" s="3" t="s">
        <v>550</v>
      </c>
      <c r="P31" s="3" t="s">
        <v>627</v>
      </c>
      <c r="Q31" s="3" t="s">
        <v>550</v>
      </c>
    </row>
    <row r="32" spans="1:17" ht="30" x14ac:dyDescent="0.25">
      <c r="A32" t="s">
        <v>1131</v>
      </c>
      <c r="B32" s="8" t="s">
        <v>641</v>
      </c>
      <c r="C32" s="3" t="s">
        <v>626</v>
      </c>
      <c r="D32" s="3" t="s">
        <v>629</v>
      </c>
      <c r="E32" s="3" t="s">
        <v>549</v>
      </c>
      <c r="F32" s="3">
        <v>100</v>
      </c>
      <c r="G32" s="3">
        <v>172</v>
      </c>
      <c r="H32" s="3">
        <v>-53</v>
      </c>
      <c r="I32" s="3">
        <v>37</v>
      </c>
      <c r="J32" s="3" t="s">
        <v>550</v>
      </c>
      <c r="K32" s="3" t="s">
        <v>551</v>
      </c>
      <c r="L32" s="3" t="s">
        <v>552</v>
      </c>
      <c r="M32" s="3" t="s">
        <v>550</v>
      </c>
      <c r="N32" s="3" t="s">
        <v>550</v>
      </c>
      <c r="O32" s="3" t="s">
        <v>550</v>
      </c>
      <c r="P32" s="3" t="s">
        <v>627</v>
      </c>
      <c r="Q32" s="3" t="s">
        <v>550</v>
      </c>
    </row>
    <row r="33" spans="2:17" ht="30" x14ac:dyDescent="0.25">
      <c r="B33" s="8" t="s">
        <v>18</v>
      </c>
      <c r="C33" s="3" t="s">
        <v>547</v>
      </c>
      <c r="D33" s="3" t="s">
        <v>562</v>
      </c>
      <c r="E33" s="3" t="s">
        <v>549</v>
      </c>
      <c r="F33" s="3">
        <v>100</v>
      </c>
      <c r="G33" s="3">
        <v>172</v>
      </c>
      <c r="H33" s="3">
        <v>-53</v>
      </c>
      <c r="I33" s="3">
        <v>37</v>
      </c>
      <c r="J33" s="3" t="s">
        <v>550</v>
      </c>
      <c r="K33" s="3" t="s">
        <v>551</v>
      </c>
      <c r="L33" s="3" t="s">
        <v>552</v>
      </c>
      <c r="M33" s="3" t="s">
        <v>553</v>
      </c>
      <c r="N33" s="3">
        <v>22</v>
      </c>
      <c r="O33" s="3" t="s">
        <v>554</v>
      </c>
      <c r="P33" s="3"/>
      <c r="Q33" s="3" t="s">
        <v>555</v>
      </c>
    </row>
    <row r="34" spans="2:17" ht="30" x14ac:dyDescent="0.25">
      <c r="B34" s="8" t="s">
        <v>570</v>
      </c>
      <c r="C34" s="3" t="s">
        <v>547</v>
      </c>
      <c r="D34" s="3" t="s">
        <v>562</v>
      </c>
      <c r="E34" s="3" t="s">
        <v>549</v>
      </c>
      <c r="F34" s="3">
        <v>100</v>
      </c>
      <c r="G34" s="3">
        <v>172</v>
      </c>
      <c r="H34" s="3">
        <v>-53</v>
      </c>
      <c r="I34" s="3">
        <v>37</v>
      </c>
      <c r="J34" s="3" t="s">
        <v>550</v>
      </c>
      <c r="K34" s="3" t="s">
        <v>551</v>
      </c>
      <c r="L34" s="3" t="s">
        <v>552</v>
      </c>
      <c r="M34" s="3" t="s">
        <v>553</v>
      </c>
      <c r="N34" s="3">
        <v>22</v>
      </c>
      <c r="O34" s="3" t="s">
        <v>554</v>
      </c>
      <c r="P34" s="3"/>
      <c r="Q34" s="3" t="s">
        <v>555</v>
      </c>
    </row>
    <row r="35" spans="2:17" ht="30" x14ac:dyDescent="0.25">
      <c r="B35" s="3" t="s">
        <v>38</v>
      </c>
      <c r="C35" s="3" t="s">
        <v>547</v>
      </c>
      <c r="D35" s="3" t="s">
        <v>575</v>
      </c>
      <c r="E35" s="3" t="s">
        <v>549</v>
      </c>
      <c r="F35" s="3">
        <v>100</v>
      </c>
      <c r="G35" s="3">
        <v>172</v>
      </c>
      <c r="H35" s="3">
        <v>-53</v>
      </c>
      <c r="I35" s="3">
        <v>37</v>
      </c>
      <c r="J35" s="3" t="s">
        <v>550</v>
      </c>
      <c r="K35" s="3" t="s">
        <v>551</v>
      </c>
      <c r="L35" s="3" t="s">
        <v>552</v>
      </c>
      <c r="M35" s="3" t="s">
        <v>553</v>
      </c>
      <c r="N35" s="3">
        <v>22</v>
      </c>
      <c r="O35" s="3" t="s">
        <v>554</v>
      </c>
      <c r="P35" s="3"/>
      <c r="Q35" s="3" t="s">
        <v>555</v>
      </c>
    </row>
    <row r="36" spans="2:17" ht="45" x14ac:dyDescent="0.25">
      <c r="B36" s="3" t="s">
        <v>649</v>
      </c>
      <c r="C36" s="3" t="s">
        <v>650</v>
      </c>
      <c r="D36" s="3" t="s">
        <v>651</v>
      </c>
      <c r="E36" s="3" t="s">
        <v>652</v>
      </c>
      <c r="F36" s="3">
        <v>20</v>
      </c>
      <c r="G36" s="3">
        <v>48</v>
      </c>
      <c r="H36" s="3">
        <v>-40</v>
      </c>
      <c r="I36" s="3">
        <v>150</v>
      </c>
      <c r="J36" s="3" t="s">
        <v>550</v>
      </c>
      <c r="K36" s="3"/>
      <c r="L36" s="3"/>
      <c r="M36" s="3"/>
      <c r="N36" s="3"/>
      <c r="O36" s="3"/>
      <c r="P36" s="3"/>
      <c r="Q36" s="3"/>
    </row>
    <row r="37" spans="2:17" ht="30" x14ac:dyDescent="0.25">
      <c r="B37" s="3" t="s">
        <v>653</v>
      </c>
      <c r="C37" s="3" t="s">
        <v>654</v>
      </c>
      <c r="D37" s="3" t="s">
        <v>655</v>
      </c>
      <c r="E37" s="3" t="s">
        <v>656</v>
      </c>
      <c r="F37" s="3">
        <v>20</v>
      </c>
      <c r="G37" s="3">
        <v>28</v>
      </c>
      <c r="H37" s="3">
        <v>-45</v>
      </c>
      <c r="I37" s="3">
        <v>130</v>
      </c>
      <c r="J37" s="3" t="s">
        <v>657</v>
      </c>
      <c r="K37" s="3"/>
      <c r="L37" s="3"/>
      <c r="M37" s="3"/>
      <c r="N37" s="3"/>
      <c r="O37" s="3"/>
      <c r="P37" s="3"/>
      <c r="Q37" s="3"/>
    </row>
    <row r="38" spans="2:17" ht="30" x14ac:dyDescent="0.25">
      <c r="B38" s="3" t="s">
        <v>658</v>
      </c>
      <c r="C38" s="3" t="s">
        <v>659</v>
      </c>
      <c r="D38" s="3" t="s">
        <v>660</v>
      </c>
      <c r="E38" s="3" t="s">
        <v>656</v>
      </c>
      <c r="F38" s="3">
        <v>20</v>
      </c>
      <c r="G38" s="3">
        <v>28</v>
      </c>
      <c r="H38" s="3">
        <v>-45</v>
      </c>
      <c r="I38" s="3">
        <v>130</v>
      </c>
      <c r="J38" s="3" t="s">
        <v>661</v>
      </c>
      <c r="K38" s="3"/>
      <c r="L38" s="3"/>
      <c r="M38" s="3"/>
      <c r="N38" s="3"/>
      <c r="O38" s="3"/>
      <c r="P38" s="3"/>
      <c r="Q38" s="3"/>
    </row>
    <row r="39" spans="2:17" ht="30" x14ac:dyDescent="0.25">
      <c r="B39" s="3" t="s">
        <v>662</v>
      </c>
      <c r="C39" s="3" t="s">
        <v>663</v>
      </c>
      <c r="D39" s="3" t="s">
        <v>664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17" ht="45" x14ac:dyDescent="0.25">
      <c r="B40" s="3" t="s">
        <v>576</v>
      </c>
      <c r="C40" s="3" t="s">
        <v>577</v>
      </c>
      <c r="D40" s="3" t="s">
        <v>578</v>
      </c>
      <c r="E40" s="3" t="s">
        <v>579</v>
      </c>
      <c r="F40" s="3">
        <v>20</v>
      </c>
      <c r="G40" s="3">
        <v>42</v>
      </c>
      <c r="H40" s="3">
        <v>-60</v>
      </c>
      <c r="I40" s="3">
        <v>60</v>
      </c>
      <c r="J40" s="3" t="s">
        <v>550</v>
      </c>
      <c r="K40" s="3"/>
      <c r="L40" s="3" t="s">
        <v>580</v>
      </c>
      <c r="M40" s="3"/>
      <c r="N40" s="3"/>
      <c r="O40" s="3"/>
      <c r="P40" s="3"/>
      <c r="Q40" s="3"/>
    </row>
    <row r="41" spans="2:17" ht="30" x14ac:dyDescent="0.25">
      <c r="B41" s="3" t="s">
        <v>665</v>
      </c>
      <c r="C41" s="3" t="s">
        <v>666</v>
      </c>
      <c r="D41" s="3" t="s">
        <v>667</v>
      </c>
      <c r="E41" s="3"/>
      <c r="F41" s="3">
        <v>20</v>
      </c>
      <c r="G41" s="3" t="s">
        <v>623</v>
      </c>
      <c r="H41" s="3" t="s">
        <v>623</v>
      </c>
      <c r="I41" s="3" t="s">
        <v>623</v>
      </c>
      <c r="J41" s="3" t="s">
        <v>550</v>
      </c>
      <c r="K41" s="3"/>
      <c r="L41" s="3"/>
      <c r="M41" s="3"/>
      <c r="N41" s="3"/>
      <c r="O41" s="3"/>
      <c r="P41" s="3"/>
      <c r="Q41" s="3"/>
    </row>
    <row r="42" spans="2:17" ht="45" x14ac:dyDescent="0.25">
      <c r="B42" s="3" t="s">
        <v>668</v>
      </c>
      <c r="C42" s="3" t="s">
        <v>669</v>
      </c>
      <c r="D42" s="3" t="s">
        <v>670</v>
      </c>
      <c r="E42" s="3" t="s">
        <v>656</v>
      </c>
      <c r="F42" s="3">
        <v>20</v>
      </c>
      <c r="G42" s="3">
        <v>48</v>
      </c>
      <c r="H42" s="3">
        <v>-40</v>
      </c>
      <c r="I42" s="3">
        <v>150</v>
      </c>
      <c r="J42" s="3" t="s">
        <v>550</v>
      </c>
      <c r="K42" s="3"/>
      <c r="L42" s="3"/>
      <c r="M42" s="3"/>
      <c r="N42" s="3"/>
      <c r="O42" s="3"/>
      <c r="P42" s="3"/>
      <c r="Q42" s="3"/>
    </row>
    <row r="43" spans="2:17" ht="45" x14ac:dyDescent="0.25">
      <c r="B43" s="3" t="s">
        <v>581</v>
      </c>
      <c r="C43" s="3" t="s">
        <v>577</v>
      </c>
      <c r="D43" s="3" t="s">
        <v>582</v>
      </c>
      <c r="E43" s="3" t="s">
        <v>579</v>
      </c>
      <c r="F43" s="3">
        <v>20</v>
      </c>
      <c r="G43" s="3">
        <v>42</v>
      </c>
      <c r="H43" s="3">
        <v>-60</v>
      </c>
      <c r="I43" s="3">
        <v>60</v>
      </c>
      <c r="J43" s="3" t="s">
        <v>550</v>
      </c>
      <c r="K43" s="3"/>
      <c r="L43" s="3" t="s">
        <v>580</v>
      </c>
      <c r="M43" s="3"/>
      <c r="N43" s="3"/>
      <c r="O43" s="3"/>
      <c r="P43" s="3"/>
      <c r="Q43" s="3"/>
    </row>
    <row r="44" spans="2:17" ht="30" x14ac:dyDescent="0.25">
      <c r="B44" s="3" t="s">
        <v>671</v>
      </c>
      <c r="C44" s="3" t="s">
        <v>672</v>
      </c>
      <c r="D44" s="3" t="s">
        <v>667</v>
      </c>
      <c r="E44" s="3"/>
      <c r="F44" s="3">
        <v>20</v>
      </c>
      <c r="G44" s="3" t="s">
        <v>623</v>
      </c>
      <c r="H44" s="3" t="s">
        <v>623</v>
      </c>
      <c r="I44" s="3" t="s">
        <v>623</v>
      </c>
      <c r="J44" s="3" t="s">
        <v>550</v>
      </c>
      <c r="K44" s="3"/>
      <c r="L44" s="3"/>
      <c r="M44" s="3"/>
      <c r="N44" s="3"/>
      <c r="O44" s="3"/>
      <c r="P44" s="3"/>
      <c r="Q44" s="3"/>
    </row>
    <row r="45" spans="2:17" ht="45" x14ac:dyDescent="0.25">
      <c r="B45" s="3" t="s">
        <v>673</v>
      </c>
      <c r="C45" s="3" t="s">
        <v>669</v>
      </c>
      <c r="D45" s="3" t="s">
        <v>670</v>
      </c>
      <c r="E45" s="3" t="s">
        <v>656</v>
      </c>
      <c r="F45" s="3">
        <v>20</v>
      </c>
      <c r="G45" s="3">
        <v>48</v>
      </c>
      <c r="H45" s="3">
        <v>-40</v>
      </c>
      <c r="I45" s="3">
        <v>150</v>
      </c>
      <c r="J45" s="3" t="s">
        <v>550</v>
      </c>
      <c r="K45" s="3"/>
      <c r="L45" s="3"/>
      <c r="M45" s="3"/>
      <c r="N45" s="3"/>
      <c r="O45" s="3"/>
      <c r="P45" s="3"/>
      <c r="Q45" s="3"/>
    </row>
    <row r="46" spans="2:17" ht="45" x14ac:dyDescent="0.25">
      <c r="B46" s="3" t="s">
        <v>583</v>
      </c>
      <c r="C46" s="3" t="s">
        <v>584</v>
      </c>
      <c r="D46" s="3" t="s">
        <v>578</v>
      </c>
      <c r="E46" s="3" t="s">
        <v>579</v>
      </c>
      <c r="F46" s="3">
        <v>20</v>
      </c>
      <c r="G46" s="3">
        <v>42</v>
      </c>
      <c r="H46" s="3">
        <v>-60</v>
      </c>
      <c r="I46" s="3">
        <v>60</v>
      </c>
      <c r="J46" s="3" t="s">
        <v>550</v>
      </c>
      <c r="K46" s="3"/>
      <c r="L46" s="3" t="s">
        <v>585</v>
      </c>
      <c r="M46" s="3"/>
      <c r="N46" s="3"/>
      <c r="O46" s="3"/>
      <c r="P46" s="3"/>
      <c r="Q46" s="3"/>
    </row>
    <row r="47" spans="2:17" ht="30" x14ac:dyDescent="0.25">
      <c r="B47" s="3" t="s">
        <v>674</v>
      </c>
      <c r="C47" s="3" t="s">
        <v>675</v>
      </c>
      <c r="D47" s="3" t="s">
        <v>667</v>
      </c>
      <c r="E47" s="3"/>
      <c r="F47" s="3">
        <v>20</v>
      </c>
      <c r="G47" s="3"/>
      <c r="H47" s="3"/>
      <c r="I47" s="3"/>
      <c r="J47" s="3" t="s">
        <v>550</v>
      </c>
      <c r="K47" s="3"/>
      <c r="L47" s="3"/>
      <c r="M47" s="3"/>
      <c r="N47" s="3"/>
      <c r="O47" s="3"/>
      <c r="P47" s="3"/>
      <c r="Q47" s="3"/>
    </row>
    <row r="48" spans="2:17" ht="45" x14ac:dyDescent="0.25">
      <c r="B48" s="3" t="s">
        <v>676</v>
      </c>
      <c r="C48" s="3" t="s">
        <v>669</v>
      </c>
      <c r="D48" s="3" t="s">
        <v>677</v>
      </c>
      <c r="E48" s="3" t="s">
        <v>656</v>
      </c>
      <c r="F48" s="3">
        <v>20</v>
      </c>
      <c r="G48" s="3">
        <v>48</v>
      </c>
      <c r="H48" s="3">
        <v>-40</v>
      </c>
      <c r="I48" s="3">
        <v>150</v>
      </c>
      <c r="J48" s="3" t="s">
        <v>550</v>
      </c>
      <c r="K48" s="3"/>
      <c r="L48" s="3"/>
      <c r="M48" s="3"/>
      <c r="N48" s="3"/>
      <c r="O48" s="3"/>
      <c r="P48" s="3"/>
      <c r="Q48" s="3"/>
    </row>
    <row r="49" spans="2:17" ht="30" x14ac:dyDescent="0.25">
      <c r="B49" s="3" t="s">
        <v>678</v>
      </c>
      <c r="C49" s="3" t="s">
        <v>679</v>
      </c>
      <c r="D49" s="3" t="s">
        <v>685</v>
      </c>
      <c r="E49" s="3" t="s">
        <v>656</v>
      </c>
      <c r="F49" s="3">
        <v>18</v>
      </c>
      <c r="G49" s="3">
        <v>28</v>
      </c>
      <c r="H49" s="3">
        <v>-45</v>
      </c>
      <c r="I49" s="3">
        <v>130</v>
      </c>
      <c r="J49" s="3" t="s">
        <v>680</v>
      </c>
      <c r="K49" s="3"/>
      <c r="L49" s="3" t="s">
        <v>550</v>
      </c>
      <c r="M49" s="3"/>
      <c r="N49" s="3"/>
      <c r="O49" s="3"/>
      <c r="P49" s="3"/>
      <c r="Q49" s="3"/>
    </row>
    <row r="50" spans="2:17" ht="45" x14ac:dyDescent="0.25">
      <c r="B50" s="3" t="s">
        <v>586</v>
      </c>
      <c r="C50" s="3" t="s">
        <v>737</v>
      </c>
      <c r="D50" s="3" t="s">
        <v>582</v>
      </c>
      <c r="E50" s="3" t="s">
        <v>579</v>
      </c>
      <c r="F50" s="3">
        <v>20</v>
      </c>
      <c r="G50" s="3">
        <v>42</v>
      </c>
      <c r="H50" s="3">
        <v>-60</v>
      </c>
      <c r="I50" s="3">
        <v>60</v>
      </c>
      <c r="J50" s="3" t="s">
        <v>550</v>
      </c>
      <c r="K50" s="3"/>
      <c r="L50" s="3" t="s">
        <v>585</v>
      </c>
      <c r="M50" s="3"/>
      <c r="N50" s="3"/>
      <c r="O50" s="3"/>
      <c r="P50" s="3"/>
      <c r="Q50" s="3"/>
    </row>
    <row r="51" spans="2:17" ht="30" x14ac:dyDescent="0.25">
      <c r="B51" s="3" t="s">
        <v>681</v>
      </c>
      <c r="C51" s="3" t="s">
        <v>682</v>
      </c>
      <c r="D51" s="3" t="s">
        <v>667</v>
      </c>
      <c r="E51" s="3"/>
      <c r="F51" s="3">
        <v>20</v>
      </c>
      <c r="G51" s="3"/>
      <c r="H51" s="3"/>
      <c r="I51" s="3"/>
      <c r="J51" s="3" t="s">
        <v>550</v>
      </c>
      <c r="K51" s="3"/>
      <c r="L51" s="3"/>
      <c r="M51" s="3"/>
      <c r="N51" s="3"/>
      <c r="O51" s="3"/>
      <c r="P51" s="3"/>
      <c r="Q51" s="3"/>
    </row>
    <row r="52" spans="2:17" ht="45" x14ac:dyDescent="0.25">
      <c r="B52" s="3" t="s">
        <v>683</v>
      </c>
      <c r="C52" s="3" t="s">
        <v>669</v>
      </c>
      <c r="D52" s="3" t="s">
        <v>677</v>
      </c>
      <c r="E52" s="3" t="s">
        <v>656</v>
      </c>
      <c r="F52" s="3">
        <v>20</v>
      </c>
      <c r="G52" s="3">
        <v>48</v>
      </c>
      <c r="H52" s="3">
        <v>-40</v>
      </c>
      <c r="I52" s="3">
        <v>150</v>
      </c>
      <c r="J52" s="3" t="s">
        <v>550</v>
      </c>
      <c r="K52" s="3"/>
      <c r="L52" s="3"/>
      <c r="M52" s="3"/>
      <c r="N52" s="3"/>
      <c r="O52" s="3"/>
      <c r="P52" s="3"/>
      <c r="Q52" s="3"/>
    </row>
    <row r="53" spans="2:17" ht="30" x14ac:dyDescent="0.25">
      <c r="B53" s="3" t="s">
        <v>684</v>
      </c>
      <c r="C53" s="3" t="s">
        <v>679</v>
      </c>
      <c r="D53" s="3" t="s">
        <v>685</v>
      </c>
      <c r="E53" s="3" t="s">
        <v>656</v>
      </c>
      <c r="F53" s="3">
        <v>18</v>
      </c>
      <c r="G53" s="3">
        <v>28</v>
      </c>
      <c r="H53" s="3">
        <v>-45</v>
      </c>
      <c r="I53" s="3">
        <v>130</v>
      </c>
      <c r="J53" s="3" t="s">
        <v>680</v>
      </c>
      <c r="K53" s="3"/>
      <c r="L53" s="3" t="s">
        <v>625</v>
      </c>
      <c r="M53" s="3"/>
      <c r="N53" s="3"/>
      <c r="O53" s="3"/>
      <c r="P53" s="3"/>
      <c r="Q53" s="3"/>
    </row>
    <row r="54" spans="2:17" ht="45" x14ac:dyDescent="0.25">
      <c r="B54" s="3" t="s">
        <v>686</v>
      </c>
      <c r="C54" s="3" t="s">
        <v>687</v>
      </c>
      <c r="D54" s="3" t="s">
        <v>688</v>
      </c>
      <c r="E54" s="3" t="s">
        <v>689</v>
      </c>
      <c r="F54" s="3">
        <v>20</v>
      </c>
      <c r="G54" s="3">
        <v>48</v>
      </c>
      <c r="H54" s="3">
        <v>-40</v>
      </c>
      <c r="I54" s="3">
        <v>150</v>
      </c>
      <c r="J54" s="3" t="s">
        <v>550</v>
      </c>
      <c r="K54" s="3"/>
      <c r="L54" s="3"/>
      <c r="M54" s="3"/>
      <c r="N54" s="3"/>
      <c r="O54" s="3"/>
      <c r="P54" s="3"/>
      <c r="Q54" s="3"/>
    </row>
    <row r="55" spans="2:17" ht="30" x14ac:dyDescent="0.25">
      <c r="B55" s="3" t="s">
        <v>690</v>
      </c>
      <c r="C55" s="3" t="s">
        <v>691</v>
      </c>
      <c r="D55" s="3" t="s">
        <v>692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ht="30" x14ac:dyDescent="0.25">
      <c r="B56" s="3" t="s">
        <v>693</v>
      </c>
      <c r="C56" s="3" t="s">
        <v>691</v>
      </c>
      <c r="D56" s="3" t="s">
        <v>694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2:17" ht="30" x14ac:dyDescent="0.25">
      <c r="B57" s="3" t="s">
        <v>695</v>
      </c>
      <c r="C57" s="3" t="s">
        <v>696</v>
      </c>
      <c r="D57" s="3" t="s">
        <v>667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ht="30" x14ac:dyDescent="0.25">
      <c r="B58" s="3" t="s">
        <v>697</v>
      </c>
      <c r="C58" s="3" t="s">
        <v>698</v>
      </c>
      <c r="D58" s="3" t="s">
        <v>667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ht="30" x14ac:dyDescent="0.25">
      <c r="B59" s="3" t="s">
        <v>699</v>
      </c>
      <c r="C59" s="3" t="s">
        <v>700</v>
      </c>
      <c r="D59" s="3" t="s">
        <v>667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ht="30" x14ac:dyDescent="0.25">
      <c r="B60" s="3" t="s">
        <v>701</v>
      </c>
      <c r="C60" s="3" t="s">
        <v>702</v>
      </c>
      <c r="D60" s="3" t="s">
        <v>703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ht="30" x14ac:dyDescent="0.25">
      <c r="B61" s="3" t="s">
        <v>704</v>
      </c>
      <c r="C61" s="3" t="s">
        <v>705</v>
      </c>
      <c r="D61" s="3" t="s">
        <v>706</v>
      </c>
      <c r="E61" s="3"/>
      <c r="F61" s="3">
        <v>20</v>
      </c>
      <c r="G61" s="3" t="s">
        <v>623</v>
      </c>
      <c r="H61" s="3" t="s">
        <v>623</v>
      </c>
      <c r="I61" s="3" t="s">
        <v>623</v>
      </c>
      <c r="J61" s="3" t="s">
        <v>550</v>
      </c>
      <c r="K61" s="3"/>
      <c r="L61" s="3"/>
      <c r="M61" s="3"/>
      <c r="N61" s="3"/>
      <c r="O61" s="3"/>
      <c r="P61" s="3"/>
      <c r="Q61" s="3"/>
    </row>
    <row r="62" spans="2:17" ht="45" x14ac:dyDescent="0.25">
      <c r="B62" s="3" t="s">
        <v>707</v>
      </c>
      <c r="C62" s="3" t="s">
        <v>669</v>
      </c>
      <c r="D62" s="3" t="s">
        <v>670</v>
      </c>
      <c r="E62" s="3" t="s">
        <v>656</v>
      </c>
      <c r="F62" s="3">
        <v>20</v>
      </c>
      <c r="G62" s="3">
        <v>48</v>
      </c>
      <c r="H62" s="3">
        <v>-40</v>
      </c>
      <c r="I62" s="3">
        <v>150</v>
      </c>
      <c r="J62" s="3" t="s">
        <v>550</v>
      </c>
      <c r="K62" s="3"/>
      <c r="L62" s="3"/>
      <c r="M62" s="3"/>
      <c r="N62" s="3"/>
      <c r="O62" s="3"/>
      <c r="P62" s="3"/>
      <c r="Q62" s="3"/>
    </row>
    <row r="63" spans="2:17" ht="30" x14ac:dyDescent="0.25">
      <c r="B63" s="3" t="s">
        <v>708</v>
      </c>
      <c r="C63" s="3" t="s">
        <v>709</v>
      </c>
      <c r="D63" s="3" t="s">
        <v>667</v>
      </c>
      <c r="E63" s="3"/>
      <c r="F63" s="3">
        <v>20</v>
      </c>
      <c r="G63" s="3" t="s">
        <v>623</v>
      </c>
      <c r="H63" s="3" t="s">
        <v>623</v>
      </c>
      <c r="I63" s="3" t="s">
        <v>623</v>
      </c>
      <c r="J63" s="3" t="s">
        <v>550</v>
      </c>
      <c r="K63" s="3"/>
      <c r="L63" s="3"/>
      <c r="M63" s="3"/>
      <c r="N63" s="3"/>
      <c r="O63" s="3"/>
      <c r="P63" s="3"/>
      <c r="Q63" s="3"/>
    </row>
    <row r="64" spans="2:17" ht="45" x14ac:dyDescent="0.25">
      <c r="B64" s="3" t="s">
        <v>710</v>
      </c>
      <c r="C64" s="3" t="s">
        <v>669</v>
      </c>
      <c r="D64" s="3" t="s">
        <v>670</v>
      </c>
      <c r="E64" s="3" t="s">
        <v>656</v>
      </c>
      <c r="F64" s="3">
        <v>20</v>
      </c>
      <c r="G64" s="3">
        <v>48</v>
      </c>
      <c r="H64" s="3">
        <v>-40</v>
      </c>
      <c r="I64" s="3">
        <v>150</v>
      </c>
      <c r="J64" s="3" t="s">
        <v>550</v>
      </c>
      <c r="K64" s="3"/>
      <c r="L64" s="3"/>
      <c r="M64" s="3"/>
      <c r="N64" s="3"/>
      <c r="O64" s="3"/>
      <c r="P64" s="3"/>
      <c r="Q64" s="3"/>
    </row>
    <row r="65" spans="2:17" ht="30" x14ac:dyDescent="0.25">
      <c r="B65" s="3" t="s">
        <v>711</v>
      </c>
      <c r="C65" s="3" t="s">
        <v>712</v>
      </c>
      <c r="D65" s="3" t="s">
        <v>667</v>
      </c>
      <c r="E65" s="3"/>
      <c r="F65" s="3">
        <v>20</v>
      </c>
      <c r="G65" s="3"/>
      <c r="H65" s="3"/>
      <c r="I65" s="3"/>
      <c r="J65" s="3" t="s">
        <v>550</v>
      </c>
      <c r="K65" s="3"/>
      <c r="L65" s="3"/>
      <c r="M65" s="3"/>
      <c r="N65" s="3"/>
      <c r="O65" s="3"/>
      <c r="P65" s="3"/>
      <c r="Q65" s="3"/>
    </row>
    <row r="66" spans="2:17" ht="45" x14ac:dyDescent="0.25">
      <c r="B66" s="3" t="s">
        <v>713</v>
      </c>
      <c r="C66" s="3" t="s">
        <v>669</v>
      </c>
      <c r="D66" s="3" t="s">
        <v>677</v>
      </c>
      <c r="E66" s="3" t="s">
        <v>656</v>
      </c>
      <c r="F66" s="3">
        <v>20</v>
      </c>
      <c r="G66" s="3">
        <v>48</v>
      </c>
      <c r="H66" s="3">
        <v>-40</v>
      </c>
      <c r="I66" s="3">
        <v>150</v>
      </c>
      <c r="J66" s="3" t="s">
        <v>550</v>
      </c>
      <c r="K66" s="3"/>
      <c r="L66" s="3"/>
      <c r="M66" s="3"/>
      <c r="N66" s="3"/>
      <c r="O66" s="3"/>
      <c r="P66" s="3"/>
      <c r="Q66" s="3"/>
    </row>
    <row r="67" spans="2:17" ht="30" x14ac:dyDescent="0.25">
      <c r="B67" s="3" t="s">
        <v>714</v>
      </c>
      <c r="C67" s="3" t="s">
        <v>679</v>
      </c>
      <c r="D67" s="3" t="s">
        <v>685</v>
      </c>
      <c r="E67" s="3" t="s">
        <v>656</v>
      </c>
      <c r="F67" s="3">
        <v>18</v>
      </c>
      <c r="G67" s="3">
        <v>28</v>
      </c>
      <c r="H67" s="3">
        <v>-45</v>
      </c>
      <c r="I67" s="3">
        <v>130</v>
      </c>
      <c r="J67" s="3" t="s">
        <v>680</v>
      </c>
      <c r="K67" s="3"/>
      <c r="L67" s="3" t="s">
        <v>625</v>
      </c>
      <c r="M67" s="3"/>
      <c r="N67" s="3"/>
      <c r="O67" s="3"/>
      <c r="P67" s="3"/>
      <c r="Q67" s="3"/>
    </row>
    <row r="68" spans="2:17" ht="30" x14ac:dyDescent="0.25">
      <c r="B68" s="3" t="s">
        <v>715</v>
      </c>
      <c r="C68" s="3" t="s">
        <v>716</v>
      </c>
      <c r="D68" s="3" t="s">
        <v>667</v>
      </c>
      <c r="E68" s="3"/>
      <c r="F68" s="3">
        <v>20</v>
      </c>
      <c r="G68" s="3"/>
      <c r="H68" s="3"/>
      <c r="I68" s="3"/>
      <c r="J68" s="3" t="s">
        <v>550</v>
      </c>
      <c r="K68" s="3"/>
      <c r="L68" s="3"/>
      <c r="M68" s="3"/>
      <c r="N68" s="3"/>
      <c r="O68" s="3"/>
      <c r="P68" s="3"/>
      <c r="Q68" s="3"/>
    </row>
    <row r="69" spans="2:17" ht="45" x14ac:dyDescent="0.25">
      <c r="B69" s="3" t="s">
        <v>717</v>
      </c>
      <c r="C69" s="3" t="s">
        <v>669</v>
      </c>
      <c r="D69" s="3" t="s">
        <v>677</v>
      </c>
      <c r="E69" s="3" t="s">
        <v>656</v>
      </c>
      <c r="F69" s="3">
        <v>20</v>
      </c>
      <c r="G69" s="3">
        <v>48</v>
      </c>
      <c r="H69" s="3">
        <v>-40</v>
      </c>
      <c r="I69" s="3">
        <v>150</v>
      </c>
      <c r="J69" s="3" t="s">
        <v>550</v>
      </c>
      <c r="K69" s="3"/>
      <c r="L69" s="3"/>
      <c r="M69" s="3"/>
      <c r="N69" s="3"/>
      <c r="O69" s="3"/>
      <c r="P69" s="3"/>
      <c r="Q69" s="3"/>
    </row>
    <row r="70" spans="2:17" ht="30" x14ac:dyDescent="0.25">
      <c r="B70" s="3" t="s">
        <v>718</v>
      </c>
      <c r="C70" s="3" t="s">
        <v>679</v>
      </c>
      <c r="D70" s="3" t="s">
        <v>685</v>
      </c>
      <c r="E70" s="3" t="s">
        <v>656</v>
      </c>
      <c r="F70" s="3">
        <v>18</v>
      </c>
      <c r="G70" s="3">
        <v>28</v>
      </c>
      <c r="H70" s="3">
        <v>-45</v>
      </c>
      <c r="I70" s="3">
        <v>130</v>
      </c>
      <c r="J70" s="3" t="s">
        <v>680</v>
      </c>
      <c r="K70" s="3"/>
      <c r="L70" s="3" t="s">
        <v>625</v>
      </c>
      <c r="M70" s="3"/>
      <c r="N70" s="3"/>
      <c r="O70" s="3"/>
      <c r="P70" s="3"/>
      <c r="Q70" s="3"/>
    </row>
    <row r="71" spans="2:17" ht="30" x14ac:dyDescent="0.25">
      <c r="B71" s="3" t="s">
        <v>719</v>
      </c>
      <c r="C71" s="3" t="s">
        <v>720</v>
      </c>
      <c r="D71" s="3" t="s">
        <v>692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2:17" ht="30" x14ac:dyDescent="0.25">
      <c r="B72" s="3" t="s">
        <v>721</v>
      </c>
      <c r="C72" s="3" t="s">
        <v>720</v>
      </c>
      <c r="D72" s="3" t="s">
        <v>694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2:17" ht="30" x14ac:dyDescent="0.25">
      <c r="B73" s="3" t="s">
        <v>722</v>
      </c>
      <c r="C73" s="3" t="s">
        <v>723</v>
      </c>
      <c r="D73" s="3" t="s">
        <v>667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2:17" ht="30" x14ac:dyDescent="0.25">
      <c r="B74" s="3" t="s">
        <v>724</v>
      </c>
      <c r="C74" s="3" t="s">
        <v>725</v>
      </c>
      <c r="D74" s="3" t="s">
        <v>667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ht="30" x14ac:dyDescent="0.25">
      <c r="B75" s="3" t="s">
        <v>592</v>
      </c>
      <c r="C75" s="3" t="s">
        <v>593</v>
      </c>
      <c r="D75" s="3" t="s">
        <v>594</v>
      </c>
      <c r="E75" s="3" t="s">
        <v>595</v>
      </c>
      <c r="F75" s="3">
        <v>100</v>
      </c>
      <c r="G75" s="3">
        <v>172</v>
      </c>
      <c r="H75" s="3">
        <v>-29</v>
      </c>
      <c r="I75" s="3">
        <v>343</v>
      </c>
      <c r="J75" s="3" t="s">
        <v>550</v>
      </c>
      <c r="K75" s="3" t="s">
        <v>596</v>
      </c>
      <c r="L75" s="3" t="s">
        <v>597</v>
      </c>
      <c r="M75" s="3" t="s">
        <v>550</v>
      </c>
      <c r="N75" s="3" t="s">
        <v>550</v>
      </c>
      <c r="O75" s="3" t="s">
        <v>550</v>
      </c>
      <c r="P75" s="3" t="s">
        <v>598</v>
      </c>
      <c r="Q75" s="3" t="s">
        <v>550</v>
      </c>
    </row>
    <row r="76" spans="2:17" ht="45" x14ac:dyDescent="0.25">
      <c r="B76" s="3" t="s">
        <v>599</v>
      </c>
      <c r="C76" s="3" t="s">
        <v>600</v>
      </c>
      <c r="D76" s="3" t="s">
        <v>601</v>
      </c>
      <c r="E76" s="3" t="s">
        <v>602</v>
      </c>
      <c r="F76" s="3">
        <v>100</v>
      </c>
      <c r="G76" s="3">
        <v>212</v>
      </c>
      <c r="H76" s="3">
        <v>-65</v>
      </c>
      <c r="I76" s="3">
        <v>343</v>
      </c>
      <c r="J76" s="3" t="s">
        <v>550</v>
      </c>
      <c r="K76" s="3" t="s">
        <v>603</v>
      </c>
      <c r="L76" s="3" t="s">
        <v>604</v>
      </c>
      <c r="M76" s="3" t="s">
        <v>550</v>
      </c>
      <c r="N76" s="3" t="s">
        <v>550</v>
      </c>
      <c r="O76" s="3" t="s">
        <v>550</v>
      </c>
      <c r="P76" s="3" t="s">
        <v>598</v>
      </c>
      <c r="Q76" s="3" t="s">
        <v>550</v>
      </c>
    </row>
    <row r="77" spans="2:17" ht="30" x14ac:dyDescent="0.25">
      <c r="B77" s="3" t="s">
        <v>605</v>
      </c>
      <c r="C77" s="3" t="s">
        <v>593</v>
      </c>
      <c r="D77" s="3" t="s">
        <v>606</v>
      </c>
      <c r="E77" s="3" t="s">
        <v>595</v>
      </c>
      <c r="F77" s="3">
        <v>100</v>
      </c>
      <c r="G77" s="3">
        <v>172</v>
      </c>
      <c r="H77" s="3">
        <v>-29</v>
      </c>
      <c r="I77" s="3">
        <v>343</v>
      </c>
      <c r="J77" s="3" t="s">
        <v>550</v>
      </c>
      <c r="K77" s="3" t="s">
        <v>596</v>
      </c>
      <c r="L77" s="3" t="s">
        <v>597</v>
      </c>
      <c r="M77" s="3" t="s">
        <v>550</v>
      </c>
      <c r="N77" s="3" t="s">
        <v>550</v>
      </c>
      <c r="O77" s="3" t="s">
        <v>550</v>
      </c>
      <c r="P77" s="3" t="s">
        <v>598</v>
      </c>
      <c r="Q77" s="3" t="s">
        <v>550</v>
      </c>
    </row>
    <row r="78" spans="2:17" ht="30" x14ac:dyDescent="0.25">
      <c r="B78" s="3" t="s">
        <v>607</v>
      </c>
      <c r="C78" s="3" t="s">
        <v>593</v>
      </c>
      <c r="D78" s="3" t="s">
        <v>608</v>
      </c>
      <c r="E78" s="3" t="s">
        <v>595</v>
      </c>
      <c r="F78" s="3">
        <v>100</v>
      </c>
      <c r="G78" s="3">
        <v>172</v>
      </c>
      <c r="H78" s="3">
        <v>-29</v>
      </c>
      <c r="I78" s="3">
        <v>343</v>
      </c>
      <c r="J78" s="3" t="s">
        <v>550</v>
      </c>
      <c r="K78" s="3" t="s">
        <v>596</v>
      </c>
      <c r="L78" s="3" t="s">
        <v>597</v>
      </c>
      <c r="M78" s="3" t="s">
        <v>550</v>
      </c>
      <c r="N78" s="3" t="s">
        <v>550</v>
      </c>
      <c r="O78" s="3" t="s">
        <v>550</v>
      </c>
      <c r="P78" s="3" t="s">
        <v>609</v>
      </c>
      <c r="Q78" s="3" t="s">
        <v>550</v>
      </c>
    </row>
    <row r="79" spans="2:17" ht="30" x14ac:dyDescent="0.25">
      <c r="B79" s="3" t="s">
        <v>610</v>
      </c>
      <c r="C79" s="3" t="s">
        <v>611</v>
      </c>
      <c r="D79" s="3" t="s">
        <v>612</v>
      </c>
      <c r="E79" s="3" t="s">
        <v>613</v>
      </c>
      <c r="F79" s="3">
        <v>100</v>
      </c>
      <c r="G79" s="3">
        <v>172</v>
      </c>
      <c r="H79" s="3">
        <v>-29</v>
      </c>
      <c r="I79" s="3">
        <v>343</v>
      </c>
      <c r="J79" s="3" t="s">
        <v>550</v>
      </c>
      <c r="K79" s="3">
        <v>1</v>
      </c>
      <c r="L79" s="3" t="s">
        <v>614</v>
      </c>
      <c r="M79" s="3" t="s">
        <v>550</v>
      </c>
      <c r="N79" s="3" t="s">
        <v>550</v>
      </c>
      <c r="O79" s="3" t="s">
        <v>550</v>
      </c>
      <c r="P79" s="3" t="s">
        <v>598</v>
      </c>
      <c r="Q79" s="3" t="s">
        <v>550</v>
      </c>
    </row>
    <row r="80" spans="2:17" ht="30" x14ac:dyDescent="0.25">
      <c r="B80" s="3" t="s">
        <v>615</v>
      </c>
      <c r="C80" s="3" t="s">
        <v>616</v>
      </c>
      <c r="D80" s="3" t="s">
        <v>617</v>
      </c>
      <c r="E80" s="3" t="s">
        <v>618</v>
      </c>
      <c r="F80" s="3">
        <v>100</v>
      </c>
      <c r="G80" s="3">
        <v>307</v>
      </c>
      <c r="H80" s="3">
        <v>-53</v>
      </c>
      <c r="I80" s="3">
        <v>176</v>
      </c>
      <c r="J80" s="3" t="s">
        <v>550</v>
      </c>
      <c r="K80" s="3" t="s">
        <v>619</v>
      </c>
      <c r="L80" s="3" t="s">
        <v>620</v>
      </c>
      <c r="M80" s="3" t="s">
        <v>550</v>
      </c>
      <c r="N80" s="3" t="s">
        <v>550</v>
      </c>
      <c r="O80" s="3" t="s">
        <v>550</v>
      </c>
      <c r="P80" s="3" t="s">
        <v>550</v>
      </c>
      <c r="Q80" s="3" t="s">
        <v>550</v>
      </c>
    </row>
    <row r="81" spans="2:17" ht="30" x14ac:dyDescent="0.25">
      <c r="B81" s="3" t="s">
        <v>621</v>
      </c>
      <c r="C81" s="3" t="s">
        <v>611</v>
      </c>
      <c r="D81" s="3" t="s">
        <v>594</v>
      </c>
      <c r="E81" s="3" t="s">
        <v>613</v>
      </c>
      <c r="F81" s="3">
        <v>100</v>
      </c>
      <c r="G81" s="3">
        <v>172</v>
      </c>
      <c r="H81" s="3">
        <v>-29</v>
      </c>
      <c r="I81" s="3">
        <v>343</v>
      </c>
      <c r="J81" s="3" t="s">
        <v>550</v>
      </c>
      <c r="K81" s="3">
        <v>1</v>
      </c>
      <c r="L81" s="3" t="s">
        <v>597</v>
      </c>
      <c r="M81" s="3" t="s">
        <v>550</v>
      </c>
      <c r="N81" s="3" t="s">
        <v>550</v>
      </c>
      <c r="O81" s="3" t="s">
        <v>550</v>
      </c>
      <c r="P81" s="3" t="s">
        <v>598</v>
      </c>
      <c r="Q81" s="3" t="s">
        <v>550</v>
      </c>
    </row>
    <row r="82" spans="2:17" ht="30" x14ac:dyDescent="0.25">
      <c r="B82" s="3" t="s">
        <v>622</v>
      </c>
      <c r="C82" s="3" t="s">
        <v>623</v>
      </c>
      <c r="D82" s="3" t="s">
        <v>624</v>
      </c>
      <c r="E82" s="3" t="s">
        <v>508</v>
      </c>
      <c r="F82" s="3">
        <v>2</v>
      </c>
      <c r="G82" s="3" t="s">
        <v>550</v>
      </c>
      <c r="H82" s="3" t="s">
        <v>550</v>
      </c>
      <c r="I82" s="3" t="s">
        <v>550</v>
      </c>
      <c r="J82" s="3" t="s">
        <v>550</v>
      </c>
      <c r="K82" s="3" t="s">
        <v>550</v>
      </c>
      <c r="L82" s="3" t="s">
        <v>625</v>
      </c>
      <c r="M82" s="3" t="s">
        <v>550</v>
      </c>
      <c r="N82" s="3" t="s">
        <v>550</v>
      </c>
      <c r="O82" s="3" t="s">
        <v>550</v>
      </c>
      <c r="P82" s="3" t="s">
        <v>598</v>
      </c>
      <c r="Q82" s="3" t="s">
        <v>550</v>
      </c>
    </row>
    <row r="83" spans="2:17" ht="30" x14ac:dyDescent="0.25">
      <c r="B83" s="8" t="s">
        <v>556</v>
      </c>
      <c r="C83" s="3" t="s">
        <v>557</v>
      </c>
      <c r="D83" s="3" t="s">
        <v>558</v>
      </c>
      <c r="E83" s="3" t="s">
        <v>549</v>
      </c>
      <c r="F83" s="3">
        <v>100</v>
      </c>
      <c r="G83" s="3">
        <v>172</v>
      </c>
      <c r="H83" s="3">
        <v>-53</v>
      </c>
      <c r="I83" s="3">
        <v>37</v>
      </c>
      <c r="J83" s="3" t="s">
        <v>550</v>
      </c>
      <c r="K83" s="3" t="s">
        <v>559</v>
      </c>
      <c r="L83" s="3" t="s">
        <v>552</v>
      </c>
      <c r="M83" s="3" t="s">
        <v>553</v>
      </c>
      <c r="N83" s="3">
        <v>22</v>
      </c>
      <c r="O83" s="3" t="s">
        <v>554</v>
      </c>
      <c r="P83" s="3"/>
      <c r="Q83" s="3" t="s">
        <v>555</v>
      </c>
    </row>
    <row r="84" spans="2:17" ht="30" x14ac:dyDescent="0.25">
      <c r="B84" s="3" t="s">
        <v>647</v>
      </c>
      <c r="C84" s="3" t="s">
        <v>611</v>
      </c>
      <c r="D84" s="3" t="s">
        <v>646</v>
      </c>
      <c r="E84" s="3" t="s">
        <v>613</v>
      </c>
      <c r="F84" s="3">
        <v>100</v>
      </c>
      <c r="G84" s="3">
        <v>172</v>
      </c>
      <c r="H84" s="3">
        <v>-29</v>
      </c>
      <c r="I84" s="3">
        <v>343</v>
      </c>
      <c r="J84" s="3" t="s">
        <v>550</v>
      </c>
      <c r="K84" s="3">
        <v>1</v>
      </c>
      <c r="L84" s="3" t="s">
        <v>614</v>
      </c>
      <c r="M84" s="3" t="s">
        <v>550</v>
      </c>
      <c r="N84" s="3" t="s">
        <v>550</v>
      </c>
      <c r="O84" s="3" t="s">
        <v>550</v>
      </c>
      <c r="P84" s="3" t="s">
        <v>598</v>
      </c>
      <c r="Q84" s="3" t="s">
        <v>550</v>
      </c>
    </row>
    <row r="85" spans="2:17" ht="30" x14ac:dyDescent="0.25">
      <c r="B85" s="3" t="s">
        <v>648</v>
      </c>
      <c r="C85" s="3" t="s">
        <v>626</v>
      </c>
      <c r="D85" s="3" t="s">
        <v>628</v>
      </c>
      <c r="E85" s="3" t="s">
        <v>549</v>
      </c>
      <c r="F85" s="3">
        <v>100</v>
      </c>
      <c r="G85" s="3">
        <v>172</v>
      </c>
      <c r="H85" s="3">
        <v>-53</v>
      </c>
      <c r="I85" s="3">
        <v>37</v>
      </c>
      <c r="J85" s="3" t="s">
        <v>550</v>
      </c>
      <c r="K85" s="3" t="s">
        <v>551</v>
      </c>
      <c r="L85" s="3" t="s">
        <v>552</v>
      </c>
      <c r="M85" s="3"/>
      <c r="N85" s="3"/>
      <c r="O85" s="3"/>
      <c r="P85" s="3"/>
      <c r="Q85" s="3"/>
    </row>
    <row r="86" spans="2:17" ht="30" x14ac:dyDescent="0.25">
      <c r="B86" s="3" t="s">
        <v>631</v>
      </c>
      <c r="C86" s="3" t="s">
        <v>593</v>
      </c>
      <c r="D86" s="3" t="s">
        <v>594</v>
      </c>
      <c r="E86" s="3" t="s">
        <v>595</v>
      </c>
      <c r="F86" s="3">
        <v>100</v>
      </c>
      <c r="G86" s="3">
        <v>172</v>
      </c>
      <c r="H86" s="3">
        <v>-29</v>
      </c>
      <c r="I86" s="3">
        <v>343</v>
      </c>
      <c r="J86" s="3" t="s">
        <v>550</v>
      </c>
      <c r="K86" s="3" t="s">
        <v>596</v>
      </c>
      <c r="L86" s="3" t="s">
        <v>597</v>
      </c>
      <c r="M86" s="3" t="s">
        <v>550</v>
      </c>
      <c r="N86" s="3" t="s">
        <v>550</v>
      </c>
      <c r="O86" s="3" t="s">
        <v>550</v>
      </c>
      <c r="P86" s="3" t="s">
        <v>598</v>
      </c>
      <c r="Q86" s="3" t="s">
        <v>550</v>
      </c>
    </row>
    <row r="87" spans="2:17" ht="45" x14ac:dyDescent="0.25">
      <c r="B87" s="3" t="s">
        <v>632</v>
      </c>
      <c r="C87" s="3" t="s">
        <v>600</v>
      </c>
      <c r="D87" s="3" t="s">
        <v>601</v>
      </c>
      <c r="E87" s="3" t="s">
        <v>602</v>
      </c>
      <c r="F87" s="3">
        <v>100</v>
      </c>
      <c r="G87" s="3">
        <v>212</v>
      </c>
      <c r="H87" s="3">
        <v>-65</v>
      </c>
      <c r="I87" s="3">
        <v>343</v>
      </c>
      <c r="J87" s="3" t="s">
        <v>550</v>
      </c>
      <c r="K87" s="3" t="s">
        <v>603</v>
      </c>
      <c r="L87" s="3" t="s">
        <v>604</v>
      </c>
      <c r="M87" s="3" t="s">
        <v>550</v>
      </c>
      <c r="N87" s="3" t="s">
        <v>550</v>
      </c>
      <c r="O87" s="3" t="s">
        <v>550</v>
      </c>
      <c r="P87" s="3" t="s">
        <v>598</v>
      </c>
      <c r="Q87" s="3" t="s">
        <v>550</v>
      </c>
    </row>
    <row r="88" spans="2:17" ht="30" x14ac:dyDescent="0.25">
      <c r="B88" s="3" t="s">
        <v>633</v>
      </c>
      <c r="C88" s="3" t="s">
        <v>593</v>
      </c>
      <c r="D88" s="3" t="s">
        <v>606</v>
      </c>
      <c r="E88" s="3" t="s">
        <v>595</v>
      </c>
      <c r="F88" s="3">
        <v>100</v>
      </c>
      <c r="G88" s="3">
        <v>172</v>
      </c>
      <c r="H88" s="3">
        <v>-29</v>
      </c>
      <c r="I88" s="3">
        <v>343</v>
      </c>
      <c r="J88" s="3" t="s">
        <v>550</v>
      </c>
      <c r="K88" s="3" t="s">
        <v>596</v>
      </c>
      <c r="L88" s="3" t="s">
        <v>597</v>
      </c>
      <c r="M88" s="3" t="s">
        <v>550</v>
      </c>
      <c r="N88" s="3" t="s">
        <v>550</v>
      </c>
      <c r="O88" s="3" t="s">
        <v>550</v>
      </c>
      <c r="P88" s="3" t="s">
        <v>598</v>
      </c>
      <c r="Q88" s="3" t="s">
        <v>550</v>
      </c>
    </row>
    <row r="89" spans="2:17" ht="30" x14ac:dyDescent="0.25">
      <c r="B89" s="3" t="s">
        <v>634</v>
      </c>
      <c r="C89" s="3" t="s">
        <v>593</v>
      </c>
      <c r="D89" s="3" t="s">
        <v>608</v>
      </c>
      <c r="E89" s="3" t="s">
        <v>595</v>
      </c>
      <c r="F89" s="3">
        <v>100</v>
      </c>
      <c r="G89" s="3">
        <v>172</v>
      </c>
      <c r="H89" s="3">
        <v>-29</v>
      </c>
      <c r="I89" s="3">
        <v>343</v>
      </c>
      <c r="J89" s="3" t="s">
        <v>550</v>
      </c>
      <c r="K89" s="3" t="s">
        <v>596</v>
      </c>
      <c r="L89" s="3" t="s">
        <v>597</v>
      </c>
      <c r="M89" s="3" t="s">
        <v>550</v>
      </c>
      <c r="N89" s="3" t="s">
        <v>550</v>
      </c>
      <c r="O89" s="3" t="s">
        <v>550</v>
      </c>
      <c r="P89" s="3" t="s">
        <v>598</v>
      </c>
      <c r="Q89" s="3" t="s">
        <v>550</v>
      </c>
    </row>
    <row r="90" spans="2:17" ht="30" x14ac:dyDescent="0.25">
      <c r="B90" s="3" t="s">
        <v>635</v>
      </c>
      <c r="C90" s="3" t="s">
        <v>611</v>
      </c>
      <c r="D90" s="3" t="s">
        <v>612</v>
      </c>
      <c r="E90" s="3" t="s">
        <v>613</v>
      </c>
      <c r="F90" s="3">
        <v>100</v>
      </c>
      <c r="G90" s="3">
        <v>172</v>
      </c>
      <c r="H90" s="3">
        <v>-29</v>
      </c>
      <c r="I90" s="3">
        <v>343</v>
      </c>
      <c r="J90" s="3" t="s">
        <v>550</v>
      </c>
      <c r="K90" s="3">
        <v>1</v>
      </c>
      <c r="L90" s="3" t="s">
        <v>614</v>
      </c>
      <c r="M90" s="3" t="s">
        <v>550</v>
      </c>
      <c r="N90" s="3" t="s">
        <v>550</v>
      </c>
      <c r="O90" s="3" t="s">
        <v>550</v>
      </c>
      <c r="P90" s="3" t="s">
        <v>598</v>
      </c>
      <c r="Q90" s="3" t="s">
        <v>550</v>
      </c>
    </row>
    <row r="91" spans="2:17" ht="30" x14ac:dyDescent="0.25">
      <c r="B91" s="3" t="s">
        <v>636</v>
      </c>
      <c r="C91" s="3" t="s">
        <v>616</v>
      </c>
      <c r="D91" s="3" t="s">
        <v>617</v>
      </c>
      <c r="E91" s="3" t="s">
        <v>618</v>
      </c>
      <c r="F91" s="3">
        <v>100</v>
      </c>
      <c r="G91" s="3">
        <v>307</v>
      </c>
      <c r="H91" s="3">
        <v>-53</v>
      </c>
      <c r="I91" s="3">
        <v>176</v>
      </c>
      <c r="J91" s="3" t="s">
        <v>550</v>
      </c>
      <c r="K91" s="3" t="s">
        <v>619</v>
      </c>
      <c r="L91" s="3" t="s">
        <v>620</v>
      </c>
      <c r="M91" s="3" t="s">
        <v>550</v>
      </c>
      <c r="N91" s="3" t="s">
        <v>550</v>
      </c>
      <c r="O91" s="3" t="s">
        <v>550</v>
      </c>
      <c r="P91" s="3" t="s">
        <v>550</v>
      </c>
      <c r="Q91" s="3" t="s">
        <v>550</v>
      </c>
    </row>
    <row r="92" spans="2:17" ht="30" x14ac:dyDescent="0.25">
      <c r="B92" s="3" t="s">
        <v>637</v>
      </c>
      <c r="C92" s="3" t="s">
        <v>611</v>
      </c>
      <c r="D92" s="3" t="s">
        <v>594</v>
      </c>
      <c r="E92" s="3" t="s">
        <v>595</v>
      </c>
      <c r="F92" s="3">
        <v>100</v>
      </c>
      <c r="G92" s="3">
        <v>172</v>
      </c>
      <c r="H92" s="3">
        <v>-29</v>
      </c>
      <c r="I92" s="3">
        <v>343</v>
      </c>
      <c r="J92" s="3" t="s">
        <v>550</v>
      </c>
      <c r="K92" s="3">
        <v>1</v>
      </c>
      <c r="L92" s="3" t="s">
        <v>597</v>
      </c>
      <c r="M92" s="3" t="s">
        <v>550</v>
      </c>
      <c r="N92" s="3" t="s">
        <v>550</v>
      </c>
      <c r="O92" s="3" t="s">
        <v>550</v>
      </c>
      <c r="P92" s="3" t="s">
        <v>598</v>
      </c>
      <c r="Q92" s="3" t="s">
        <v>550</v>
      </c>
    </row>
    <row r="93" spans="2:17" ht="30" x14ac:dyDescent="0.25">
      <c r="B93" s="3" t="s">
        <v>638</v>
      </c>
      <c r="C93" s="3" t="s">
        <v>623</v>
      </c>
      <c r="D93" s="3" t="s">
        <v>624</v>
      </c>
      <c r="E93" s="3" t="s">
        <v>508</v>
      </c>
      <c r="F93" s="3">
        <v>2</v>
      </c>
      <c r="G93" s="3" t="s">
        <v>550</v>
      </c>
      <c r="H93" s="3" t="s">
        <v>550</v>
      </c>
      <c r="I93" s="3" t="s">
        <v>550</v>
      </c>
      <c r="J93" s="3" t="s">
        <v>550</v>
      </c>
      <c r="K93" s="3" t="s">
        <v>550</v>
      </c>
      <c r="L93" s="3" t="s">
        <v>625</v>
      </c>
      <c r="M93" s="3" t="s">
        <v>550</v>
      </c>
      <c r="N93" s="3" t="s">
        <v>550</v>
      </c>
      <c r="O93" s="3" t="s">
        <v>550</v>
      </c>
      <c r="P93" s="3" t="s">
        <v>598</v>
      </c>
      <c r="Q93" s="3" t="s">
        <v>550</v>
      </c>
    </row>
    <row r="94" spans="2:17" ht="30" x14ac:dyDescent="0.25">
      <c r="B94" s="8" t="s">
        <v>564</v>
      </c>
      <c r="C94" s="3" t="s">
        <v>557</v>
      </c>
      <c r="D94" s="3" t="s">
        <v>558</v>
      </c>
      <c r="E94" s="3" t="s">
        <v>549</v>
      </c>
      <c r="F94" s="3">
        <v>100</v>
      </c>
      <c r="G94" s="3">
        <v>172</v>
      </c>
      <c r="H94" s="3">
        <v>-53</v>
      </c>
      <c r="I94" s="3">
        <v>37</v>
      </c>
      <c r="J94" s="3" t="s">
        <v>550</v>
      </c>
      <c r="K94" s="3" t="s">
        <v>559</v>
      </c>
      <c r="L94" s="3" t="s">
        <v>552</v>
      </c>
      <c r="M94" s="3" t="s">
        <v>553</v>
      </c>
      <c r="N94" s="3">
        <v>22</v>
      </c>
      <c r="O94" s="3" t="s">
        <v>554</v>
      </c>
      <c r="P94" s="3"/>
      <c r="Q94" s="3" t="s">
        <v>555</v>
      </c>
    </row>
    <row r="95" spans="2:17" ht="30" x14ac:dyDescent="0.25">
      <c r="B95" s="3" t="s">
        <v>566</v>
      </c>
      <c r="C95" s="3" t="s">
        <v>557</v>
      </c>
      <c r="D95" s="3" t="s">
        <v>567</v>
      </c>
      <c r="E95" s="3" t="s">
        <v>549</v>
      </c>
      <c r="F95" s="3">
        <v>100</v>
      </c>
      <c r="G95" s="3">
        <v>172</v>
      </c>
      <c r="H95" s="3">
        <v>-53</v>
      </c>
      <c r="I95" s="3">
        <v>37</v>
      </c>
      <c r="J95" s="3" t="s">
        <v>550</v>
      </c>
      <c r="K95" s="3" t="s">
        <v>559</v>
      </c>
      <c r="L95" s="3" t="s">
        <v>552</v>
      </c>
      <c r="M95" s="3" t="s">
        <v>553</v>
      </c>
      <c r="N95" s="3">
        <v>22</v>
      </c>
      <c r="O95" s="3" t="s">
        <v>554</v>
      </c>
      <c r="P95" s="3"/>
      <c r="Q95" s="3" t="s">
        <v>555</v>
      </c>
    </row>
    <row r="96" spans="2:17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2:17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2:17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2:17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2:17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2:17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2:17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2:17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2:17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2:17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2:17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</sheetData>
  <phoneticPr fontId="1" type="noConversion"/>
  <conditionalFormatting sqref="A2:A106">
    <cfRule type="notContainsBlanks" dxfId="67" priority="1">
      <formula>LEN(TRIM(A2))&gt;0</formula>
    </cfRule>
    <cfRule type="containsBlanks" dxfId="66" priority="2">
      <formula>LEN(TRIM(A2))=0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9232-61F2-4EA7-A877-5FC2158053F5}">
  <dimension ref="A1:Q19"/>
  <sheetViews>
    <sheetView workbookViewId="0"/>
  </sheetViews>
  <sheetFormatPr defaultRowHeight="15" x14ac:dyDescent="0.25"/>
  <cols>
    <col min="1" max="1" width="14.7109375" customWidth="1"/>
    <col min="2" max="2" width="10.5703125" customWidth="1"/>
    <col min="3" max="3" width="30.5703125" customWidth="1"/>
    <col min="4" max="4" width="31.140625" customWidth="1"/>
    <col min="5" max="5" width="12.28515625" customWidth="1"/>
    <col min="6" max="6" width="11" customWidth="1"/>
    <col min="7" max="7" width="12.7109375" customWidth="1"/>
    <col min="8" max="8" width="18.7109375" customWidth="1"/>
    <col min="9" max="9" width="17.85546875" customWidth="1"/>
    <col min="10" max="10" width="15" customWidth="1"/>
    <col min="11" max="11" width="16.5703125" customWidth="1"/>
    <col min="12" max="12" width="14.42578125" customWidth="1"/>
    <col min="13" max="13" width="21.85546875" customWidth="1"/>
    <col min="14" max="14" width="19.28515625" customWidth="1"/>
    <col min="15" max="15" width="23.5703125" customWidth="1"/>
    <col min="16" max="16" width="19.42578125" customWidth="1"/>
    <col min="17" max="17" width="65.85546875" customWidth="1"/>
  </cols>
  <sheetData>
    <row r="1" spans="1:17" ht="60" x14ac:dyDescent="0.25">
      <c r="A1" t="s">
        <v>739</v>
      </c>
      <c r="B1" s="3" t="s">
        <v>726</v>
      </c>
      <c r="C1" s="3" t="s">
        <v>727</v>
      </c>
      <c r="D1" s="3" t="s">
        <v>110</v>
      </c>
      <c r="E1" s="3" t="s">
        <v>531</v>
      </c>
      <c r="F1" s="3" t="s">
        <v>1962</v>
      </c>
      <c r="G1" s="3" t="s">
        <v>734</v>
      </c>
      <c r="H1" s="3" t="s">
        <v>796</v>
      </c>
      <c r="I1" s="3" t="s">
        <v>797</v>
      </c>
      <c r="J1" s="3" t="s">
        <v>532</v>
      </c>
      <c r="K1" s="3" t="s">
        <v>798</v>
      </c>
      <c r="L1" s="3" t="s">
        <v>799</v>
      </c>
      <c r="M1" s="3" t="s">
        <v>800</v>
      </c>
      <c r="N1" s="3" t="s">
        <v>801</v>
      </c>
      <c r="O1" s="3" t="s">
        <v>802</v>
      </c>
      <c r="P1" s="3" t="s">
        <v>803</v>
      </c>
      <c r="Q1" t="s">
        <v>1963</v>
      </c>
    </row>
    <row r="2" spans="1:17" ht="30" hidden="1" x14ac:dyDescent="0.25">
      <c r="B2" s="3" t="s">
        <v>751</v>
      </c>
      <c r="C2" s="3" t="s">
        <v>752</v>
      </c>
      <c r="D2" s="3" t="s">
        <v>753</v>
      </c>
      <c r="E2" s="3">
        <v>30</v>
      </c>
      <c r="F2" s="3" t="s">
        <v>754</v>
      </c>
      <c r="G2" s="3" t="s">
        <v>755</v>
      </c>
      <c r="H2" s="3" t="s">
        <v>756</v>
      </c>
      <c r="I2" s="3" t="s">
        <v>757</v>
      </c>
      <c r="J2" s="3"/>
      <c r="K2" s="3"/>
      <c r="L2" s="3"/>
      <c r="M2" s="3"/>
      <c r="N2" s="3" t="s">
        <v>758</v>
      </c>
      <c r="O2" s="3"/>
      <c r="P2" s="3" t="s">
        <v>759</v>
      </c>
    </row>
    <row r="3" spans="1:17" ht="30" hidden="1" x14ac:dyDescent="0.25">
      <c r="B3" s="3" t="s">
        <v>760</v>
      </c>
      <c r="C3" s="3" t="s">
        <v>752</v>
      </c>
      <c r="D3" s="3" t="s">
        <v>753</v>
      </c>
      <c r="E3" s="3">
        <v>30</v>
      </c>
      <c r="F3" s="3" t="s">
        <v>754</v>
      </c>
      <c r="G3" s="3" t="s">
        <v>755</v>
      </c>
      <c r="H3" s="3" t="s">
        <v>756</v>
      </c>
      <c r="I3" s="3" t="s">
        <v>757</v>
      </c>
      <c r="J3" s="3"/>
      <c r="K3" s="3"/>
      <c r="L3" s="3"/>
      <c r="M3" s="3"/>
      <c r="N3" s="3" t="s">
        <v>758</v>
      </c>
      <c r="O3" s="3"/>
      <c r="P3" s="3" t="s">
        <v>759</v>
      </c>
    </row>
    <row r="4" spans="1:17" ht="30" hidden="1" x14ac:dyDescent="0.25">
      <c r="B4" s="3" t="s">
        <v>761</v>
      </c>
      <c r="C4" s="3" t="s">
        <v>752</v>
      </c>
      <c r="D4" s="3" t="s">
        <v>753</v>
      </c>
      <c r="E4" s="3">
        <v>30</v>
      </c>
      <c r="F4" s="3" t="s">
        <v>754</v>
      </c>
      <c r="G4" s="3" t="s">
        <v>755</v>
      </c>
      <c r="H4" s="3" t="s">
        <v>756</v>
      </c>
      <c r="I4" s="3" t="s">
        <v>757</v>
      </c>
      <c r="J4" s="3"/>
      <c r="K4" s="3"/>
      <c r="L4" s="3"/>
      <c r="M4" s="3"/>
      <c r="N4" s="3" t="s">
        <v>758</v>
      </c>
      <c r="O4" s="3"/>
      <c r="P4" s="3" t="s">
        <v>759</v>
      </c>
    </row>
    <row r="5" spans="1:17" ht="30" hidden="1" x14ac:dyDescent="0.25">
      <c r="B5" s="3" t="s">
        <v>762</v>
      </c>
      <c r="C5" s="3" t="s">
        <v>752</v>
      </c>
      <c r="D5" s="3" t="s">
        <v>753</v>
      </c>
      <c r="E5" s="3">
        <v>30</v>
      </c>
      <c r="F5" s="3" t="s">
        <v>754</v>
      </c>
      <c r="G5" s="3" t="s">
        <v>755</v>
      </c>
      <c r="H5" s="3" t="s">
        <v>756</v>
      </c>
      <c r="I5" s="3" t="s">
        <v>757</v>
      </c>
      <c r="J5" s="3"/>
      <c r="K5" s="3"/>
      <c r="L5" s="3"/>
      <c r="M5" s="3"/>
      <c r="N5" s="3" t="s">
        <v>758</v>
      </c>
      <c r="O5" s="3"/>
      <c r="P5" s="3" t="s">
        <v>759</v>
      </c>
    </row>
    <row r="6" spans="1:17" x14ac:dyDescent="0.25">
      <c r="A6" t="s">
        <v>804</v>
      </c>
      <c r="B6" s="3" t="s">
        <v>5</v>
      </c>
      <c r="C6" s="3" t="s">
        <v>763</v>
      </c>
      <c r="D6" s="3" t="s">
        <v>764</v>
      </c>
      <c r="E6" s="3">
        <v>240</v>
      </c>
      <c r="F6" s="3" t="s">
        <v>765</v>
      </c>
      <c r="G6" s="3">
        <v>130</v>
      </c>
      <c r="H6" s="3" t="s">
        <v>766</v>
      </c>
      <c r="I6" s="3" t="s">
        <v>767</v>
      </c>
      <c r="J6" s="3"/>
      <c r="K6" s="3"/>
      <c r="L6" s="3"/>
      <c r="M6" s="3"/>
      <c r="N6" s="3" t="s">
        <v>768</v>
      </c>
      <c r="O6" s="3"/>
      <c r="P6" s="3" t="s">
        <v>769</v>
      </c>
    </row>
    <row r="7" spans="1:17" ht="180" x14ac:dyDescent="0.25">
      <c r="A7" t="s">
        <v>805</v>
      </c>
      <c r="B7" s="3" t="s">
        <v>10</v>
      </c>
      <c r="C7" s="3" t="s">
        <v>770</v>
      </c>
      <c r="D7" s="3" t="s">
        <v>771</v>
      </c>
      <c r="E7" s="3">
        <v>220</v>
      </c>
      <c r="F7" s="3" t="s">
        <v>765</v>
      </c>
      <c r="G7" s="3">
        <v>50</v>
      </c>
      <c r="H7" s="3">
        <v>968</v>
      </c>
      <c r="I7" s="3" t="s">
        <v>767</v>
      </c>
      <c r="J7" s="3" t="s">
        <v>772</v>
      </c>
      <c r="K7" s="3" t="s">
        <v>773</v>
      </c>
      <c r="L7" s="3">
        <v>410</v>
      </c>
      <c r="M7" s="3">
        <v>350</v>
      </c>
      <c r="N7" s="3" t="s">
        <v>774</v>
      </c>
      <c r="O7" s="3" t="s">
        <v>775</v>
      </c>
      <c r="P7" s="3" t="s">
        <v>776</v>
      </c>
      <c r="Q7" s="8" t="s">
        <v>1163</v>
      </c>
    </row>
    <row r="8" spans="1:17" ht="180" x14ac:dyDescent="0.25">
      <c r="A8" t="s">
        <v>806</v>
      </c>
      <c r="B8" s="3" t="s">
        <v>14</v>
      </c>
      <c r="C8" s="3" t="s">
        <v>777</v>
      </c>
      <c r="D8" s="3" t="s">
        <v>778</v>
      </c>
      <c r="E8" s="3">
        <v>220</v>
      </c>
      <c r="F8" s="3" t="s">
        <v>765</v>
      </c>
      <c r="G8" s="3">
        <v>2000</v>
      </c>
      <c r="H8" s="3" t="s">
        <v>779</v>
      </c>
      <c r="I8" s="3" t="s">
        <v>767</v>
      </c>
      <c r="J8" s="3" t="s">
        <v>772</v>
      </c>
      <c r="K8" s="3">
        <v>10</v>
      </c>
      <c r="L8" s="3">
        <v>1000</v>
      </c>
      <c r="M8" s="3">
        <v>100</v>
      </c>
      <c r="N8" s="3" t="s">
        <v>780</v>
      </c>
      <c r="O8" s="3" t="s">
        <v>775</v>
      </c>
      <c r="P8" s="3" t="s">
        <v>614</v>
      </c>
      <c r="Q8" s="8" t="s">
        <v>1164</v>
      </c>
    </row>
    <row r="9" spans="1:17" ht="195" x14ac:dyDescent="0.25">
      <c r="A9" t="s">
        <v>807</v>
      </c>
      <c r="B9" s="3" t="s">
        <v>71</v>
      </c>
      <c r="C9" s="3" t="s">
        <v>781</v>
      </c>
      <c r="D9" s="3" t="s">
        <v>782</v>
      </c>
      <c r="E9" s="3">
        <v>220</v>
      </c>
      <c r="F9" s="3" t="s">
        <v>765</v>
      </c>
      <c r="G9" s="3">
        <v>1000</v>
      </c>
      <c r="H9" s="3" t="s">
        <v>783</v>
      </c>
      <c r="I9" s="3" t="s">
        <v>767</v>
      </c>
      <c r="J9" s="3" t="s">
        <v>772</v>
      </c>
      <c r="K9" s="3" t="s">
        <v>773</v>
      </c>
      <c r="L9" s="3">
        <v>380</v>
      </c>
      <c r="M9" s="3">
        <v>85</v>
      </c>
      <c r="N9" s="3" t="s">
        <v>784</v>
      </c>
      <c r="O9" s="3" t="s">
        <v>775</v>
      </c>
      <c r="P9" s="3" t="s">
        <v>785</v>
      </c>
      <c r="Q9" s="8" t="s">
        <v>1165</v>
      </c>
    </row>
    <row r="10" spans="1:17" hidden="1" x14ac:dyDescent="0.25">
      <c r="B10" s="3" t="s">
        <v>795</v>
      </c>
      <c r="C10" s="3" t="s">
        <v>791</v>
      </c>
      <c r="D10" s="3" t="s">
        <v>764</v>
      </c>
      <c r="E10" s="3">
        <v>240</v>
      </c>
      <c r="F10" s="3" t="s">
        <v>765</v>
      </c>
      <c r="G10" s="3">
        <v>130</v>
      </c>
      <c r="H10" s="3" t="s">
        <v>766</v>
      </c>
      <c r="I10" s="3" t="s">
        <v>767</v>
      </c>
      <c r="J10" s="3"/>
      <c r="K10" s="3"/>
      <c r="L10" s="3"/>
      <c r="M10" s="3"/>
      <c r="N10" s="3" t="s">
        <v>768</v>
      </c>
      <c r="O10" s="3"/>
      <c r="P10" s="3" t="s">
        <v>769</v>
      </c>
    </row>
    <row r="11" spans="1:17" ht="30" hidden="1" x14ac:dyDescent="0.25">
      <c r="B11" s="3" t="s">
        <v>786</v>
      </c>
      <c r="C11" s="3" t="s">
        <v>752</v>
      </c>
      <c r="D11" s="3" t="s">
        <v>753</v>
      </c>
      <c r="E11" s="3">
        <v>30</v>
      </c>
      <c r="F11" s="3" t="s">
        <v>754</v>
      </c>
      <c r="G11" s="3" t="s">
        <v>755</v>
      </c>
      <c r="H11" s="3" t="s">
        <v>756</v>
      </c>
      <c r="I11" s="3" t="s">
        <v>757</v>
      </c>
      <c r="J11" s="3"/>
      <c r="K11" s="3"/>
      <c r="L11" s="3"/>
      <c r="M11" s="3"/>
      <c r="N11" s="3" t="s">
        <v>758</v>
      </c>
      <c r="O11" s="3"/>
      <c r="P11" s="3" t="s">
        <v>759</v>
      </c>
    </row>
    <row r="12" spans="1:17" ht="30" hidden="1" x14ac:dyDescent="0.25">
      <c r="B12" s="3" t="s">
        <v>787</v>
      </c>
      <c r="C12" s="3" t="s">
        <v>752</v>
      </c>
      <c r="D12" s="3" t="s">
        <v>753</v>
      </c>
      <c r="E12" s="3">
        <v>30</v>
      </c>
      <c r="F12" s="3" t="s">
        <v>754</v>
      </c>
      <c r="G12" s="3" t="s">
        <v>755</v>
      </c>
      <c r="H12" s="3" t="s">
        <v>756</v>
      </c>
      <c r="I12" s="3" t="s">
        <v>757</v>
      </c>
      <c r="J12" s="3"/>
      <c r="K12" s="3"/>
      <c r="L12" s="3"/>
      <c r="M12" s="3"/>
      <c r="N12" s="3" t="s">
        <v>758</v>
      </c>
      <c r="O12" s="3"/>
      <c r="P12" s="3" t="s">
        <v>759</v>
      </c>
    </row>
    <row r="13" spans="1:17" ht="30" hidden="1" x14ac:dyDescent="0.25">
      <c r="B13" s="3" t="s">
        <v>788</v>
      </c>
      <c r="C13" s="3" t="s">
        <v>752</v>
      </c>
      <c r="D13" s="3" t="s">
        <v>753</v>
      </c>
      <c r="E13" s="3">
        <v>30</v>
      </c>
      <c r="F13" s="3" t="s">
        <v>754</v>
      </c>
      <c r="G13" s="3" t="s">
        <v>755</v>
      </c>
      <c r="H13" s="3" t="s">
        <v>756</v>
      </c>
      <c r="I13" s="3" t="s">
        <v>757</v>
      </c>
      <c r="J13" s="3"/>
      <c r="K13" s="3"/>
      <c r="L13" s="3"/>
      <c r="M13" s="3"/>
      <c r="N13" s="3" t="s">
        <v>758</v>
      </c>
      <c r="O13" s="3"/>
      <c r="P13" s="3" t="s">
        <v>759</v>
      </c>
    </row>
    <row r="14" spans="1:17" ht="30" hidden="1" x14ac:dyDescent="0.25">
      <c r="B14" s="3" t="s">
        <v>789</v>
      </c>
      <c r="C14" s="3" t="s">
        <v>752</v>
      </c>
      <c r="D14" s="3" t="s">
        <v>753</v>
      </c>
      <c r="E14" s="3">
        <v>30</v>
      </c>
      <c r="F14" s="3" t="s">
        <v>754</v>
      </c>
      <c r="G14" s="3" t="s">
        <v>755</v>
      </c>
      <c r="H14" s="3" t="s">
        <v>756</v>
      </c>
      <c r="I14" s="3" t="s">
        <v>757</v>
      </c>
      <c r="J14" s="3"/>
      <c r="K14" s="3"/>
      <c r="L14" s="3"/>
      <c r="M14" s="3"/>
      <c r="N14" s="3" t="s">
        <v>758</v>
      </c>
      <c r="O14" s="3"/>
      <c r="P14" s="3" t="s">
        <v>759</v>
      </c>
    </row>
    <row r="15" spans="1:17" x14ac:dyDescent="0.25">
      <c r="A15" t="s">
        <v>808</v>
      </c>
      <c r="B15" s="3" t="s">
        <v>790</v>
      </c>
      <c r="C15" s="3" t="s">
        <v>791</v>
      </c>
      <c r="D15" s="3" t="s">
        <v>764</v>
      </c>
      <c r="E15" s="3">
        <v>240</v>
      </c>
      <c r="F15" s="3" t="s">
        <v>765</v>
      </c>
      <c r="G15" s="3">
        <v>130</v>
      </c>
      <c r="H15" s="3" t="s">
        <v>766</v>
      </c>
      <c r="I15" s="3" t="s">
        <v>767</v>
      </c>
      <c r="J15" s="3"/>
      <c r="K15" s="3"/>
      <c r="L15" s="3"/>
      <c r="M15" s="3"/>
      <c r="N15" s="3" t="s">
        <v>768</v>
      </c>
      <c r="O15" s="3"/>
      <c r="P15" s="3" t="s">
        <v>769</v>
      </c>
    </row>
    <row r="16" spans="1:17" ht="45" x14ac:dyDescent="0.25">
      <c r="A16" t="s">
        <v>809</v>
      </c>
      <c r="B16" s="3" t="s">
        <v>792</v>
      </c>
      <c r="C16" s="3" t="s">
        <v>770</v>
      </c>
      <c r="D16" s="3" t="s">
        <v>771</v>
      </c>
      <c r="E16" s="3">
        <v>220</v>
      </c>
      <c r="F16" s="3" t="s">
        <v>765</v>
      </c>
      <c r="G16" s="3">
        <v>50</v>
      </c>
      <c r="H16" s="3">
        <v>968</v>
      </c>
      <c r="I16" s="3" t="s">
        <v>767</v>
      </c>
      <c r="J16" s="3" t="s">
        <v>772</v>
      </c>
      <c r="K16" s="3" t="s">
        <v>773</v>
      </c>
      <c r="L16" s="3">
        <v>410</v>
      </c>
      <c r="M16" s="3">
        <v>350</v>
      </c>
      <c r="N16" s="3" t="s">
        <v>774</v>
      </c>
      <c r="O16" s="3" t="s">
        <v>775</v>
      </c>
      <c r="P16" s="3" t="s">
        <v>776</v>
      </c>
    </row>
    <row r="17" spans="1:16" ht="45" x14ac:dyDescent="0.25">
      <c r="A17" t="s">
        <v>810</v>
      </c>
      <c r="B17" s="3" t="s">
        <v>793</v>
      </c>
      <c r="C17" s="3" t="s">
        <v>777</v>
      </c>
      <c r="D17" s="3" t="s">
        <v>778</v>
      </c>
      <c r="E17" s="3">
        <v>220</v>
      </c>
      <c r="F17" s="3" t="s">
        <v>765</v>
      </c>
      <c r="G17" s="3">
        <v>2000</v>
      </c>
      <c r="H17" s="3" t="s">
        <v>779</v>
      </c>
      <c r="I17" s="3" t="s">
        <v>767</v>
      </c>
      <c r="J17" s="3" t="s">
        <v>772</v>
      </c>
      <c r="K17" s="3">
        <v>10</v>
      </c>
      <c r="L17" s="3">
        <v>1000</v>
      </c>
      <c r="M17" s="3">
        <v>100</v>
      </c>
      <c r="N17" s="3" t="s">
        <v>780</v>
      </c>
      <c r="O17" s="3" t="s">
        <v>775</v>
      </c>
      <c r="P17" s="3" t="s">
        <v>614</v>
      </c>
    </row>
    <row r="18" spans="1:16" ht="45" x14ac:dyDescent="0.25">
      <c r="A18" t="s">
        <v>811</v>
      </c>
      <c r="B18" s="3" t="s">
        <v>794</v>
      </c>
      <c r="C18" s="3" t="s">
        <v>781</v>
      </c>
      <c r="D18" s="3" t="s">
        <v>782</v>
      </c>
      <c r="E18" s="3">
        <v>220</v>
      </c>
      <c r="F18" s="3" t="s">
        <v>765</v>
      </c>
      <c r="G18" s="3">
        <v>1000</v>
      </c>
      <c r="H18" s="3" t="s">
        <v>783</v>
      </c>
      <c r="I18" s="3" t="s">
        <v>767</v>
      </c>
      <c r="J18" s="3" t="s">
        <v>772</v>
      </c>
      <c r="K18" s="3" t="s">
        <v>773</v>
      </c>
      <c r="L18" s="3">
        <v>380</v>
      </c>
      <c r="M18" s="3">
        <v>85</v>
      </c>
      <c r="N18" s="3" t="s">
        <v>784</v>
      </c>
      <c r="O18" s="3" t="s">
        <v>775</v>
      </c>
      <c r="P18" s="3" t="s">
        <v>785</v>
      </c>
    </row>
    <row r="19" spans="1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</sheetData>
  <conditionalFormatting sqref="A2:A18">
    <cfRule type="notContainsBlanks" dxfId="47" priority="1">
      <formula>LEN(TRIM(A2))&gt;0</formula>
    </cfRule>
    <cfRule type="containsBlanks" dxfId="46" priority="2">
      <formula>LEN(TRIM(A2))=0</formula>
    </cfRule>
  </conditionalFormatting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73319C3DD849A3DB384E3AFF1EE8" ma:contentTypeVersion="13" ma:contentTypeDescription="Create a new document." ma:contentTypeScope="" ma:versionID="a7b13bcde1352a0df1b89b70f58dc02a">
  <xsd:schema xmlns:xsd="http://www.w3.org/2001/XMLSchema" xmlns:xs="http://www.w3.org/2001/XMLSchema" xmlns:p="http://schemas.microsoft.com/office/2006/metadata/properties" xmlns:ns3="bba4e6c3-d7ba-4000-8f91-4292cf126578" xmlns:ns4="297ccb75-5ff9-4130-b864-319bd31c8e11" targetNamespace="http://schemas.microsoft.com/office/2006/metadata/properties" ma:root="true" ma:fieldsID="87dd140fe93dc9c6122ee17a39363152" ns3:_="" ns4:_="">
    <xsd:import namespace="bba4e6c3-d7ba-4000-8f91-4292cf126578"/>
    <xsd:import namespace="297ccb75-5ff9-4130-b864-319bd31c8e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4e6c3-d7ba-4000-8f91-4292cf1265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ccb75-5ff9-4130-b864-319bd31c8e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25D4F-BB91-4E2D-9342-8748D771E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4e6c3-d7ba-4000-8f91-4292cf126578"/>
    <ds:schemaRef ds:uri="297ccb75-5ff9-4130-b864-319bd31c8e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22923-532B-4703-8658-8D4EEFE153AE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bba4e6c3-d7ba-4000-8f91-4292cf126578"/>
    <ds:schemaRef ds:uri="297ccb75-5ff9-4130-b864-319bd31c8e1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B53D7E6-9A72-4CE7-8DD2-386C0BE599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IO</vt:lpstr>
      <vt:lpstr>Terminals</vt:lpstr>
      <vt:lpstr>Cables</vt:lpstr>
      <vt:lpstr>Power</vt:lpstr>
      <vt:lpstr>Valve-wiring</vt:lpstr>
      <vt:lpstr>TT</vt:lpstr>
      <vt:lpstr>PT</vt:lpstr>
      <vt:lpstr>VL</vt:lpstr>
      <vt:lpstr>EH</vt:lpstr>
      <vt:lpstr>LT</vt:lpstr>
      <vt:lpstr>Pumps</vt:lpstr>
      <vt:lpstr>AC</vt:lpstr>
      <vt:lpstr>HX</vt:lpstr>
      <vt:lpstr>BD</vt:lpstr>
      <vt:lpstr>FL</vt:lpstr>
      <vt:lpstr>Alarms</vt:lpstr>
      <vt:lpstr>Old</vt:lpstr>
      <vt:lpstr>IO-detail</vt:lpstr>
      <vt:lpstr>IO-old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Lunt</dc:creator>
  <cp:lastModifiedBy>Stuart Alexander Lunt</cp:lastModifiedBy>
  <cp:lastPrinted>2021-07-13T12:02:48Z</cp:lastPrinted>
  <dcterms:created xsi:type="dcterms:W3CDTF">2020-06-30T08:55:50Z</dcterms:created>
  <dcterms:modified xsi:type="dcterms:W3CDTF">2021-08-11T15:19:47Z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0x01010072A773319C3DD849A3DB384E3AFF1EE8</vt:lpwstr>
  </property>
</Properties>
</file>