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 ЭКЗОВ" sheetId="1" r:id="rId4"/>
    <sheet state="visible" name="Статистика Машинка" sheetId="2" r:id="rId5"/>
    <sheet state="visible" name="Статистика КИС" sheetId="3" r:id="rId6"/>
    <sheet state="visible" name="Мониторинг загруженности" sheetId="4" r:id="rId7"/>
    <sheet state="visible" name="Участники" sheetId="5" r:id="rId8"/>
    <sheet state="visible" name="Статистика ПИС" sheetId="6" r:id="rId9"/>
    <sheet state="visible" name="Статистика МатМетоды" sheetId="7" r:id="rId10"/>
    <sheet state="visible" name="Статистика WEB" sheetId="8" r:id="rId11"/>
  </sheets>
  <definedNames/>
  <calcPr/>
  <extLst>
    <ext uri="GoogleSheetsCustomDataVersion1">
      <go:sheetsCustomData xmlns:go="http://customooxmlschemas.google.com/" r:id="rId12" roundtripDataSignature="AMtx7mgXF/DwoJ2Sldn0xDE7nm9CsdW1PQ=="/>
    </ext>
  </extLst>
</workbook>
</file>

<file path=xl/sharedStrings.xml><?xml version="1.0" encoding="utf-8"?>
<sst xmlns="http://schemas.openxmlformats.org/spreadsheetml/2006/main" count="1158" uniqueCount="256">
  <si>
    <t>Дата</t>
  </si>
  <si>
    <t>Время</t>
  </si>
  <si>
    <t>Группа</t>
  </si>
  <si>
    <t>Предмет</t>
  </si>
  <si>
    <t>Препод</t>
  </si>
  <si>
    <t>09:00-10:30</t>
  </si>
  <si>
    <t>ПИ19-1</t>
  </si>
  <si>
    <t>Мат методы</t>
  </si>
  <si>
    <t>Золотова</t>
  </si>
  <si>
    <t>11:00 - 12:30</t>
  </si>
  <si>
    <t>ПИ19-2</t>
  </si>
  <si>
    <t>ПИ19-4</t>
  </si>
  <si>
    <t>Аксенов</t>
  </si>
  <si>
    <t>13:00-14:30</t>
  </si>
  <si>
    <t>ПИ19-3</t>
  </si>
  <si>
    <t>18:55-20:25</t>
  </si>
  <si>
    <t>Вечерка</t>
  </si>
  <si>
    <t>ПИС</t>
  </si>
  <si>
    <t>Медведев</t>
  </si>
  <si>
    <t>9:00-10:30</t>
  </si>
  <si>
    <t>Быков</t>
  </si>
  <si>
    <t>WEB</t>
  </si>
  <si>
    <t>Абашин</t>
  </si>
  <si>
    <t>Барабаш</t>
  </si>
  <si>
    <t>Машинка</t>
  </si>
  <si>
    <t>Попов</t>
  </si>
  <si>
    <t>КИС</t>
  </si>
  <si>
    <t>Черняков</t>
  </si>
  <si>
    <t>Горохова</t>
  </si>
  <si>
    <t>18:55 - 20:25</t>
  </si>
  <si>
    <t>Крахмалев</t>
  </si>
  <si>
    <t>Никитин</t>
  </si>
  <si>
    <t>9:00-12:00</t>
  </si>
  <si>
    <t>-</t>
  </si>
  <si>
    <t>Английский</t>
  </si>
  <si>
    <t>Карпова</t>
  </si>
  <si>
    <t>13:00 - 16:00</t>
  </si>
  <si>
    <t>Восковская</t>
  </si>
  <si>
    <t>Котова</t>
  </si>
  <si>
    <t>18:55 - 22:00</t>
  </si>
  <si>
    <t>Виноградова</t>
  </si>
  <si>
    <t>Машинка теория</t>
  </si>
  <si>
    <t>Машинка практика</t>
  </si>
  <si>
    <t>№ вопроса</t>
  </si>
  <si>
    <t>Сделано?</t>
  </si>
  <si>
    <t>Кто делал/делает</t>
  </si>
  <si>
    <t>Комментарий</t>
  </si>
  <si>
    <t>да</t>
  </si>
  <si>
    <t>Катя Петрова</t>
  </si>
  <si>
    <t>Алексей Ковалев</t>
  </si>
  <si>
    <t>Деменчук: Описал метрики отсюда https://koroteev.site/text/ml4/</t>
  </si>
  <si>
    <t>Данила Солоденников</t>
  </si>
  <si>
    <t>Миша Кузнецов</t>
  </si>
  <si>
    <t>Алиса Батманова</t>
  </si>
  <si>
    <t>было у Саида</t>
  </si>
  <si>
    <t>Анастасия Соколова</t>
  </si>
  <si>
    <t>Саид Шихсаидов</t>
  </si>
  <si>
    <t>Алиса: было у Саида, Деменчук: чета ниче не понятно, перефразировать?</t>
  </si>
  <si>
    <t>Татьяна Волкова</t>
  </si>
  <si>
    <t>Евгений Киреев</t>
  </si>
  <si>
    <t>Крылова Лиза: добавила формулы</t>
  </si>
  <si>
    <t>совпадает с 7</t>
  </si>
  <si>
    <t>нет</t>
  </si>
  <si>
    <t>Ксения Воронина</t>
  </si>
  <si>
    <t>Александр Баранов</t>
  </si>
  <si>
    <t>Всеволод Гришин</t>
  </si>
  <si>
    <t>Вроде только стохастический сюда подходит, Деменчук: Да, норм все</t>
  </si>
  <si>
    <t>ССЫЛКА ТЕОРИЯ:</t>
  </si>
  <si>
    <t>Марина Ратошнюк</t>
  </si>
  <si>
    <t>https://docs.google.com/document/d/1Wvbh8_V136eJZkpTeUbHaM5Xh6DHuG8L/edit?usp=sharing&amp;ouid=114267368956666229648&amp;rtpof=true&amp;sd=true</t>
  </si>
  <si>
    <t>Деменчук: Может теорию с матешей убрать? Не понятно все равно</t>
  </si>
  <si>
    <t>ССЫЛКА ПРАКТИКА:</t>
  </si>
  <si>
    <t>https://github.com/StudOborona/MLSummer2022</t>
  </si>
  <si>
    <t>Снежана Устимова</t>
  </si>
  <si>
    <t>Софья Попова</t>
  </si>
  <si>
    <t>Деменчук: как-то сложно, мне ничего не понятно(</t>
  </si>
  <si>
    <t>Юлия Кравченко</t>
  </si>
  <si>
    <t>Сказали, что точно ли верно</t>
  </si>
  <si>
    <t>Алиса: было у Насти, Деменчук: херово написано</t>
  </si>
  <si>
    <t>Алиса: было у Насти, Деменчук: много и херово написано</t>
  </si>
  <si>
    <t>Виктория Каменчук</t>
  </si>
  <si>
    <t>проверить, пойдет ли такой ответ</t>
  </si>
  <si>
    <t>Котова Екатерина</t>
  </si>
  <si>
    <t>Кто делает/сделал?</t>
  </si>
  <si>
    <t>ССЫЛКА ТЕОРИЯ</t>
  </si>
  <si>
    <t>https://docs.google.com/document/d/10mWsbxKix6swfrGtALhtxcY_ylvlhBVa/edit?rtpof=true&amp;sd=true</t>
  </si>
  <si>
    <t>Рукижат Гасанова</t>
  </si>
  <si>
    <t>Вероника Соколова</t>
  </si>
  <si>
    <t>Не очень понятно что конкретно нужно написать</t>
  </si>
  <si>
    <t>Мало материала, так как тема маленькая</t>
  </si>
  <si>
    <t>Имя</t>
  </si>
  <si>
    <t>Матметоды практика</t>
  </si>
  <si>
    <t>Всего</t>
  </si>
  <si>
    <t>Елизавета Крылова</t>
  </si>
  <si>
    <t>Иван Бедак</t>
  </si>
  <si>
    <t>Даниил Уткин</t>
  </si>
  <si>
    <t>Артем Халилов</t>
  </si>
  <si>
    <t>Артем Теплов</t>
  </si>
  <si>
    <t>Георгий Деменчук</t>
  </si>
  <si>
    <t>Ольга Хамикоева</t>
  </si>
  <si>
    <t>Лиза Поликарпова</t>
  </si>
  <si>
    <t>Никита Галкин</t>
  </si>
  <si>
    <t>Thomas Shastviencko</t>
  </si>
  <si>
    <t>Настя Жевагина</t>
  </si>
  <si>
    <t>Сергей Ткачев</t>
  </si>
  <si>
    <t>Мурат Дибиров</t>
  </si>
  <si>
    <t>Лена Шашкина</t>
  </si>
  <si>
    <t>Анна Сарикова</t>
  </si>
  <si>
    <t>Алина Цветкова</t>
  </si>
  <si>
    <t>ФИО</t>
  </si>
  <si>
    <t>Ссылка в VK</t>
  </si>
  <si>
    <t>Ссылка Github</t>
  </si>
  <si>
    <t>Что можешь пилить?</t>
  </si>
  <si>
    <t>vk.com/dem_g</t>
  </si>
  <si>
    <t>https://github.com/GeorgiyDemo</t>
  </si>
  <si>
    <t>Без понятия</t>
  </si>
  <si>
    <t xml:space="preserve">vk.com/technosamuraj </t>
  </si>
  <si>
    <t>http://github.com/atsvetkovaaa</t>
  </si>
  <si>
    <t>ПИС, Мат Методы, Английский</t>
  </si>
  <si>
    <t>https://vk.com/id268112682</t>
  </si>
  <si>
    <t>https://github.com/Cat-in-box/</t>
  </si>
  <si>
    <t>vk.com/l.polikarpova</t>
  </si>
  <si>
    <t>https://github.com/pppppplk</t>
  </si>
  <si>
    <t>КИС, ПИС</t>
  </si>
  <si>
    <t>vk.com/rukizhka</t>
  </si>
  <si>
    <t>https://github.com/ruki011</t>
  </si>
  <si>
    <t>КИС, ПИС, Мат Методы</t>
  </si>
  <si>
    <t>https://vk.com/grishinvse</t>
  </si>
  <si>
    <t>https://github.com/GrishinVse</t>
  </si>
  <si>
    <t>КИС, ПИС, Машинка, Мат Методы, WEB</t>
  </si>
  <si>
    <t>https://vk.com/a.khalilov2609</t>
  </si>
  <si>
    <t>http://github.com/khartem</t>
  </si>
  <si>
    <t>КИС, ПИС, Английский</t>
  </si>
  <si>
    <t>https://vk.com/saidly</t>
  </si>
  <si>
    <t>https://github.com/Said4U</t>
  </si>
  <si>
    <t>КИС, ПИС, Машинка, Мат Методы, Английский</t>
  </si>
  <si>
    <t>vk.com/masster_sniffer</t>
  </si>
  <si>
    <t>https://github.com/Master-sniffer</t>
  </si>
  <si>
    <t>Машинка, Английский</t>
  </si>
  <si>
    <t>vk.com/mkuznetsov19</t>
  </si>
  <si>
    <t>https://github.com/Karambasss</t>
  </si>
  <si>
    <t>ПИС, Машинка, Английский</t>
  </si>
  <si>
    <t>https://vk.com/teploff_88</t>
  </si>
  <si>
    <t>https://github.com/0Past</t>
  </si>
  <si>
    <t>КИС, ПИС, Мат Методы, WEB</t>
  </si>
  <si>
    <t>https://vk.com/marvellous_gey</t>
  </si>
  <si>
    <t>https://github.com/NastushkaPlushka</t>
  </si>
  <si>
    <t>КИС, ПИС, Машинка, Мат Методы</t>
  </si>
  <si>
    <t>vk.com/toliccc</t>
  </si>
  <si>
    <t>https://github.com/TatianaVolkovaa</t>
  </si>
  <si>
    <t>Машинка, Мат Методы, Английский, Без понятия</t>
  </si>
  <si>
    <t>https://vk.com/shastvienko</t>
  </si>
  <si>
    <t>http://github.com/pasmurnyy</t>
  </si>
  <si>
    <t>ПИС, Мат Методы, Английский, Без понятия</t>
  </si>
  <si>
    <t>vk.com/veroniqquee</t>
  </si>
  <si>
    <t>https://github.com/Veroniqques</t>
  </si>
  <si>
    <t>КИС, ПИС, Без понятия</t>
  </si>
  <si>
    <t>vk.com/kseniav_v</t>
  </si>
  <si>
    <t>https://github.com/malutinski</t>
  </si>
  <si>
    <t>КИС, Машинка, Мат Методы</t>
  </si>
  <si>
    <t>https://vk.com/alisabatmanova</t>
  </si>
  <si>
    <t>https://github.com/fatalliska</t>
  </si>
  <si>
    <t>ПИС, Машинка, Без понятия</t>
  </si>
  <si>
    <t>vk.com/id350338609</t>
  </si>
  <si>
    <t>https://github.com/snezhanaustimova</t>
  </si>
  <si>
    <t>https://vk.com/id80967698</t>
  </si>
  <si>
    <t>https://github.com/alexsp63</t>
  </si>
  <si>
    <t>https://vk.com/ratmar74</t>
  </si>
  <si>
    <t>https://github.com/RatoshnyukMarina</t>
  </si>
  <si>
    <t>Мат Методы</t>
  </si>
  <si>
    <t>vk.com/09yulia</t>
  </si>
  <si>
    <t>https://github.com/Yulkr</t>
  </si>
  <si>
    <t>vk.com/lshashkina1</t>
  </si>
  <si>
    <t>https://github.com/lena346</t>
  </si>
  <si>
    <t>КИС, ПИС, WEB</t>
  </si>
  <si>
    <t>https://vk.com/ekaterinmrr</t>
  </si>
  <si>
    <t>https://github.com/EkaterinMrr</t>
  </si>
  <si>
    <t>КИС, Машинка, Мат Методы, Без понятия</t>
  </si>
  <si>
    <t>https://vk.com/lizochkakrylova</t>
  </si>
  <si>
    <t>https://github.com/ElizavetaWow</t>
  </si>
  <si>
    <t>Машинка, Мат Методы</t>
  </si>
  <si>
    <t>https://vk.com/kotovakaterin</t>
  </si>
  <si>
    <t>https://github.com/kotova0420</t>
  </si>
  <si>
    <t>vk.com/thegalkin</t>
  </si>
  <si>
    <t>https://github.com/thegalkin</t>
  </si>
  <si>
    <t>КИС, ПИС, WEB, Английский</t>
  </si>
  <si>
    <t>https://vk.com/erlnby</t>
  </si>
  <si>
    <t>https://github.com/erlnby</t>
  </si>
  <si>
    <t>Машинка, WEB, Без понятия</t>
  </si>
  <si>
    <t>https://vk.com/immortalban0</t>
  </si>
  <si>
    <t>https://github.com/immortalban</t>
  </si>
  <si>
    <t>Машинка, Мат Методы, WEB</t>
  </si>
  <si>
    <t>https://vk.com/shush1k_s</t>
  </si>
  <si>
    <t>https://github.com/Shush1k</t>
  </si>
  <si>
    <t>КИС, ПИС, Машинка, WEB</t>
  </si>
  <si>
    <t>vk.com/evenqu</t>
  </si>
  <si>
    <t>http://github.com/evgeniykireev</t>
  </si>
  <si>
    <t>WEB, Без понятия</t>
  </si>
  <si>
    <t>https://m.vk.com/zeoforex</t>
  </si>
  <si>
    <t>https://github.com/Zeoforex</t>
  </si>
  <si>
    <t>https://vk.com/justaleshak</t>
  </si>
  <si>
    <t>https://github.com/belo4ya</t>
  </si>
  <si>
    <t>ПИС, Машинка, Мат Методы, WEB</t>
  </si>
  <si>
    <t>https://m.vk.com/victorious_stone</t>
  </si>
  <si>
    <t>https://github.com/victorioustone</t>
  </si>
  <si>
    <t>ПИС, Машинка, Мат Методы, Английский</t>
  </si>
  <si>
    <t>https://vk.com/nyamurmew</t>
  </si>
  <si>
    <t>https://github.com/Nyamur</t>
  </si>
  <si>
    <t>https://vk.com/khamikoeva_olga</t>
  </si>
  <si>
    <t>https://github.com/Osetinskiy-pokemon</t>
  </si>
  <si>
    <t>https://vk.com/sergun2001</t>
  </si>
  <si>
    <t>https://github.com/Uniserg</t>
  </si>
  <si>
    <t>Как считается активность</t>
  </si>
  <si>
    <t>Кол-во баллов</t>
  </si>
  <si>
    <t>Любая теория</t>
  </si>
  <si>
    <t>практика мат методы</t>
  </si>
  <si>
    <t>практика машинка</t>
  </si>
  <si>
    <t>практика пис</t>
  </si>
  <si>
    <t>практика web</t>
  </si>
  <si>
    <t>ПИС Теория</t>
  </si>
  <si>
    <t xml:space="preserve">ПИС Практика                     </t>
  </si>
  <si>
    <t>Кто делает (если совместно)</t>
  </si>
  <si>
    <t>Артем Теплов - удалил резерв т .к не успел к дедлайну</t>
  </si>
  <si>
    <t>https://docs.google.com/document/d/16Sssby6g-f6DHpzG4UqgM7ahl8ARg4YJ/edit?rtpof=true&amp;sd=true</t>
  </si>
  <si>
    <t>ССЫЛКА ПРАКТИКА</t>
  </si>
  <si>
    <t>https://docs.google.com/document/d/1SOQlYfpbxsu6ve5B4fUk41kq217qul_O/edit?rtpof=true&amp;sd=true</t>
  </si>
  <si>
    <t>Артем Халилов - удалил резерв т к не успел к дедлайну</t>
  </si>
  <si>
    <t>Никита Галкин - удалил резерв т .к не успел к дедлайну</t>
  </si>
  <si>
    <t>сделал Томас, резерв был за Поликарповой</t>
  </si>
  <si>
    <t>сделал Томас</t>
  </si>
  <si>
    <t xml:space="preserve">сделал Томас </t>
  </si>
  <si>
    <t>Был изначально резерв на Алина Цветкова</t>
  </si>
  <si>
    <t>№ Билета</t>
  </si>
  <si>
    <t>теория</t>
  </si>
  <si>
    <t>https://docs.google.com/document/d/1qGYh3gDaVJOvh3wsbR836o_FDHOyhYs7uiHQKpVqiOM/edit</t>
  </si>
  <si>
    <t>https://docs.google.com/document/d/1pTw5WtDFV6u6NpTBhSGO78dq76nsbuTY/edit?rtpof=true&amp;sd=true</t>
  </si>
  <si>
    <t>WEB Теория (Абашин)</t>
  </si>
  <si>
    <t>WEB Практика (Абашин)</t>
  </si>
  <si>
    <t>№ задания</t>
  </si>
  <si>
    <t>ССЫЛКА ТЕОРИЯ АБАШИН:</t>
  </si>
  <si>
    <t>https://docs.google.com/document/d/1LTcL3qtNNADvt9ksfN6KhvBLLyUwz88u/edit?rtpof=true&amp;sd=true</t>
  </si>
  <si>
    <t>ССЫЛКА ТЕОРИЯ БАРАБАШ:</t>
  </si>
  <si>
    <t>https://docs.google.com/document/d/1-pk5qc0N43R93nqBj-13k4KB93OBmTOE/edit</t>
  </si>
  <si>
    <t>ССЫЛКА ПРАКТИКА БАРАБАШ И АБАШИН ТУТ:</t>
  </si>
  <si>
    <t>https://github.com/StudOborona/WEBSummer2022</t>
  </si>
  <si>
    <t>взял билет у Ру</t>
  </si>
  <si>
    <t>WEB Практика (Барабаш)</t>
  </si>
  <si>
    <t>Деменчук Георгий: Думаю, что теги h1-h6 - это ответ на предыдущий вопрос, так что переместил в 15</t>
  </si>
  <si>
    <t>WEB Теория (Барабаш)</t>
  </si>
  <si>
    <t>много</t>
  </si>
  <si>
    <t>взял билет у Анны</t>
  </si>
  <si>
    <t>не очень понимаю че тут писать, Деменчук: написал про тег border</t>
  </si>
  <si>
    <t>сделала вместо Евгения Киреева</t>
  </si>
  <si>
    <t>сделала вместо Евгения Киреева, Крылова Лиза: дополнила</t>
  </si>
  <si>
    <t>сделал вместо Евгения Киреева</t>
  </si>
  <si>
    <t>сделала Соня, резерв был за Деменчуком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</si>
</sst>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m/d/yyyy h:mm:ss"/>
    <numFmt numFmtId="166" formatCode="d-m"/>
    <numFmt numFmtId="167" formatCode="d.m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4.0"/>
      <color theme="1"/>
      <name val="Arial"/>
    </font>
    <font>
      <sz val="14.0"/>
      <color theme="1"/>
      <name val="Arial"/>
      <scheme val="minor"/>
    </font>
    <font>
      <u/>
      <color rgb="FF1155CC"/>
    </font>
    <font>
      <color rgb="FF000000"/>
      <name val="Arial"/>
    </font>
    <font>
      <color rgb="FF000000"/>
      <name val="Roboto"/>
    </font>
    <font>
      <u/>
      <color rgb="FF1155CC"/>
      <name val="Arial"/>
    </font>
    <font>
      <u/>
      <color rgb="FF0000FF"/>
      <name val="Arial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  <font/>
    <font>
      <color theme="0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F00FF"/>
        <bgColor rgb="FFFF00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3" numFmtId="164" xfId="0" applyFont="1" applyNumberFormat="1"/>
    <xf borderId="0" fillId="2" fontId="1" numFmtId="164" xfId="0" applyFont="1" applyNumberFormat="1"/>
    <xf borderId="0" fillId="2" fontId="3" numFmtId="0" xfId="0" applyFont="1"/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3" fontId="3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horizontal="right" readingOrder="0" vertical="bottom"/>
    </xf>
    <xf borderId="1" fillId="2" fontId="3" numFmtId="0" xfId="0" applyAlignment="1" applyBorder="1" applyFont="1">
      <alignment readingOrder="0"/>
    </xf>
    <xf borderId="0" fillId="0" fontId="3" numFmtId="0" xfId="0" applyAlignment="1" applyFont="1">
      <alignment horizontal="right"/>
    </xf>
    <xf borderId="1" fillId="4" fontId="3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right"/>
    </xf>
    <xf borderId="1" fillId="5" fontId="3" numFmtId="0" xfId="0" applyAlignment="1" applyBorder="1" applyFill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3" numFmtId="0" xfId="0" applyAlignment="1" applyBorder="1" applyFont="1">
      <alignment horizontal="right" readingOrder="0"/>
    </xf>
    <xf borderId="1" fillId="4" fontId="7" numFmtId="0" xfId="0" applyAlignment="1" applyBorder="1" applyFont="1">
      <alignment horizontal="left" readingOrder="0"/>
    </xf>
    <xf borderId="1" fillId="6" fontId="8" numFmtId="0" xfId="0" applyAlignment="1" applyBorder="1" applyFill="1" applyFont="1">
      <alignment readingOrder="0"/>
    </xf>
    <xf borderId="1" fillId="6" fontId="8" numFmtId="0" xfId="0" applyBorder="1" applyFont="1"/>
    <xf borderId="1" fillId="6" fontId="7" numFmtId="0" xfId="0" applyAlignment="1" applyBorder="1" applyFont="1">
      <alignment horizontal="left"/>
    </xf>
    <xf borderId="1" fillId="6" fontId="7" numFmtId="0" xfId="0" applyAlignment="1" applyBorder="1" applyFont="1">
      <alignment horizontal="left" readingOrder="0"/>
    </xf>
    <xf borderId="1" fillId="5" fontId="2" numFmtId="0" xfId="0" applyAlignment="1" applyBorder="1" applyFont="1">
      <alignment readingOrder="0"/>
    </xf>
    <xf borderId="1" fillId="0" fontId="7" numFmtId="0" xfId="0" applyAlignment="1" applyBorder="1" applyFont="1">
      <alignment horizontal="lef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left"/>
    </xf>
    <xf borderId="0" fillId="0" fontId="3" numFmtId="0" xfId="0" applyFont="1"/>
    <xf borderId="0" fillId="0" fontId="8" numFmtId="0" xfId="0" applyFont="1"/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vertical="bottom"/>
    </xf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readingOrder="0"/>
    </xf>
    <xf borderId="0" fillId="6" fontId="3" numFmtId="0" xfId="0" applyFont="1"/>
    <xf borderId="0" fillId="6" fontId="7" numFmtId="0" xfId="0" applyAlignment="1" applyFont="1">
      <alignment horizontal="left"/>
    </xf>
    <xf borderId="0" fillId="6" fontId="2" numFmtId="0" xfId="0" applyFont="1"/>
    <xf borderId="0" fillId="6" fontId="2" numFmtId="0" xfId="0" applyFont="1"/>
    <xf borderId="0" fillId="7" fontId="3" numFmtId="0" xfId="0" applyFill="1" applyFont="1"/>
    <xf borderId="0" fillId="7" fontId="3" numFmtId="0" xfId="0" applyAlignment="1" applyFon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1" numFmtId="0" xfId="0" applyFont="1"/>
    <xf borderId="0" fillId="2" fontId="12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4" numFmtId="0" xfId="0" applyFont="1"/>
    <xf borderId="0" fillId="0" fontId="15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16" numFmtId="0" xfId="0" applyBorder="1" applyFont="1"/>
    <xf borderId="1" fillId="0" fontId="2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vertical="bottom"/>
    </xf>
    <xf borderId="4" fillId="0" fontId="16" numFmtId="0" xfId="0" applyBorder="1" applyFont="1"/>
    <xf borderId="2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 vertical="bottom"/>
    </xf>
    <xf borderId="1" fillId="0" fontId="3" numFmtId="166" xfId="0" applyAlignment="1" applyBorder="1" applyFont="1" applyNumberFormat="1">
      <alignment readingOrder="0"/>
    </xf>
    <xf borderId="1" fillId="8" fontId="17" numFmtId="0" xfId="0" applyAlignment="1" applyBorder="1" applyFill="1" applyFont="1">
      <alignment horizontal="right" vertical="bottom"/>
    </xf>
    <xf borderId="1" fillId="8" fontId="17" numFmtId="0" xfId="0" applyAlignment="1" applyBorder="1" applyFont="1">
      <alignment readingOrder="0"/>
    </xf>
    <xf borderId="1" fillId="8" fontId="17" numFmtId="0" xfId="0" applyAlignment="1" applyBorder="1" applyFont="1">
      <alignment horizontal="right" readingOrder="0" vertical="bottom"/>
    </xf>
    <xf borderId="1" fillId="8" fontId="17" numFmtId="0" xfId="0" applyBorder="1" applyFont="1"/>
    <xf borderId="1" fillId="0" fontId="3" numFmtId="0" xfId="0" applyAlignment="1" applyBorder="1" applyFont="1">
      <alignment horizontal="left"/>
    </xf>
    <xf borderId="1" fillId="9" fontId="17" numFmtId="0" xfId="0" applyAlignment="1" applyBorder="1" applyFill="1" applyFont="1">
      <alignment horizontal="right" vertical="bottom"/>
    </xf>
    <xf borderId="1" fillId="9" fontId="17" numFmtId="0" xfId="0" applyAlignment="1" applyBorder="1" applyFont="1">
      <alignment readingOrder="0"/>
    </xf>
    <xf borderId="1" fillId="9" fontId="17" numFmtId="0" xfId="0" applyBorder="1" applyFont="1"/>
    <xf borderId="1" fillId="0" fontId="2" numFmtId="0" xfId="0" applyAlignment="1" applyBorder="1" applyFont="1">
      <alignment horizontal="right" readingOrder="0"/>
    </xf>
    <xf borderId="1" fillId="0" fontId="3" numFmtId="165" xfId="0" applyAlignment="1" applyBorder="1" applyFont="1" applyNumberFormat="1">
      <alignment horizontal="left" readingOrder="0" vertical="bottom"/>
    </xf>
    <xf borderId="1" fillId="6" fontId="8" numFmtId="0" xfId="0" applyAlignment="1" applyBorder="1" applyFont="1">
      <alignment horizontal="left" readingOrder="0"/>
    </xf>
    <xf borderId="1" fillId="6" fontId="8" numFmtId="0" xfId="0" applyAlignment="1" applyBorder="1" applyFont="1">
      <alignment horizontal="left"/>
    </xf>
    <xf borderId="1" fillId="0" fontId="3" numFmtId="0" xfId="0" applyAlignment="1" applyBorder="1" applyFont="1">
      <alignment horizontal="left" vertical="bottom"/>
    </xf>
    <xf borderId="0" fillId="6" fontId="7" numFmtId="0" xfId="0" applyAlignment="1" applyFont="1">
      <alignment horizontal="left" readingOrder="0"/>
    </xf>
    <xf borderId="1" fillId="0" fontId="3" numFmtId="167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1" fillId="6" fontId="8" numFmtId="0" xfId="0" applyAlignment="1" applyBorder="1" applyFont="1">
      <alignment readingOrder="0"/>
    </xf>
    <xf borderId="1" fillId="6" fontId="7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Активность участников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'Мониторинг загруженности'!$B$1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загруженности'!$A$2:$A$37</c:f>
            </c:strRef>
          </c:cat>
          <c:val>
            <c:numRef>
              <c:f>'Мониторинг загруженности'!$B$2:$B$35</c:f>
              <c:numCache/>
            </c:numRef>
          </c:val>
        </c:ser>
        <c:ser>
          <c:idx val="1"/>
          <c:order val="1"/>
          <c:tx>
            <c:strRef>
              <c:f>'Мониторинг загруженности'!$C$1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загруженности'!$A$2:$A$37</c:f>
            </c:strRef>
          </c:cat>
          <c:val>
            <c:numRef>
              <c:f>'Мониторинг загруженности'!$C$2:$C$35</c:f>
              <c:numCache/>
            </c:numRef>
          </c:val>
        </c:ser>
        <c:ser>
          <c:idx val="2"/>
          <c:order val="2"/>
          <c:tx>
            <c:strRef>
              <c:f>'Мониторинг загруженности'!$D$1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загруженности'!$A$2:$A$37</c:f>
            </c:strRef>
          </c:cat>
          <c:val>
            <c:numRef>
              <c:f>'Мониторинг загруженности'!$D$2:$D$35</c:f>
              <c:numCache/>
            </c:numRef>
          </c:val>
        </c:ser>
        <c:ser>
          <c:idx val="3"/>
          <c:order val="3"/>
          <c:tx>
            <c:strRef>
              <c:f>'Мониторинг загруженности'!$E$1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загруженности'!$A$2:$A$37</c:f>
            </c:strRef>
          </c:cat>
          <c:val>
            <c:numRef>
              <c:f>'Мониторинг загруженности'!$E$2:$E$35</c:f>
              <c:numCache/>
            </c:numRef>
          </c:val>
        </c:ser>
        <c:ser>
          <c:idx val="4"/>
          <c:order val="4"/>
          <c:tx>
            <c:strRef>
              <c:f>'Мониторинг загруженности'!$F$1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загруженности'!$A$2:$A$37</c:f>
            </c:strRef>
          </c:cat>
          <c:val>
            <c:numRef>
              <c:f>'Мониторинг загруженности'!$F$2:$F$35</c:f>
              <c:numCache/>
            </c:numRef>
          </c:val>
        </c:ser>
        <c:overlap val="100"/>
        <c:axId val="1546345491"/>
        <c:axId val="2082199679"/>
      </c:barChart>
      <c:catAx>
        <c:axId val="1546345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Имя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82199679"/>
      </c:catAx>
      <c:valAx>
        <c:axId val="208219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463454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46</xdr:row>
      <xdr:rowOff>9525</xdr:rowOff>
    </xdr:from>
    <xdr:ext cx="10725150" cy="6343650"/>
    <xdr:graphicFrame>
      <xdr:nvGraphicFramePr>
        <xdr:cNvPr id="2089476663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1085850</xdr:colOff>
      <xdr:row>10</xdr:row>
      <xdr:rowOff>28575</xdr:rowOff>
    </xdr:from>
    <xdr:ext cx="4533900" cy="2828925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vbh8_V136eJZkpTeUbHaM5Xh6DHuG8L/edit?usp=sharing&amp;ouid=114267368956666229648&amp;rtpof=true&amp;sd=true" TargetMode="External"/><Relationship Id="rId2" Type="http://schemas.openxmlformats.org/officeDocument/2006/relationships/hyperlink" Target="https://github.com/StudOborona/MLSummer202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0mWsbxKix6swfrGtALhtxcY_ylvlhBVa/edit?rtpof=true&amp;sd=tru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RatoshnyukMarina" TargetMode="External"/><Relationship Id="rId42" Type="http://schemas.openxmlformats.org/officeDocument/2006/relationships/hyperlink" Target="https://github.com/Yulkr?tab=repositories" TargetMode="External"/><Relationship Id="rId41" Type="http://schemas.openxmlformats.org/officeDocument/2006/relationships/hyperlink" Target="http://vk.com/09yulia" TargetMode="External"/><Relationship Id="rId44" Type="http://schemas.openxmlformats.org/officeDocument/2006/relationships/hyperlink" Target="https://github.com/lena346" TargetMode="External"/><Relationship Id="rId43" Type="http://schemas.openxmlformats.org/officeDocument/2006/relationships/hyperlink" Target="http://vk.com/lshashkina1" TargetMode="External"/><Relationship Id="rId46" Type="http://schemas.openxmlformats.org/officeDocument/2006/relationships/hyperlink" Target="https://github.com/EkaterinMrr" TargetMode="External"/><Relationship Id="rId45" Type="http://schemas.openxmlformats.org/officeDocument/2006/relationships/hyperlink" Target="https://vk.com/ekaterinmrr" TargetMode="External"/><Relationship Id="rId1" Type="http://schemas.openxmlformats.org/officeDocument/2006/relationships/hyperlink" Target="http://vk.com/dem_g" TargetMode="External"/><Relationship Id="rId2" Type="http://schemas.openxmlformats.org/officeDocument/2006/relationships/hyperlink" Target="https://github.com/GeorgiyDemo" TargetMode="External"/><Relationship Id="rId3" Type="http://schemas.openxmlformats.org/officeDocument/2006/relationships/hyperlink" Target="http://vk.com/technosamuraj" TargetMode="External"/><Relationship Id="rId4" Type="http://schemas.openxmlformats.org/officeDocument/2006/relationships/hyperlink" Target="http://github.com/atsvetkovaaa" TargetMode="External"/><Relationship Id="rId9" Type="http://schemas.openxmlformats.org/officeDocument/2006/relationships/hyperlink" Target="http://vk.com/rukizhka" TargetMode="External"/><Relationship Id="rId48" Type="http://schemas.openxmlformats.org/officeDocument/2006/relationships/hyperlink" Target="https://github.com/ElizavetaWow" TargetMode="External"/><Relationship Id="rId47" Type="http://schemas.openxmlformats.org/officeDocument/2006/relationships/hyperlink" Target="https://vk.com/lizochkakrylova" TargetMode="External"/><Relationship Id="rId49" Type="http://schemas.openxmlformats.org/officeDocument/2006/relationships/hyperlink" Target="https://vk.com/kotovakaterin" TargetMode="External"/><Relationship Id="rId5" Type="http://schemas.openxmlformats.org/officeDocument/2006/relationships/hyperlink" Target="https://vk.com/id268112682" TargetMode="External"/><Relationship Id="rId6" Type="http://schemas.openxmlformats.org/officeDocument/2006/relationships/hyperlink" Target="https://github.com/Cat-in-box/" TargetMode="External"/><Relationship Id="rId7" Type="http://schemas.openxmlformats.org/officeDocument/2006/relationships/hyperlink" Target="http://vk.com/l.polikarpova" TargetMode="External"/><Relationship Id="rId8" Type="http://schemas.openxmlformats.org/officeDocument/2006/relationships/hyperlink" Target="https://github.com/pppppplk" TargetMode="External"/><Relationship Id="rId73" Type="http://schemas.openxmlformats.org/officeDocument/2006/relationships/drawing" Target="../drawings/drawing5.xml"/><Relationship Id="rId72" Type="http://schemas.openxmlformats.org/officeDocument/2006/relationships/hyperlink" Target="https://github.com/Uniserg" TargetMode="External"/><Relationship Id="rId31" Type="http://schemas.openxmlformats.org/officeDocument/2006/relationships/hyperlink" Target="http://vk.com/kseniav_v" TargetMode="External"/><Relationship Id="rId30" Type="http://schemas.openxmlformats.org/officeDocument/2006/relationships/hyperlink" Target="https://github.com/Veroniqques" TargetMode="External"/><Relationship Id="rId33" Type="http://schemas.openxmlformats.org/officeDocument/2006/relationships/hyperlink" Target="https://vk.com/alisabatmanova" TargetMode="External"/><Relationship Id="rId32" Type="http://schemas.openxmlformats.org/officeDocument/2006/relationships/hyperlink" Target="https://github.com/malutinski" TargetMode="External"/><Relationship Id="rId35" Type="http://schemas.openxmlformats.org/officeDocument/2006/relationships/hyperlink" Target="http://vk.com/id350338609" TargetMode="External"/><Relationship Id="rId34" Type="http://schemas.openxmlformats.org/officeDocument/2006/relationships/hyperlink" Target="https://github.com/fatalliska" TargetMode="External"/><Relationship Id="rId71" Type="http://schemas.openxmlformats.org/officeDocument/2006/relationships/hyperlink" Target="https://vk.com/sergun2001" TargetMode="External"/><Relationship Id="rId70" Type="http://schemas.openxmlformats.org/officeDocument/2006/relationships/hyperlink" Target="https://github.com/Osetinskiy-pokemon" TargetMode="External"/><Relationship Id="rId37" Type="http://schemas.openxmlformats.org/officeDocument/2006/relationships/hyperlink" Target="https://vk.com/id80967698" TargetMode="External"/><Relationship Id="rId36" Type="http://schemas.openxmlformats.org/officeDocument/2006/relationships/hyperlink" Target="https://github.com/snezhanaustimova" TargetMode="External"/><Relationship Id="rId39" Type="http://schemas.openxmlformats.org/officeDocument/2006/relationships/hyperlink" Target="https://vk.com/ratmar74" TargetMode="External"/><Relationship Id="rId38" Type="http://schemas.openxmlformats.org/officeDocument/2006/relationships/hyperlink" Target="https://github.com/alexsp63" TargetMode="External"/><Relationship Id="rId62" Type="http://schemas.openxmlformats.org/officeDocument/2006/relationships/hyperlink" Target="https://github.com/Zeoforex" TargetMode="External"/><Relationship Id="rId61" Type="http://schemas.openxmlformats.org/officeDocument/2006/relationships/hyperlink" Target="https://m.vk.com/zeoforex" TargetMode="External"/><Relationship Id="rId20" Type="http://schemas.openxmlformats.org/officeDocument/2006/relationships/hyperlink" Target="https://github.com/Karambasss" TargetMode="External"/><Relationship Id="rId64" Type="http://schemas.openxmlformats.org/officeDocument/2006/relationships/hyperlink" Target="https://github.com/belo4ya" TargetMode="External"/><Relationship Id="rId63" Type="http://schemas.openxmlformats.org/officeDocument/2006/relationships/hyperlink" Target="https://vk.com/justaleshak" TargetMode="External"/><Relationship Id="rId22" Type="http://schemas.openxmlformats.org/officeDocument/2006/relationships/hyperlink" Target="https://github.com/0Past" TargetMode="External"/><Relationship Id="rId66" Type="http://schemas.openxmlformats.org/officeDocument/2006/relationships/hyperlink" Target="https://github.com/victorioustone" TargetMode="External"/><Relationship Id="rId21" Type="http://schemas.openxmlformats.org/officeDocument/2006/relationships/hyperlink" Target="https://vk.com/teploff_88" TargetMode="External"/><Relationship Id="rId65" Type="http://schemas.openxmlformats.org/officeDocument/2006/relationships/hyperlink" Target="https://m.vk.com/victorious_stone" TargetMode="External"/><Relationship Id="rId24" Type="http://schemas.openxmlformats.org/officeDocument/2006/relationships/hyperlink" Target="https://github.com/NastushkaPlushka" TargetMode="External"/><Relationship Id="rId68" Type="http://schemas.openxmlformats.org/officeDocument/2006/relationships/hyperlink" Target="https://github.com/Nyamur" TargetMode="External"/><Relationship Id="rId23" Type="http://schemas.openxmlformats.org/officeDocument/2006/relationships/hyperlink" Target="https://vk.com/marvellous_gey" TargetMode="External"/><Relationship Id="rId67" Type="http://schemas.openxmlformats.org/officeDocument/2006/relationships/hyperlink" Target="https://vk.com/nyamurmew" TargetMode="External"/><Relationship Id="rId60" Type="http://schemas.openxmlformats.org/officeDocument/2006/relationships/hyperlink" Target="http://github.com/evgeniykireev" TargetMode="External"/><Relationship Id="rId26" Type="http://schemas.openxmlformats.org/officeDocument/2006/relationships/hyperlink" Target="https://github.com/TatianaVolkovaa" TargetMode="External"/><Relationship Id="rId25" Type="http://schemas.openxmlformats.org/officeDocument/2006/relationships/hyperlink" Target="http://vk.com/toliccc" TargetMode="External"/><Relationship Id="rId69" Type="http://schemas.openxmlformats.org/officeDocument/2006/relationships/hyperlink" Target="https://vk.com/khamikoeva_olga" TargetMode="External"/><Relationship Id="rId28" Type="http://schemas.openxmlformats.org/officeDocument/2006/relationships/hyperlink" Target="http://github.com/pasmurnyy" TargetMode="External"/><Relationship Id="rId27" Type="http://schemas.openxmlformats.org/officeDocument/2006/relationships/hyperlink" Target="https://vk.com/shastvienko" TargetMode="External"/><Relationship Id="rId29" Type="http://schemas.openxmlformats.org/officeDocument/2006/relationships/hyperlink" Target="http://vk.com/veroniqquee" TargetMode="External"/><Relationship Id="rId51" Type="http://schemas.openxmlformats.org/officeDocument/2006/relationships/hyperlink" Target="http://vk.com/thegalkin" TargetMode="External"/><Relationship Id="rId50" Type="http://schemas.openxmlformats.org/officeDocument/2006/relationships/hyperlink" Target="https://github.com/kotova0420" TargetMode="External"/><Relationship Id="rId53" Type="http://schemas.openxmlformats.org/officeDocument/2006/relationships/hyperlink" Target="https://vk.com/erlnby" TargetMode="External"/><Relationship Id="rId52" Type="http://schemas.openxmlformats.org/officeDocument/2006/relationships/hyperlink" Target="https://github.com/thegalkin" TargetMode="External"/><Relationship Id="rId11" Type="http://schemas.openxmlformats.org/officeDocument/2006/relationships/hyperlink" Target="https://vk.com/grishinvse" TargetMode="External"/><Relationship Id="rId55" Type="http://schemas.openxmlformats.org/officeDocument/2006/relationships/hyperlink" Target="https://vk.com/immortalban0" TargetMode="External"/><Relationship Id="rId10" Type="http://schemas.openxmlformats.org/officeDocument/2006/relationships/hyperlink" Target="https://github.com/ruki011" TargetMode="External"/><Relationship Id="rId54" Type="http://schemas.openxmlformats.org/officeDocument/2006/relationships/hyperlink" Target="https://github.com/erlnby" TargetMode="External"/><Relationship Id="rId13" Type="http://schemas.openxmlformats.org/officeDocument/2006/relationships/hyperlink" Target="https://vk.com/a.khalilov2609" TargetMode="External"/><Relationship Id="rId57" Type="http://schemas.openxmlformats.org/officeDocument/2006/relationships/hyperlink" Target="https://vk.com/shush1k_s" TargetMode="External"/><Relationship Id="rId12" Type="http://schemas.openxmlformats.org/officeDocument/2006/relationships/hyperlink" Target="https://github.com/GrishinVse" TargetMode="External"/><Relationship Id="rId56" Type="http://schemas.openxmlformats.org/officeDocument/2006/relationships/hyperlink" Target="https://github.com/immortalban" TargetMode="External"/><Relationship Id="rId15" Type="http://schemas.openxmlformats.org/officeDocument/2006/relationships/hyperlink" Target="https://vk.com/saidly" TargetMode="External"/><Relationship Id="rId59" Type="http://schemas.openxmlformats.org/officeDocument/2006/relationships/hyperlink" Target="http://vk.com/evenqu" TargetMode="External"/><Relationship Id="rId14" Type="http://schemas.openxmlformats.org/officeDocument/2006/relationships/hyperlink" Target="http://github.com/khartem" TargetMode="External"/><Relationship Id="rId58" Type="http://schemas.openxmlformats.org/officeDocument/2006/relationships/hyperlink" Target="https://github.com/Shush1k" TargetMode="External"/><Relationship Id="rId17" Type="http://schemas.openxmlformats.org/officeDocument/2006/relationships/hyperlink" Target="http://vk.com/masster_sniffer" TargetMode="External"/><Relationship Id="rId16" Type="http://schemas.openxmlformats.org/officeDocument/2006/relationships/hyperlink" Target="https://github.com/Said4U" TargetMode="External"/><Relationship Id="rId19" Type="http://schemas.openxmlformats.org/officeDocument/2006/relationships/hyperlink" Target="http://vk.com/mkuznetsov19" TargetMode="External"/><Relationship Id="rId18" Type="http://schemas.openxmlformats.org/officeDocument/2006/relationships/hyperlink" Target="https://github.com/Master-sniffer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6Sssby6g-f6DHpzG4UqgM7ahl8ARg4YJ/edit?rtpof=true&amp;sd=true" TargetMode="External"/><Relationship Id="rId2" Type="http://schemas.openxmlformats.org/officeDocument/2006/relationships/hyperlink" Target="https://docs.google.com/document/d/1SOQlYfpbxsu6ve5B4fUk41kq217qul_O/edit?rtpof=true&amp;sd=true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qGYh3gDaVJOvh3wsbR836o_FDHOyhYs7uiHQKpVqiOM/edit" TargetMode="External"/><Relationship Id="rId2" Type="http://schemas.openxmlformats.org/officeDocument/2006/relationships/hyperlink" Target="https://docs.google.com/document/d/1pTw5WtDFV6u6NpTBhSGO78dq76nsbuTY/edit?rtpof=true&amp;sd=true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TcL3qtNNADvt9ksfN6KhvBLLyUwz88u/edit?rtpof=true&amp;sd=true" TargetMode="External"/><Relationship Id="rId2" Type="http://schemas.openxmlformats.org/officeDocument/2006/relationships/hyperlink" Target="https://docs.google.com/document/d/1-pk5qc0N43R93nqBj-13k4KB93OBmTOE/edit" TargetMode="External"/><Relationship Id="rId3" Type="http://schemas.openxmlformats.org/officeDocument/2006/relationships/hyperlink" Target="https://github.com/StudOborona/WEBSummer2022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44722.0</v>
      </c>
      <c r="B2" s="1" t="s">
        <v>5</v>
      </c>
      <c r="C2" s="1" t="s">
        <v>6</v>
      </c>
      <c r="D2" s="4" t="s">
        <v>7</v>
      </c>
      <c r="E2" s="4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44722.0</v>
      </c>
      <c r="B3" s="5" t="s">
        <v>9</v>
      </c>
      <c r="C3" s="4" t="s">
        <v>10</v>
      </c>
      <c r="D3" s="4" t="s">
        <v>7</v>
      </c>
      <c r="E3" s="4" t="s">
        <v>8</v>
      </c>
      <c r="F3" s="2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44722.0</v>
      </c>
      <c r="B4" s="5" t="s">
        <v>9</v>
      </c>
      <c r="C4" s="4" t="s">
        <v>11</v>
      </c>
      <c r="D4" s="4" t="s">
        <v>7</v>
      </c>
      <c r="E4" s="4" t="s">
        <v>12</v>
      </c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44722.0</v>
      </c>
      <c r="B5" s="1" t="s">
        <v>13</v>
      </c>
      <c r="C5" s="4" t="s">
        <v>14</v>
      </c>
      <c r="D5" s="4" t="s">
        <v>7</v>
      </c>
      <c r="E5" s="4" t="s">
        <v>8</v>
      </c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44722.0</v>
      </c>
      <c r="B6" s="4" t="s">
        <v>15</v>
      </c>
      <c r="C6" s="4" t="s">
        <v>16</v>
      </c>
      <c r="D6" s="4" t="s">
        <v>17</v>
      </c>
      <c r="E6" s="4" t="s">
        <v>18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/>
      <c r="B7" s="1"/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44726.0</v>
      </c>
      <c r="B8" s="4" t="s">
        <v>19</v>
      </c>
      <c r="C8" s="4" t="s">
        <v>14</v>
      </c>
      <c r="D8" s="4" t="s">
        <v>17</v>
      </c>
      <c r="E8" s="4" t="s">
        <v>18</v>
      </c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44726.0</v>
      </c>
      <c r="B9" s="5" t="s">
        <v>9</v>
      </c>
      <c r="C9" s="4" t="s">
        <v>11</v>
      </c>
      <c r="D9" s="4" t="s">
        <v>17</v>
      </c>
      <c r="E9" s="4" t="s">
        <v>18</v>
      </c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44727.0</v>
      </c>
      <c r="B10" s="4" t="s">
        <v>19</v>
      </c>
      <c r="C10" s="1" t="s">
        <v>6</v>
      </c>
      <c r="D10" s="4" t="s">
        <v>17</v>
      </c>
      <c r="E10" s="4" t="s">
        <v>18</v>
      </c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44727.0</v>
      </c>
      <c r="B11" s="5" t="s">
        <v>9</v>
      </c>
      <c r="C11" s="4" t="s">
        <v>10</v>
      </c>
      <c r="D11" s="4" t="s">
        <v>17</v>
      </c>
      <c r="E11" s="4" t="s">
        <v>18</v>
      </c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44728.0</v>
      </c>
      <c r="B12" s="4" t="s">
        <v>15</v>
      </c>
      <c r="C12" s="4" t="s">
        <v>16</v>
      </c>
      <c r="D12" s="4" t="s">
        <v>7</v>
      </c>
      <c r="E12" s="3" t="s">
        <v>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7"/>
      <c r="B13" s="7"/>
      <c r="C13" s="7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44729.0</v>
      </c>
      <c r="B14" s="4" t="s">
        <v>19</v>
      </c>
      <c r="C14" s="4" t="s">
        <v>14</v>
      </c>
      <c r="D14" s="4" t="s">
        <v>21</v>
      </c>
      <c r="E14" s="4" t="s">
        <v>22</v>
      </c>
      <c r="F14" s="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44729.0</v>
      </c>
      <c r="B15" s="5" t="s">
        <v>9</v>
      </c>
      <c r="C15" s="4" t="s">
        <v>11</v>
      </c>
      <c r="D15" s="4" t="s">
        <v>21</v>
      </c>
      <c r="E15" s="4" t="s">
        <v>22</v>
      </c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44730.0</v>
      </c>
      <c r="B16" s="4" t="s">
        <v>19</v>
      </c>
      <c r="C16" s="1" t="s">
        <v>6</v>
      </c>
      <c r="D16" s="4" t="s">
        <v>21</v>
      </c>
      <c r="E16" s="4" t="s">
        <v>23</v>
      </c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44730.0</v>
      </c>
      <c r="B17" s="5" t="s">
        <v>9</v>
      </c>
      <c r="C17" s="4" t="s">
        <v>10</v>
      </c>
      <c r="D17" s="4" t="s">
        <v>21</v>
      </c>
      <c r="E17" s="4" t="s">
        <v>23</v>
      </c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7"/>
      <c r="B18" s="1"/>
      <c r="C18" s="1"/>
      <c r="D18" s="1"/>
      <c r="E18" s="1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44732.0</v>
      </c>
      <c r="B19" s="4" t="s">
        <v>15</v>
      </c>
      <c r="C19" s="4" t="s">
        <v>16</v>
      </c>
      <c r="D19" s="4" t="s">
        <v>24</v>
      </c>
      <c r="E19" s="4" t="s">
        <v>25</v>
      </c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44733.0</v>
      </c>
      <c r="B20" s="4" t="s">
        <v>19</v>
      </c>
      <c r="C20" s="4" t="s">
        <v>14</v>
      </c>
      <c r="D20" s="4" t="s">
        <v>26</v>
      </c>
      <c r="E20" s="4" t="s">
        <v>27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44733.0</v>
      </c>
      <c r="B21" s="5" t="s">
        <v>9</v>
      </c>
      <c r="C21" s="4" t="s">
        <v>11</v>
      </c>
      <c r="D21" s="4" t="s">
        <v>26</v>
      </c>
      <c r="E21" s="4" t="s">
        <v>27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v>44734.0</v>
      </c>
      <c r="B22" s="4" t="s">
        <v>19</v>
      </c>
      <c r="C22" s="1" t="s">
        <v>6</v>
      </c>
      <c r="D22" s="4" t="s">
        <v>26</v>
      </c>
      <c r="E22" s="4" t="s">
        <v>27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v>44734.0</v>
      </c>
      <c r="B23" s="5" t="s">
        <v>9</v>
      </c>
      <c r="C23" s="4" t="s">
        <v>10</v>
      </c>
      <c r="D23" s="4" t="s">
        <v>26</v>
      </c>
      <c r="E23" s="4" t="s">
        <v>27</v>
      </c>
      <c r="F23" s="2"/>
      <c r="G23" s="6"/>
      <c r="H23" s="8"/>
      <c r="I23" s="8"/>
      <c r="J23" s="8"/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/>
      <c r="B24" s="1"/>
      <c r="C24" s="1"/>
      <c r="D24" s="1"/>
      <c r="E24" s="1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v>44736.0</v>
      </c>
      <c r="B25" s="1" t="s">
        <v>13</v>
      </c>
      <c r="C25" s="4" t="s">
        <v>10</v>
      </c>
      <c r="D25" s="4" t="s">
        <v>24</v>
      </c>
      <c r="E25" s="4" t="s">
        <v>28</v>
      </c>
      <c r="F25" s="2"/>
      <c r="G25" s="6"/>
      <c r="H25" s="8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44736.0</v>
      </c>
      <c r="B26" s="5" t="s">
        <v>29</v>
      </c>
      <c r="C26" s="4" t="s">
        <v>16</v>
      </c>
      <c r="D26" s="4" t="s">
        <v>26</v>
      </c>
      <c r="E26" s="5" t="s">
        <v>30</v>
      </c>
      <c r="F26" s="2"/>
      <c r="G26" s="6"/>
      <c r="H26" s="8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v>44737.0</v>
      </c>
      <c r="B27" s="4" t="s">
        <v>19</v>
      </c>
      <c r="C27" s="4" t="s">
        <v>14</v>
      </c>
      <c r="D27" s="4" t="s">
        <v>24</v>
      </c>
      <c r="E27" s="5" t="s">
        <v>28</v>
      </c>
      <c r="F27" s="2"/>
      <c r="G27" s="6"/>
      <c r="H27" s="8"/>
      <c r="I27" s="8"/>
      <c r="J27" s="8"/>
      <c r="K27" s="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44737.0</v>
      </c>
      <c r="B28" s="4" t="s">
        <v>19</v>
      </c>
      <c r="C28" s="4" t="s">
        <v>6</v>
      </c>
      <c r="D28" s="4" t="s">
        <v>24</v>
      </c>
      <c r="E28" s="4" t="s">
        <v>31</v>
      </c>
      <c r="F28" s="2"/>
      <c r="G28" s="6"/>
      <c r="H28" s="8"/>
      <c r="I28" s="8"/>
      <c r="J28" s="8"/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v>44737.0</v>
      </c>
      <c r="B29" s="5" t="s">
        <v>9</v>
      </c>
      <c r="C29" s="4" t="s">
        <v>11</v>
      </c>
      <c r="D29" s="4" t="s">
        <v>24</v>
      </c>
      <c r="E29" s="5" t="s">
        <v>28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>
        <v>44740.0</v>
      </c>
      <c r="B31" s="10" t="s">
        <v>32</v>
      </c>
      <c r="C31" s="10" t="s">
        <v>33</v>
      </c>
      <c r="D31" s="10" t="s">
        <v>34</v>
      </c>
      <c r="E31" s="11" t="s">
        <v>35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>
        <v>44741.0</v>
      </c>
      <c r="B32" s="10" t="s">
        <v>36</v>
      </c>
      <c r="C32" s="10" t="s">
        <v>33</v>
      </c>
      <c r="D32" s="10" t="s">
        <v>34</v>
      </c>
      <c r="E32" s="11" t="s">
        <v>37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>
        <v>44741.0</v>
      </c>
      <c r="B33" s="11" t="s">
        <v>36</v>
      </c>
      <c r="C33" s="10" t="s">
        <v>33</v>
      </c>
      <c r="D33" s="10" t="s">
        <v>34</v>
      </c>
      <c r="E33" s="10" t="s">
        <v>38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>
        <v>44741.0</v>
      </c>
      <c r="B34" s="11" t="s">
        <v>39</v>
      </c>
      <c r="C34" s="10" t="s">
        <v>16</v>
      </c>
      <c r="D34" s="10" t="s">
        <v>34</v>
      </c>
      <c r="E34" s="10" t="s"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75"/>
    <col customWidth="1" min="4" max="4" width="15.38"/>
    <col customWidth="1" min="5" max="5" width="26.25"/>
    <col customWidth="1" min="8" max="8" width="21.0"/>
  </cols>
  <sheetData>
    <row r="1">
      <c r="A1" s="12" t="s">
        <v>41</v>
      </c>
      <c r="F1" s="13" t="s">
        <v>42</v>
      </c>
    </row>
    <row r="2">
      <c r="A2" s="14" t="s">
        <v>43</v>
      </c>
      <c r="B2" s="14" t="s">
        <v>44</v>
      </c>
      <c r="C2" s="14" t="s">
        <v>45</v>
      </c>
      <c r="D2" s="14" t="s">
        <v>46</v>
      </c>
      <c r="F2" s="14" t="s">
        <v>43</v>
      </c>
      <c r="G2" s="14" t="s">
        <v>44</v>
      </c>
      <c r="H2" s="14" t="s">
        <v>45</v>
      </c>
      <c r="I2" s="14" t="s">
        <v>46</v>
      </c>
    </row>
    <row r="3">
      <c r="A3" s="15">
        <v>1.0</v>
      </c>
      <c r="B3" s="16" t="s">
        <v>47</v>
      </c>
      <c r="C3" s="17" t="s">
        <v>48</v>
      </c>
      <c r="D3" s="18"/>
      <c r="F3" s="15">
        <v>1.0</v>
      </c>
      <c r="G3" s="16" t="s">
        <v>47</v>
      </c>
      <c r="H3" s="19" t="s">
        <v>49</v>
      </c>
      <c r="I3" s="18"/>
    </row>
    <row r="4">
      <c r="A4" s="15">
        <v>2.0</v>
      </c>
      <c r="B4" s="16" t="s">
        <v>47</v>
      </c>
      <c r="C4" s="17" t="s">
        <v>48</v>
      </c>
      <c r="D4" s="20" t="s">
        <v>50</v>
      </c>
      <c r="F4" s="15">
        <v>2.0</v>
      </c>
      <c r="G4" s="16" t="s">
        <v>47</v>
      </c>
      <c r="H4" s="21" t="s">
        <v>51</v>
      </c>
      <c r="I4" s="18"/>
    </row>
    <row r="5">
      <c r="A5" s="15">
        <v>3.0</v>
      </c>
      <c r="B5" s="16" t="s">
        <v>47</v>
      </c>
      <c r="C5" s="17" t="s">
        <v>52</v>
      </c>
      <c r="D5" s="18"/>
      <c r="F5" s="15">
        <v>3.0</v>
      </c>
      <c r="G5" s="16" t="s">
        <v>47</v>
      </c>
      <c r="H5" s="21" t="s">
        <v>51</v>
      </c>
      <c r="I5" s="17"/>
    </row>
    <row r="6">
      <c r="A6" s="15">
        <v>4.0</v>
      </c>
      <c r="B6" s="16" t="s">
        <v>47</v>
      </c>
      <c r="C6" s="17" t="s">
        <v>52</v>
      </c>
      <c r="D6" s="18"/>
      <c r="F6" s="15">
        <v>4.0</v>
      </c>
      <c r="G6" s="16" t="s">
        <v>47</v>
      </c>
      <c r="H6" s="21" t="s">
        <v>51</v>
      </c>
      <c r="I6" s="18"/>
    </row>
    <row r="7">
      <c r="A7" s="15">
        <v>5.0</v>
      </c>
      <c r="B7" s="16" t="s">
        <v>47</v>
      </c>
      <c r="C7" s="17" t="s">
        <v>53</v>
      </c>
      <c r="D7" s="17" t="s">
        <v>54</v>
      </c>
      <c r="F7" s="15">
        <v>5.0</v>
      </c>
      <c r="G7" s="16" t="s">
        <v>47</v>
      </c>
      <c r="H7" s="17" t="s">
        <v>55</v>
      </c>
      <c r="I7" s="18"/>
    </row>
    <row r="8">
      <c r="A8" s="15">
        <v>6.0</v>
      </c>
      <c r="B8" s="16" t="s">
        <v>47</v>
      </c>
      <c r="C8" s="17" t="s">
        <v>56</v>
      </c>
      <c r="D8" s="18"/>
      <c r="F8" s="15">
        <v>6.0</v>
      </c>
      <c r="G8" s="16" t="s">
        <v>47</v>
      </c>
      <c r="H8" s="17" t="s">
        <v>55</v>
      </c>
      <c r="I8" s="18"/>
    </row>
    <row r="9">
      <c r="A9" s="15">
        <v>7.0</v>
      </c>
      <c r="B9" s="16" t="s">
        <v>47</v>
      </c>
      <c r="C9" s="17" t="s">
        <v>53</v>
      </c>
      <c r="D9" s="22" t="s">
        <v>57</v>
      </c>
      <c r="E9" s="10"/>
      <c r="F9" s="15">
        <v>7.0</v>
      </c>
      <c r="G9" s="16" t="s">
        <v>47</v>
      </c>
      <c r="H9" s="21" t="s">
        <v>58</v>
      </c>
      <c r="I9" s="18"/>
    </row>
    <row r="10">
      <c r="A10" s="15">
        <v>8.0</v>
      </c>
      <c r="B10" s="16" t="s">
        <v>47</v>
      </c>
      <c r="C10" s="17" t="s">
        <v>59</v>
      </c>
      <c r="D10" s="23" t="s">
        <v>60</v>
      </c>
      <c r="F10" s="15">
        <v>8.0</v>
      </c>
      <c r="G10" s="16" t="s">
        <v>47</v>
      </c>
      <c r="H10" s="21" t="s">
        <v>58</v>
      </c>
      <c r="I10" s="17" t="s">
        <v>61</v>
      </c>
    </row>
    <row r="11">
      <c r="A11" s="15">
        <v>9.0</v>
      </c>
      <c r="B11" s="16" t="s">
        <v>47</v>
      </c>
      <c r="C11" s="17" t="s">
        <v>59</v>
      </c>
      <c r="D11" s="18"/>
      <c r="F11" s="15">
        <v>9.0</v>
      </c>
      <c r="G11" s="16" t="s">
        <v>62</v>
      </c>
      <c r="H11" s="17" t="s">
        <v>51</v>
      </c>
      <c r="I11" s="18"/>
    </row>
    <row r="12">
      <c r="A12" s="15">
        <v>10.0</v>
      </c>
      <c r="B12" s="16" t="s">
        <v>47</v>
      </c>
      <c r="C12" s="17" t="s">
        <v>59</v>
      </c>
      <c r="D12" s="18"/>
      <c r="F12" s="15">
        <v>10.0</v>
      </c>
      <c r="G12" s="16" t="s">
        <v>47</v>
      </c>
      <c r="H12" s="19" t="s">
        <v>51</v>
      </c>
      <c r="I12" s="20"/>
    </row>
    <row r="13">
      <c r="A13" s="15">
        <v>11.0</v>
      </c>
      <c r="B13" s="16" t="s">
        <v>47</v>
      </c>
      <c r="C13" s="24" t="s">
        <v>63</v>
      </c>
      <c r="D13" s="18"/>
    </row>
    <row r="14">
      <c r="A14" s="15">
        <v>12.0</v>
      </c>
      <c r="B14" s="16" t="s">
        <v>47</v>
      </c>
      <c r="C14" s="24" t="s">
        <v>63</v>
      </c>
      <c r="D14" s="18"/>
    </row>
    <row r="15">
      <c r="A15" s="15">
        <v>13.0</v>
      </c>
      <c r="B15" s="25" t="s">
        <v>47</v>
      </c>
      <c r="C15" s="17" t="s">
        <v>64</v>
      </c>
      <c r="D15" s="18"/>
    </row>
    <row r="16">
      <c r="A16" s="15">
        <v>14.0</v>
      </c>
      <c r="B16" s="16" t="s">
        <v>47</v>
      </c>
      <c r="C16" s="17" t="s">
        <v>64</v>
      </c>
      <c r="D16" s="18"/>
    </row>
    <row r="17">
      <c r="A17" s="15">
        <v>15.0</v>
      </c>
      <c r="B17" s="25" t="s">
        <v>47</v>
      </c>
      <c r="C17" s="17" t="s">
        <v>65</v>
      </c>
      <c r="D17" s="26" t="s">
        <v>66</v>
      </c>
      <c r="F17" s="27" t="s">
        <v>67</v>
      </c>
    </row>
    <row r="18">
      <c r="A18" s="15">
        <v>16.0</v>
      </c>
      <c r="B18" s="16" t="s">
        <v>47</v>
      </c>
      <c r="C18" s="17" t="s">
        <v>68</v>
      </c>
      <c r="D18" s="18"/>
      <c r="F18" s="28" t="s">
        <v>69</v>
      </c>
    </row>
    <row r="19">
      <c r="A19" s="15">
        <v>17.0</v>
      </c>
      <c r="B19" s="16" t="s">
        <v>47</v>
      </c>
      <c r="C19" s="17" t="s">
        <v>68</v>
      </c>
      <c r="D19" s="22" t="s">
        <v>70</v>
      </c>
      <c r="E19" s="10"/>
      <c r="F19" s="27" t="s">
        <v>71</v>
      </c>
    </row>
    <row r="20">
      <c r="A20" s="15">
        <v>18.0</v>
      </c>
      <c r="B20" s="16" t="s">
        <v>47</v>
      </c>
      <c r="C20" s="17" t="s">
        <v>68</v>
      </c>
      <c r="D20" s="18"/>
      <c r="F20" s="28" t="s">
        <v>72</v>
      </c>
    </row>
    <row r="21">
      <c r="A21" s="15">
        <v>19.0</v>
      </c>
      <c r="B21" s="16" t="s">
        <v>47</v>
      </c>
      <c r="C21" s="17" t="s">
        <v>73</v>
      </c>
      <c r="D21" s="18"/>
    </row>
    <row r="22">
      <c r="A22" s="15">
        <v>20.0</v>
      </c>
      <c r="B22" s="16" t="s">
        <v>47</v>
      </c>
      <c r="C22" s="24" t="s">
        <v>63</v>
      </c>
      <c r="D22" s="18"/>
    </row>
    <row r="23">
      <c r="A23" s="15">
        <v>21.0</v>
      </c>
      <c r="B23" s="16" t="s">
        <v>47</v>
      </c>
      <c r="C23" s="24" t="s">
        <v>63</v>
      </c>
      <c r="D23" s="18"/>
    </row>
    <row r="24">
      <c r="A24" s="15">
        <v>22.0</v>
      </c>
      <c r="B24" s="16" t="s">
        <v>47</v>
      </c>
      <c r="C24" s="24" t="s">
        <v>63</v>
      </c>
      <c r="D24" s="18"/>
    </row>
    <row r="25">
      <c r="A25" s="15">
        <v>23.0</v>
      </c>
      <c r="B25" s="16" t="s">
        <v>47</v>
      </c>
      <c r="C25" s="29" t="s">
        <v>74</v>
      </c>
      <c r="D25" s="22" t="s">
        <v>75</v>
      </c>
    </row>
    <row r="26">
      <c r="A26" s="15">
        <v>24.0</v>
      </c>
      <c r="B26" s="16" t="s">
        <v>47</v>
      </c>
      <c r="C26" s="21" t="s">
        <v>76</v>
      </c>
      <c r="D26" s="17" t="s">
        <v>77</v>
      </c>
    </row>
    <row r="27">
      <c r="A27" s="15">
        <v>25.0</v>
      </c>
      <c r="B27" s="16" t="s">
        <v>47</v>
      </c>
      <c r="C27" s="17" t="s">
        <v>53</v>
      </c>
      <c r="D27" s="30" t="s">
        <v>78</v>
      </c>
    </row>
    <row r="28">
      <c r="A28" s="15">
        <v>26.0</v>
      </c>
      <c r="B28" s="16" t="s">
        <v>47</v>
      </c>
      <c r="C28" s="31" t="s">
        <v>55</v>
      </c>
      <c r="D28" s="18"/>
    </row>
    <row r="29">
      <c r="A29" s="15">
        <v>27.0</v>
      </c>
      <c r="B29" s="16" t="s">
        <v>47</v>
      </c>
      <c r="C29" s="31" t="s">
        <v>55</v>
      </c>
      <c r="D29" s="32"/>
    </row>
    <row r="30">
      <c r="A30" s="15">
        <v>28.0</v>
      </c>
      <c r="B30" s="16" t="s">
        <v>47</v>
      </c>
      <c r="C30" s="31" t="s">
        <v>53</v>
      </c>
      <c r="D30" s="30" t="s">
        <v>79</v>
      </c>
    </row>
    <row r="31">
      <c r="A31" s="15">
        <v>29.0</v>
      </c>
      <c r="B31" s="16" t="s">
        <v>47</v>
      </c>
      <c r="C31" s="31" t="s">
        <v>55</v>
      </c>
      <c r="D31" s="17"/>
    </row>
    <row r="32">
      <c r="A32" s="15">
        <v>30.0</v>
      </c>
      <c r="B32" s="16" t="s">
        <v>47</v>
      </c>
      <c r="C32" s="31" t="s">
        <v>80</v>
      </c>
      <c r="D32" s="33"/>
    </row>
    <row r="33">
      <c r="A33" s="15">
        <v>31.0</v>
      </c>
      <c r="B33" s="16" t="s">
        <v>47</v>
      </c>
      <c r="C33" s="21" t="s">
        <v>76</v>
      </c>
      <c r="D33" s="34" t="s">
        <v>81</v>
      </c>
    </row>
    <row r="34">
      <c r="A34" s="15">
        <v>32.0</v>
      </c>
      <c r="B34" s="16" t="s">
        <v>47</v>
      </c>
      <c r="C34" s="21" t="s">
        <v>76</v>
      </c>
      <c r="D34" s="34" t="s">
        <v>81</v>
      </c>
    </row>
    <row r="35">
      <c r="A35" s="15">
        <v>33.0</v>
      </c>
      <c r="B35" s="25" t="s">
        <v>47</v>
      </c>
      <c r="C35" s="21" t="s">
        <v>76</v>
      </c>
      <c r="D35" s="18"/>
    </row>
    <row r="36">
      <c r="A36" s="15">
        <v>34.0</v>
      </c>
      <c r="B36" s="35" t="s">
        <v>47</v>
      </c>
      <c r="C36" s="17" t="s">
        <v>82</v>
      </c>
      <c r="D36" s="18"/>
    </row>
    <row r="37">
      <c r="A37" s="15">
        <v>35.0</v>
      </c>
      <c r="B37" s="35" t="s">
        <v>47</v>
      </c>
      <c r="C37" s="17" t="s">
        <v>82</v>
      </c>
      <c r="D37" s="18"/>
    </row>
    <row r="38">
      <c r="A38" s="15">
        <v>36.0</v>
      </c>
      <c r="B38" s="35" t="s">
        <v>47</v>
      </c>
      <c r="C38" s="17" t="s">
        <v>82</v>
      </c>
      <c r="D38" s="18"/>
    </row>
    <row r="39">
      <c r="A39" s="15">
        <v>37.0</v>
      </c>
      <c r="B39" s="35" t="s">
        <v>47</v>
      </c>
      <c r="C39" s="17" t="s">
        <v>82</v>
      </c>
      <c r="D39" s="18"/>
    </row>
    <row r="40">
      <c r="A40" s="15">
        <v>38.0</v>
      </c>
      <c r="B40" s="35" t="s">
        <v>47</v>
      </c>
      <c r="C40" s="17" t="s">
        <v>82</v>
      </c>
      <c r="D40" s="18"/>
    </row>
    <row r="41">
      <c r="A41" s="15">
        <v>39.0</v>
      </c>
      <c r="B41" s="35" t="s">
        <v>47</v>
      </c>
      <c r="C41" s="17" t="s">
        <v>82</v>
      </c>
      <c r="D41" s="18"/>
    </row>
    <row r="42">
      <c r="A42" s="15">
        <v>40.0</v>
      </c>
      <c r="B42" s="35" t="s">
        <v>47</v>
      </c>
      <c r="C42" s="17" t="s">
        <v>82</v>
      </c>
      <c r="D42" s="36"/>
    </row>
    <row r="43">
      <c r="A43" s="37"/>
      <c r="B43" s="38"/>
      <c r="C43" s="38"/>
      <c r="D43" s="39"/>
    </row>
    <row r="44">
      <c r="A44" s="37"/>
      <c r="B44" s="38"/>
      <c r="C44" s="38"/>
      <c r="D44" s="39"/>
    </row>
    <row r="45">
      <c r="A45" s="37"/>
      <c r="B45" s="38"/>
      <c r="C45" s="38"/>
      <c r="D45" s="40"/>
    </row>
    <row r="46">
      <c r="A46" s="37"/>
      <c r="B46" s="38"/>
      <c r="C46" s="38"/>
      <c r="D46" s="40"/>
    </row>
    <row r="47">
      <c r="A47" s="37"/>
      <c r="B47" s="38"/>
      <c r="C47" s="38"/>
      <c r="D47" s="41"/>
    </row>
    <row r="48">
      <c r="A48" s="37"/>
      <c r="B48" s="38"/>
      <c r="C48" s="38"/>
      <c r="D48" s="39"/>
    </row>
    <row r="49">
      <c r="A49" s="37"/>
      <c r="B49" s="38"/>
      <c r="C49" s="40"/>
      <c r="D49" s="39"/>
    </row>
    <row r="50">
      <c r="A50" s="37"/>
      <c r="B50" s="38"/>
      <c r="C50" s="40"/>
      <c r="D50" s="39"/>
    </row>
    <row r="51">
      <c r="A51" s="37"/>
      <c r="B51" s="38"/>
      <c r="C51" s="40"/>
      <c r="D51" s="39"/>
    </row>
    <row r="52">
      <c r="A52" s="37"/>
      <c r="B52" s="38"/>
      <c r="C52" s="40"/>
      <c r="D52" s="39"/>
    </row>
    <row r="53">
      <c r="A53" s="37"/>
      <c r="B53" s="38"/>
      <c r="C53" s="40"/>
      <c r="D53" s="39"/>
    </row>
    <row r="54">
      <c r="A54" s="37"/>
      <c r="B54" s="38"/>
      <c r="C54" s="40"/>
      <c r="D54" s="39"/>
    </row>
    <row r="55">
      <c r="A55" s="37"/>
      <c r="B55" s="38"/>
      <c r="C55" s="40"/>
      <c r="D55" s="39"/>
    </row>
    <row r="56">
      <c r="A56" s="37"/>
      <c r="B56" s="38"/>
      <c r="C56" s="40"/>
      <c r="D56" s="39"/>
    </row>
    <row r="57">
      <c r="A57" s="37"/>
      <c r="B57" s="38"/>
      <c r="C57" s="40"/>
      <c r="D57" s="39"/>
    </row>
    <row r="58">
      <c r="A58" s="37"/>
      <c r="B58" s="38"/>
      <c r="C58" s="40"/>
      <c r="D58" s="40"/>
    </row>
    <row r="59">
      <c r="A59" s="37"/>
      <c r="B59" s="38"/>
      <c r="C59" s="40"/>
      <c r="D59" s="40"/>
    </row>
    <row r="60">
      <c r="A60" s="37"/>
      <c r="B60" s="38"/>
      <c r="C60" s="40"/>
      <c r="D60" s="39"/>
    </row>
    <row r="61">
      <c r="A61" s="37"/>
      <c r="B61" s="38"/>
      <c r="C61" s="40"/>
      <c r="D61" s="40"/>
    </row>
    <row r="62">
      <c r="A62" s="37"/>
      <c r="B62" s="38"/>
      <c r="C62" s="38"/>
      <c r="D62" s="39"/>
    </row>
    <row r="63">
      <c r="A63" s="37"/>
      <c r="B63" s="38"/>
      <c r="C63" s="40"/>
      <c r="D63" s="39"/>
    </row>
  </sheetData>
  <mergeCells count="2">
    <mergeCell ref="A1:D1"/>
    <mergeCell ref="F1:I1"/>
  </mergeCells>
  <conditionalFormatting sqref="D35:D63 A43:C63">
    <cfRule type="notContainsBlanks" dxfId="0" priority="1">
      <formula>LEN(TRIM(D35))&gt;0</formula>
    </cfRule>
  </conditionalFormatting>
  <conditionalFormatting sqref="B3:B35 G3:G12">
    <cfRule type="cellIs" dxfId="1" priority="2" operator="equal">
      <formula>"да"</formula>
    </cfRule>
  </conditionalFormatting>
  <dataValidations>
    <dataValidation type="list" allowBlank="1" sqref="H3:H12 C3:C42">
      <formula1>'Участники'!$A$2:$A$37</formula1>
    </dataValidation>
  </dataValidations>
  <hyperlinks>
    <hyperlink r:id="rId1" ref="F18"/>
    <hyperlink r:id="rId2" ref="F20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0.88"/>
    <col customWidth="1" min="3" max="3" width="19.88"/>
    <col customWidth="1" min="4" max="4" width="12.0"/>
    <col customWidth="1" min="5" max="5" width="7.63"/>
    <col customWidth="1" min="6" max="21" width="14.38"/>
  </cols>
  <sheetData>
    <row r="1">
      <c r="A1" s="14" t="s">
        <v>43</v>
      </c>
      <c r="B1" s="14" t="s">
        <v>44</v>
      </c>
      <c r="C1" s="42" t="s">
        <v>83</v>
      </c>
      <c r="D1" s="14" t="s">
        <v>46</v>
      </c>
    </row>
    <row r="2">
      <c r="A2" s="15">
        <v>1.0</v>
      </c>
      <c r="B2" s="25" t="s">
        <v>47</v>
      </c>
      <c r="C2" s="43" t="s">
        <v>48</v>
      </c>
      <c r="D2" s="18"/>
    </row>
    <row r="3">
      <c r="A3" s="15">
        <v>2.0</v>
      </c>
      <c r="B3" s="25" t="s">
        <v>47</v>
      </c>
      <c r="C3" s="43" t="s">
        <v>48</v>
      </c>
      <c r="D3" s="18"/>
      <c r="F3" s="27" t="s">
        <v>84</v>
      </c>
    </row>
    <row r="4">
      <c r="A4" s="15">
        <v>3.0</v>
      </c>
      <c r="B4" s="25" t="s">
        <v>47</v>
      </c>
      <c r="C4" s="43" t="s">
        <v>48</v>
      </c>
      <c r="D4" s="18"/>
      <c r="F4" s="28" t="s">
        <v>85</v>
      </c>
    </row>
    <row r="5">
      <c r="A5" s="15">
        <v>4.0</v>
      </c>
      <c r="B5" s="25" t="s">
        <v>47</v>
      </c>
      <c r="C5" s="43" t="s">
        <v>52</v>
      </c>
      <c r="D5" s="18"/>
    </row>
    <row r="6">
      <c r="A6" s="15">
        <v>5.0</v>
      </c>
      <c r="B6" s="25" t="s">
        <v>47</v>
      </c>
      <c r="C6" s="43" t="s">
        <v>52</v>
      </c>
      <c r="D6" s="18"/>
    </row>
    <row r="7">
      <c r="A7" s="15">
        <v>6.0</v>
      </c>
      <c r="B7" s="25" t="s">
        <v>47</v>
      </c>
      <c r="C7" s="43" t="s">
        <v>52</v>
      </c>
      <c r="D7" s="18"/>
    </row>
    <row r="8">
      <c r="A8" s="15">
        <v>7.0</v>
      </c>
      <c r="B8" s="25" t="s">
        <v>47</v>
      </c>
      <c r="C8" s="43" t="s">
        <v>52</v>
      </c>
      <c r="D8" s="18"/>
    </row>
    <row r="9">
      <c r="A9" s="15">
        <v>8.0</v>
      </c>
      <c r="B9" s="25" t="s">
        <v>47</v>
      </c>
      <c r="C9" s="43" t="s">
        <v>56</v>
      </c>
      <c r="D9" s="18"/>
    </row>
    <row r="10">
      <c r="A10" s="15">
        <v>9.0</v>
      </c>
      <c r="B10" s="25" t="s">
        <v>47</v>
      </c>
      <c r="C10" s="43" t="s">
        <v>56</v>
      </c>
      <c r="D10" s="18"/>
    </row>
    <row r="11">
      <c r="A11" s="15">
        <v>10.0</v>
      </c>
      <c r="B11" s="25" t="s">
        <v>47</v>
      </c>
      <c r="C11" s="43" t="s">
        <v>56</v>
      </c>
      <c r="D11" s="18"/>
    </row>
    <row r="12">
      <c r="A12" s="15">
        <v>11.0</v>
      </c>
      <c r="B12" s="25" t="s">
        <v>47</v>
      </c>
      <c r="C12" s="34" t="s">
        <v>86</v>
      </c>
      <c r="D12" s="18"/>
    </row>
    <row r="13">
      <c r="A13" s="15">
        <v>12.0</v>
      </c>
      <c r="B13" s="25" t="s">
        <v>47</v>
      </c>
      <c r="C13" s="34" t="s">
        <v>86</v>
      </c>
      <c r="D13" s="18"/>
    </row>
    <row r="14">
      <c r="A14" s="15">
        <v>13.0</v>
      </c>
      <c r="B14" s="25" t="s">
        <v>47</v>
      </c>
      <c r="C14" s="34" t="s">
        <v>86</v>
      </c>
      <c r="D14" s="18"/>
    </row>
    <row r="15">
      <c r="A15" s="15">
        <v>14.0</v>
      </c>
      <c r="B15" s="25" t="s">
        <v>47</v>
      </c>
      <c r="C15" s="34" t="s">
        <v>86</v>
      </c>
      <c r="D15" s="18"/>
    </row>
    <row r="16">
      <c r="A16" s="15">
        <v>15.0</v>
      </c>
      <c r="B16" s="25" t="s">
        <v>47</v>
      </c>
      <c r="C16" s="34" t="s">
        <v>86</v>
      </c>
      <c r="D16" s="18"/>
    </row>
    <row r="17">
      <c r="A17" s="15">
        <v>16.0</v>
      </c>
      <c r="B17" s="25" t="s">
        <v>47</v>
      </c>
      <c r="C17" s="44" t="s">
        <v>80</v>
      </c>
      <c r="D17" s="18"/>
    </row>
    <row r="18">
      <c r="A18" s="15">
        <v>17.0</v>
      </c>
      <c r="B18" s="25" t="s">
        <v>47</v>
      </c>
      <c r="C18" s="44" t="s">
        <v>80</v>
      </c>
      <c r="D18" s="18"/>
    </row>
    <row r="19">
      <c r="A19" s="15">
        <v>18.0</v>
      </c>
      <c r="B19" s="25" t="s">
        <v>47</v>
      </c>
      <c r="C19" s="44" t="s">
        <v>80</v>
      </c>
      <c r="D19" s="18"/>
    </row>
    <row r="20">
      <c r="A20" s="15">
        <v>19.0</v>
      </c>
      <c r="B20" s="25" t="s">
        <v>47</v>
      </c>
      <c r="C20" s="44" t="s">
        <v>80</v>
      </c>
      <c r="D20" s="18"/>
    </row>
    <row r="21">
      <c r="A21" s="15">
        <v>20.0</v>
      </c>
      <c r="B21" s="25" t="s">
        <v>47</v>
      </c>
      <c r="C21" s="34" t="s">
        <v>80</v>
      </c>
      <c r="D21" s="18"/>
    </row>
    <row r="22">
      <c r="A22" s="15">
        <v>21.0</v>
      </c>
      <c r="B22" s="25" t="s">
        <v>47</v>
      </c>
      <c r="C22" s="43" t="s">
        <v>68</v>
      </c>
      <c r="D22" s="18"/>
    </row>
    <row r="23">
      <c r="A23" s="15">
        <v>22.0</v>
      </c>
      <c r="B23" s="25" t="s">
        <v>47</v>
      </c>
      <c r="C23" s="43" t="s">
        <v>68</v>
      </c>
      <c r="D23" s="18"/>
    </row>
    <row r="24">
      <c r="A24" s="15">
        <v>23.0</v>
      </c>
      <c r="B24" s="25" t="s">
        <v>47</v>
      </c>
      <c r="C24" s="43" t="s">
        <v>63</v>
      </c>
      <c r="D24" s="18"/>
    </row>
    <row r="25">
      <c r="A25" s="15">
        <v>24.0</v>
      </c>
      <c r="B25" s="25" t="s">
        <v>47</v>
      </c>
      <c r="C25" s="17" t="s">
        <v>63</v>
      </c>
      <c r="D25" s="18"/>
    </row>
    <row r="26">
      <c r="A26" s="15">
        <v>25.0</v>
      </c>
      <c r="B26" s="25" t="s">
        <v>47</v>
      </c>
      <c r="C26" s="17" t="s">
        <v>63</v>
      </c>
      <c r="D26" s="18"/>
    </row>
    <row r="27">
      <c r="A27" s="15">
        <v>26.0</v>
      </c>
      <c r="B27" s="25" t="s">
        <v>47</v>
      </c>
      <c r="C27" s="17" t="s">
        <v>87</v>
      </c>
      <c r="D27" s="18"/>
    </row>
    <row r="28">
      <c r="A28" s="15">
        <v>27.0</v>
      </c>
      <c r="B28" s="25" t="s">
        <v>47</v>
      </c>
      <c r="C28" s="17" t="s">
        <v>87</v>
      </c>
      <c r="D28" s="18"/>
    </row>
    <row r="29">
      <c r="A29" s="15">
        <v>28.0</v>
      </c>
      <c r="B29" s="25" t="s">
        <v>47</v>
      </c>
      <c r="C29" s="17" t="s">
        <v>87</v>
      </c>
      <c r="D29" s="18"/>
    </row>
    <row r="30">
      <c r="A30" s="15">
        <v>29.0</v>
      </c>
      <c r="B30" s="25" t="s">
        <v>47</v>
      </c>
      <c r="C30" s="17" t="s">
        <v>87</v>
      </c>
      <c r="D30" s="18"/>
    </row>
    <row r="31">
      <c r="A31" s="15">
        <v>30.0</v>
      </c>
      <c r="B31" s="25" t="s">
        <v>47</v>
      </c>
      <c r="C31" s="17" t="s">
        <v>87</v>
      </c>
      <c r="D31" s="18"/>
    </row>
    <row r="32">
      <c r="A32" s="15">
        <v>31.0</v>
      </c>
      <c r="B32" s="25" t="s">
        <v>47</v>
      </c>
      <c r="C32" s="17" t="s">
        <v>87</v>
      </c>
      <c r="D32" s="18"/>
    </row>
    <row r="33">
      <c r="A33" s="15">
        <v>32.0</v>
      </c>
      <c r="B33" s="25" t="s">
        <v>47</v>
      </c>
      <c r="C33" s="17" t="s">
        <v>87</v>
      </c>
      <c r="D33" s="18"/>
    </row>
    <row r="34">
      <c r="A34" s="15">
        <v>33.0</v>
      </c>
      <c r="B34" s="25" t="s">
        <v>47</v>
      </c>
      <c r="C34" s="17" t="s">
        <v>73</v>
      </c>
      <c r="D34" s="18"/>
    </row>
    <row r="35">
      <c r="A35" s="15">
        <v>34.0</v>
      </c>
      <c r="B35" s="25" t="s">
        <v>47</v>
      </c>
      <c r="C35" s="17" t="s">
        <v>73</v>
      </c>
      <c r="D35" s="18"/>
    </row>
    <row r="36">
      <c r="A36" s="15">
        <v>35.0</v>
      </c>
      <c r="B36" s="25" t="s">
        <v>47</v>
      </c>
      <c r="C36" s="17" t="s">
        <v>73</v>
      </c>
      <c r="D36" s="32"/>
    </row>
    <row r="37">
      <c r="A37" s="15">
        <v>36.0</v>
      </c>
      <c r="B37" s="25" t="s">
        <v>47</v>
      </c>
      <c r="C37" s="17" t="s">
        <v>73</v>
      </c>
      <c r="D37" s="33"/>
    </row>
    <row r="38">
      <c r="A38" s="15">
        <v>37.0</v>
      </c>
      <c r="B38" s="25" t="s">
        <v>47</v>
      </c>
      <c r="C38" s="17" t="s">
        <v>73</v>
      </c>
      <c r="D38" s="18"/>
    </row>
    <row r="39">
      <c r="A39" s="15">
        <v>38.0</v>
      </c>
      <c r="B39" s="25" t="s">
        <v>47</v>
      </c>
      <c r="C39" s="17" t="s">
        <v>73</v>
      </c>
      <c r="D39" s="33"/>
    </row>
    <row r="40">
      <c r="A40" s="15">
        <v>39.0</v>
      </c>
      <c r="B40" s="25" t="s">
        <v>47</v>
      </c>
      <c r="C40" s="17" t="s">
        <v>73</v>
      </c>
      <c r="D40" s="33"/>
    </row>
    <row r="41">
      <c r="A41" s="15">
        <v>40.0</v>
      </c>
      <c r="B41" s="25" t="s">
        <v>47</v>
      </c>
      <c r="C41" s="17" t="s">
        <v>73</v>
      </c>
      <c r="D41" s="33"/>
    </row>
    <row r="42">
      <c r="A42" s="15">
        <v>41.0</v>
      </c>
      <c r="B42" s="25" t="s">
        <v>47</v>
      </c>
      <c r="C42" s="17" t="s">
        <v>65</v>
      </c>
      <c r="D42" s="18"/>
    </row>
    <row r="43">
      <c r="A43" s="15">
        <v>42.0</v>
      </c>
      <c r="B43" s="25" t="s">
        <v>47</v>
      </c>
      <c r="C43" s="17" t="s">
        <v>65</v>
      </c>
      <c r="D43" s="18"/>
    </row>
    <row r="44">
      <c r="A44" s="15">
        <v>43.0</v>
      </c>
      <c r="B44" s="25" t="s">
        <v>47</v>
      </c>
      <c r="C44" s="17" t="s">
        <v>65</v>
      </c>
      <c r="D44" s="18"/>
    </row>
    <row r="45">
      <c r="A45" s="15">
        <v>44.0</v>
      </c>
      <c r="B45" s="25" t="s">
        <v>47</v>
      </c>
      <c r="C45" s="17" t="s">
        <v>65</v>
      </c>
      <c r="D45" s="18"/>
    </row>
    <row r="46">
      <c r="A46" s="15">
        <v>45.0</v>
      </c>
      <c r="B46" s="25" t="s">
        <v>47</v>
      </c>
      <c r="C46" s="17" t="s">
        <v>65</v>
      </c>
      <c r="D46" s="17" t="s">
        <v>88</v>
      </c>
    </row>
    <row r="47">
      <c r="A47" s="15">
        <v>46.0</v>
      </c>
      <c r="B47" s="25" t="s">
        <v>47</v>
      </c>
      <c r="C47" s="17" t="s">
        <v>65</v>
      </c>
      <c r="D47" s="18"/>
    </row>
    <row r="48">
      <c r="A48" s="15">
        <v>47.0</v>
      </c>
      <c r="B48" s="25" t="s">
        <v>47</v>
      </c>
      <c r="C48" s="17" t="s">
        <v>65</v>
      </c>
      <c r="D48" s="17" t="s">
        <v>89</v>
      </c>
    </row>
    <row r="49">
      <c r="A49" s="15">
        <v>48.0</v>
      </c>
      <c r="B49" s="25" t="s">
        <v>47</v>
      </c>
      <c r="C49" s="17" t="s">
        <v>65</v>
      </c>
      <c r="D49" s="17" t="s">
        <v>89</v>
      </c>
    </row>
    <row r="50">
      <c r="A50" s="15">
        <v>49.0</v>
      </c>
      <c r="B50" s="25" t="s">
        <v>47</v>
      </c>
      <c r="C50" s="17" t="s">
        <v>68</v>
      </c>
      <c r="D50" s="33"/>
    </row>
    <row r="51">
      <c r="A51" s="15">
        <v>50.0</v>
      </c>
      <c r="B51" s="25" t="s">
        <v>47</v>
      </c>
      <c r="C51" s="17" t="s">
        <v>68</v>
      </c>
      <c r="D51" s="33"/>
    </row>
    <row r="52">
      <c r="A52" s="45"/>
      <c r="B52" s="46"/>
      <c r="C52" s="47"/>
      <c r="D52" s="48"/>
    </row>
    <row r="53">
      <c r="A53" s="45"/>
      <c r="B53" s="46"/>
      <c r="C53" s="47"/>
      <c r="D53" s="47"/>
    </row>
    <row r="54">
      <c r="A54" s="45"/>
      <c r="B54" s="46"/>
      <c r="C54" s="47"/>
      <c r="D54" s="48"/>
    </row>
    <row r="55">
      <c r="A55" s="45"/>
      <c r="B55" s="46"/>
      <c r="C55" s="47"/>
      <c r="D55" s="47"/>
    </row>
    <row r="56">
      <c r="A56" s="45"/>
      <c r="B56" s="46"/>
      <c r="C56" s="47"/>
      <c r="D56" s="47"/>
    </row>
    <row r="57">
      <c r="A57" s="45"/>
      <c r="B57" s="46"/>
      <c r="C57" s="47"/>
      <c r="D57" s="47"/>
    </row>
    <row r="58">
      <c r="A58" s="45"/>
      <c r="B58" s="46"/>
      <c r="C58" s="47"/>
      <c r="D58" s="49"/>
    </row>
    <row r="59">
      <c r="A59" s="45"/>
      <c r="B59" s="46"/>
      <c r="C59" s="47"/>
      <c r="D59" s="47"/>
    </row>
    <row r="60">
      <c r="A60" s="45"/>
      <c r="B60" s="46"/>
      <c r="C60" s="47"/>
      <c r="D60" s="47"/>
    </row>
    <row r="61">
      <c r="A61" s="45"/>
      <c r="B61" s="46"/>
      <c r="C61" s="47"/>
      <c r="D61" s="47"/>
    </row>
    <row r="62">
      <c r="A62" s="45"/>
      <c r="B62" s="46"/>
      <c r="C62" s="47"/>
      <c r="D62" s="47"/>
    </row>
    <row r="63">
      <c r="A63" s="45"/>
      <c r="B63" s="46"/>
      <c r="C63" s="47"/>
      <c r="D63" s="47"/>
    </row>
    <row r="64">
      <c r="A64" s="45"/>
      <c r="B64" s="46"/>
      <c r="C64" s="47"/>
      <c r="D64" s="47"/>
    </row>
    <row r="65">
      <c r="A65" s="45"/>
      <c r="B65" s="46"/>
      <c r="C65" s="47"/>
      <c r="D65" s="48"/>
    </row>
    <row r="66">
      <c r="A66" s="45"/>
      <c r="B66" s="46"/>
      <c r="C66" s="47"/>
      <c r="D66" s="48"/>
    </row>
    <row r="67">
      <c r="A67" s="45"/>
      <c r="B67" s="46"/>
      <c r="C67" s="47"/>
      <c r="D67" s="47"/>
    </row>
    <row r="68">
      <c r="A68" s="45"/>
      <c r="B68" s="46"/>
      <c r="C68" s="47"/>
      <c r="D68" s="48"/>
    </row>
    <row r="69">
      <c r="A69" s="45"/>
      <c r="B69" s="46"/>
      <c r="C69" s="47"/>
      <c r="D69" s="48"/>
    </row>
    <row r="70">
      <c r="A70" s="45"/>
      <c r="B70" s="46"/>
      <c r="C70" s="47"/>
      <c r="D70" s="48"/>
    </row>
    <row r="71">
      <c r="A71" s="45"/>
      <c r="B71" s="46"/>
      <c r="C71" s="47"/>
      <c r="D71" s="47"/>
    </row>
    <row r="72">
      <c r="A72" s="45"/>
      <c r="B72" s="46"/>
      <c r="C72" s="47"/>
      <c r="D72" s="47"/>
    </row>
    <row r="73">
      <c r="A73" s="45"/>
      <c r="B73" s="46"/>
      <c r="C73" s="47"/>
      <c r="D73" s="47"/>
    </row>
    <row r="74">
      <c r="A74" s="45"/>
      <c r="B74" s="46"/>
      <c r="C74" s="47"/>
      <c r="D74" s="47"/>
    </row>
    <row r="75">
      <c r="A75" s="45"/>
      <c r="B75" s="46"/>
      <c r="C75" s="47"/>
      <c r="D75" s="47"/>
    </row>
    <row r="76">
      <c r="A76" s="45"/>
      <c r="B76" s="46"/>
      <c r="C76" s="47"/>
      <c r="D76" s="47"/>
    </row>
    <row r="77">
      <c r="A77" s="45"/>
      <c r="B77" s="46"/>
      <c r="C77" s="47"/>
      <c r="D77" s="47"/>
    </row>
    <row r="78">
      <c r="A78" s="45"/>
      <c r="B78" s="46"/>
      <c r="C78" s="47"/>
      <c r="D78" s="47"/>
    </row>
    <row r="79">
      <c r="A79" s="45"/>
      <c r="B79" s="46"/>
      <c r="C79" s="47"/>
      <c r="D79" s="47"/>
    </row>
    <row r="80">
      <c r="A80" s="45"/>
      <c r="B80" s="46"/>
      <c r="C80" s="47"/>
      <c r="D80" s="47"/>
    </row>
    <row r="81">
      <c r="A81" s="45"/>
      <c r="B81" s="46"/>
      <c r="C81" s="47"/>
      <c r="D81" s="47"/>
    </row>
    <row r="82">
      <c r="A82" s="45"/>
      <c r="B82" s="46"/>
      <c r="C82" s="47"/>
      <c r="D82" s="47"/>
    </row>
    <row r="83">
      <c r="A83" s="45"/>
      <c r="B83" s="46"/>
      <c r="C83" s="47"/>
      <c r="D83" s="47"/>
    </row>
    <row r="84">
      <c r="A84" s="45"/>
      <c r="B84" s="46"/>
      <c r="C84" s="47"/>
      <c r="D84" s="47"/>
    </row>
    <row r="85">
      <c r="A85" s="45"/>
      <c r="B85" s="46"/>
      <c r="C85" s="47"/>
      <c r="D85" s="47"/>
    </row>
    <row r="86">
      <c r="A86" s="45"/>
      <c r="B86" s="46"/>
      <c r="C86" s="47"/>
      <c r="D86" s="47"/>
    </row>
    <row r="87">
      <c r="A87" s="45"/>
      <c r="B87" s="46"/>
      <c r="C87" s="47"/>
      <c r="D87" s="47"/>
    </row>
    <row r="88">
      <c r="A88" s="45"/>
      <c r="B88" s="46"/>
      <c r="C88" s="47"/>
      <c r="D88" s="47"/>
    </row>
    <row r="89">
      <c r="A89" s="45"/>
      <c r="B89" s="46"/>
      <c r="C89" s="47"/>
      <c r="D89" s="49"/>
    </row>
    <row r="90">
      <c r="A90" s="45"/>
      <c r="B90" s="46"/>
      <c r="C90" s="47"/>
      <c r="D90" s="47"/>
    </row>
    <row r="91">
      <c r="A91" s="45"/>
      <c r="B91" s="46"/>
      <c r="C91" s="47"/>
      <c r="D91" s="47"/>
    </row>
    <row r="92">
      <c r="A92" s="45"/>
      <c r="B92" s="46"/>
      <c r="C92" s="47"/>
      <c r="D92" s="47"/>
    </row>
    <row r="93">
      <c r="A93" s="45"/>
      <c r="B93" s="46"/>
      <c r="C93" s="47"/>
      <c r="D93" s="47"/>
    </row>
    <row r="94">
      <c r="A94" s="45"/>
      <c r="B94" s="46"/>
      <c r="C94" s="47"/>
      <c r="D94" s="47"/>
    </row>
    <row r="95">
      <c r="A95" s="45"/>
      <c r="B95" s="46"/>
      <c r="C95" s="47"/>
      <c r="D95" s="47"/>
    </row>
    <row r="96">
      <c r="A96" s="45"/>
      <c r="B96" s="46"/>
      <c r="C96" s="47"/>
      <c r="D96" s="47"/>
    </row>
    <row r="97">
      <c r="A97" s="45"/>
      <c r="B97" s="46"/>
      <c r="C97" s="47"/>
      <c r="D97" s="47"/>
    </row>
    <row r="98">
      <c r="A98" s="45"/>
      <c r="B98" s="46"/>
      <c r="C98" s="47"/>
      <c r="D98" s="47"/>
    </row>
    <row r="99">
      <c r="A99" s="45"/>
      <c r="B99" s="46"/>
      <c r="C99" s="47"/>
      <c r="D99" s="47"/>
    </row>
    <row r="100">
      <c r="A100" s="45"/>
      <c r="B100" s="46"/>
      <c r="C100" s="47"/>
      <c r="D100" s="47"/>
    </row>
    <row r="101">
      <c r="A101" s="45"/>
      <c r="B101" s="46"/>
      <c r="C101" s="47"/>
      <c r="D101" s="47"/>
    </row>
    <row r="102">
      <c r="A102" s="45"/>
      <c r="B102" s="46"/>
      <c r="C102" s="47"/>
      <c r="D102" s="47"/>
    </row>
    <row r="103">
      <c r="A103" s="45"/>
      <c r="B103" s="46"/>
      <c r="C103" s="47"/>
      <c r="D103" s="47"/>
    </row>
    <row r="104">
      <c r="A104" s="45"/>
      <c r="B104" s="46"/>
      <c r="C104" s="47"/>
      <c r="D104" s="47"/>
    </row>
    <row r="105">
      <c r="A105" s="45"/>
      <c r="B105" s="46"/>
      <c r="C105" s="47"/>
      <c r="D105" s="47"/>
    </row>
    <row r="106">
      <c r="A106" s="45"/>
      <c r="B106" s="46"/>
      <c r="C106" s="47"/>
      <c r="D106" s="47"/>
    </row>
    <row r="107">
      <c r="A107" s="45"/>
      <c r="B107" s="46"/>
      <c r="C107" s="47"/>
      <c r="D107" s="47"/>
    </row>
    <row r="108">
      <c r="A108" s="45"/>
      <c r="B108" s="46"/>
      <c r="C108" s="47"/>
      <c r="D108" s="47"/>
    </row>
    <row r="109">
      <c r="A109" s="45"/>
      <c r="B109" s="46"/>
      <c r="C109" s="47"/>
      <c r="D109" s="47"/>
    </row>
    <row r="110">
      <c r="A110" s="45"/>
      <c r="B110" s="46"/>
      <c r="C110" s="47"/>
      <c r="D110" s="47"/>
    </row>
    <row r="111">
      <c r="A111" s="45"/>
      <c r="B111" s="46"/>
      <c r="C111" s="47"/>
      <c r="D111" s="47"/>
    </row>
    <row r="112">
      <c r="A112" s="45"/>
      <c r="B112" s="46"/>
      <c r="C112" s="47"/>
      <c r="D112" s="47"/>
    </row>
    <row r="113">
      <c r="A113" s="45"/>
      <c r="B113" s="46"/>
      <c r="C113" s="47"/>
      <c r="D113" s="47"/>
    </row>
    <row r="114">
      <c r="A114" s="45"/>
      <c r="B114" s="46"/>
      <c r="C114" s="47"/>
      <c r="D114" s="47"/>
    </row>
    <row r="115">
      <c r="A115" s="45"/>
      <c r="B115" s="46"/>
      <c r="C115" s="47"/>
      <c r="D115" s="47"/>
    </row>
    <row r="116">
      <c r="A116" s="45"/>
      <c r="B116" s="46"/>
      <c r="C116" s="47"/>
      <c r="D116" s="47"/>
    </row>
    <row r="117">
      <c r="A117" s="45"/>
      <c r="B117" s="46"/>
      <c r="C117" s="47"/>
      <c r="D117" s="47"/>
    </row>
    <row r="118">
      <c r="A118" s="45"/>
      <c r="B118" s="46"/>
      <c r="C118" s="47"/>
      <c r="D118" s="47"/>
    </row>
    <row r="119">
      <c r="A119" s="45"/>
      <c r="B119" s="46"/>
      <c r="C119" s="47"/>
      <c r="D119" s="47"/>
    </row>
    <row r="120">
      <c r="A120" s="45"/>
      <c r="B120" s="46"/>
      <c r="C120" s="47"/>
      <c r="D120" s="47"/>
    </row>
    <row r="121">
      <c r="A121" s="45"/>
      <c r="B121" s="46"/>
      <c r="C121" s="47"/>
      <c r="D121" s="47"/>
    </row>
    <row r="122">
      <c r="A122" s="45"/>
      <c r="B122" s="46"/>
      <c r="C122" s="47"/>
      <c r="D122" s="47"/>
    </row>
    <row r="123">
      <c r="A123" s="45"/>
      <c r="B123" s="46"/>
      <c r="C123" s="47"/>
      <c r="D123" s="47"/>
    </row>
    <row r="124">
      <c r="A124" s="45"/>
      <c r="B124" s="46"/>
      <c r="C124" s="47"/>
      <c r="D124" s="47"/>
    </row>
    <row r="125">
      <c r="A125" s="45"/>
      <c r="B125" s="46"/>
      <c r="C125" s="47"/>
      <c r="D125" s="47"/>
    </row>
    <row r="126">
      <c r="A126" s="45"/>
      <c r="B126" s="46"/>
      <c r="C126" s="47"/>
      <c r="D126" s="47"/>
    </row>
    <row r="127">
      <c r="A127" s="45"/>
      <c r="B127" s="46"/>
      <c r="C127" s="47"/>
      <c r="D127" s="47"/>
    </row>
    <row r="128">
      <c r="A128" s="45"/>
      <c r="B128" s="46"/>
      <c r="C128" s="47"/>
      <c r="D128" s="47"/>
    </row>
    <row r="129">
      <c r="A129" s="45"/>
      <c r="B129" s="46"/>
      <c r="C129" s="47"/>
      <c r="D129" s="47"/>
    </row>
    <row r="130">
      <c r="A130" s="45"/>
      <c r="B130" s="46"/>
      <c r="C130" s="47"/>
      <c r="D130" s="47"/>
    </row>
    <row r="131">
      <c r="A131" s="45"/>
      <c r="B131" s="46"/>
      <c r="C131" s="47"/>
      <c r="D131" s="47"/>
    </row>
    <row r="132">
      <c r="A132" s="45"/>
      <c r="B132" s="46"/>
      <c r="C132" s="47"/>
      <c r="D132" s="47"/>
    </row>
    <row r="133">
      <c r="A133" s="45"/>
      <c r="B133" s="46"/>
      <c r="C133" s="47"/>
      <c r="D133" s="47"/>
    </row>
    <row r="134">
      <c r="A134" s="45"/>
      <c r="B134" s="46"/>
      <c r="C134" s="47"/>
      <c r="D134" s="47"/>
    </row>
    <row r="135">
      <c r="A135" s="45"/>
      <c r="B135" s="46"/>
      <c r="C135" s="47"/>
      <c r="D135" s="47"/>
    </row>
    <row r="136">
      <c r="A136" s="45"/>
      <c r="B136" s="46"/>
      <c r="C136" s="47"/>
      <c r="D136" s="47"/>
    </row>
    <row r="137">
      <c r="A137" s="45"/>
      <c r="B137" s="46"/>
      <c r="C137" s="47"/>
      <c r="D137" s="47"/>
    </row>
    <row r="138">
      <c r="A138" s="45"/>
      <c r="B138" s="46"/>
      <c r="C138" s="47"/>
      <c r="D138" s="47"/>
    </row>
    <row r="139">
      <c r="A139" s="45"/>
      <c r="B139" s="46"/>
      <c r="C139" s="47"/>
      <c r="D139" s="47"/>
    </row>
    <row r="140">
      <c r="A140" s="45"/>
      <c r="B140" s="46"/>
      <c r="C140" s="47"/>
      <c r="D140" s="47"/>
    </row>
    <row r="141">
      <c r="A141" s="45"/>
      <c r="B141" s="46"/>
      <c r="C141" s="47"/>
      <c r="D141" s="47"/>
    </row>
    <row r="142">
      <c r="A142" s="45"/>
      <c r="B142" s="46"/>
      <c r="C142" s="47"/>
      <c r="D142" s="47"/>
    </row>
    <row r="143">
      <c r="A143" s="45"/>
      <c r="B143" s="46"/>
      <c r="C143" s="47"/>
      <c r="D143" s="47"/>
    </row>
    <row r="144">
      <c r="A144" s="45"/>
      <c r="B144" s="46"/>
      <c r="C144" s="47"/>
      <c r="D144" s="47"/>
    </row>
    <row r="145">
      <c r="A145" s="45"/>
      <c r="B145" s="46"/>
      <c r="C145" s="47"/>
      <c r="D145" s="47"/>
    </row>
    <row r="146">
      <c r="A146" s="45"/>
      <c r="B146" s="46"/>
      <c r="C146" s="47"/>
      <c r="D146" s="47"/>
    </row>
    <row r="147">
      <c r="A147" s="45"/>
      <c r="B147" s="46"/>
      <c r="C147" s="47"/>
      <c r="D147" s="47"/>
    </row>
    <row r="148">
      <c r="A148" s="50"/>
      <c r="B148" s="50"/>
      <c r="C148" s="50"/>
      <c r="D148" s="50"/>
    </row>
    <row r="149">
      <c r="A149" s="50"/>
      <c r="B149" s="50"/>
      <c r="C149" s="50"/>
      <c r="D149" s="50"/>
    </row>
    <row r="150">
      <c r="A150" s="50"/>
      <c r="B150" s="50"/>
      <c r="C150" s="50"/>
      <c r="D150" s="50"/>
    </row>
    <row r="151">
      <c r="A151" s="50"/>
      <c r="B151" s="50"/>
      <c r="C151" s="50"/>
      <c r="D151" s="50"/>
    </row>
    <row r="152">
      <c r="A152" s="50"/>
      <c r="B152" s="50"/>
      <c r="C152" s="50"/>
      <c r="D152" s="50"/>
    </row>
    <row r="153">
      <c r="A153" s="50"/>
      <c r="B153" s="50"/>
      <c r="C153" s="50"/>
      <c r="D153" s="50"/>
    </row>
    <row r="154">
      <c r="A154" s="50"/>
      <c r="B154" s="50"/>
      <c r="C154" s="50"/>
      <c r="D154" s="50"/>
    </row>
    <row r="155">
      <c r="A155" s="50"/>
      <c r="B155" s="50"/>
      <c r="C155" s="50"/>
      <c r="D155" s="50"/>
    </row>
    <row r="156">
      <c r="A156" s="50"/>
      <c r="B156" s="50"/>
      <c r="C156" s="50"/>
      <c r="D156" s="50"/>
    </row>
    <row r="157">
      <c r="A157" s="50"/>
      <c r="B157" s="50"/>
      <c r="C157" s="50"/>
      <c r="D157" s="50"/>
    </row>
    <row r="158">
      <c r="A158" s="50"/>
      <c r="B158" s="50"/>
      <c r="C158" s="50"/>
      <c r="D158" s="50"/>
    </row>
    <row r="159">
      <c r="A159" s="50"/>
      <c r="B159" s="50"/>
      <c r="C159" s="50"/>
      <c r="D159" s="50"/>
    </row>
    <row r="160">
      <c r="A160" s="50"/>
      <c r="B160" s="50"/>
      <c r="C160" s="50"/>
      <c r="D160" s="50"/>
    </row>
    <row r="161">
      <c r="A161" s="50"/>
      <c r="B161" s="50"/>
      <c r="C161" s="50"/>
      <c r="D161" s="50"/>
    </row>
    <row r="162">
      <c r="A162" s="50"/>
      <c r="B162" s="50"/>
      <c r="C162" s="50"/>
      <c r="D162" s="50"/>
    </row>
    <row r="163">
      <c r="A163" s="50"/>
      <c r="B163" s="50"/>
      <c r="C163" s="50"/>
      <c r="D163" s="50"/>
    </row>
    <row r="164">
      <c r="A164" s="50"/>
      <c r="B164" s="50"/>
      <c r="C164" s="50"/>
      <c r="D164" s="50"/>
    </row>
  </sheetData>
  <dataValidations>
    <dataValidation type="list" allowBlank="1" sqref="C2:C51">
      <formula1>'Участники'!$A$2:$A$37</formula1>
    </dataValidation>
  </dataValidations>
  <hyperlinks>
    <hyperlink r:id="rId1" ref="F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2.63"/>
    <col customWidth="1" min="3" max="5" width="14.38"/>
    <col customWidth="1" min="6" max="6" width="24.13"/>
    <col customWidth="1" min="7" max="9" width="14.38"/>
    <col customWidth="1" min="10" max="10" width="18.5"/>
    <col customWidth="1" min="11" max="28" width="14.38"/>
  </cols>
  <sheetData>
    <row r="1">
      <c r="A1" s="51" t="s">
        <v>90</v>
      </c>
      <c r="B1" s="52" t="s">
        <v>91</v>
      </c>
      <c r="C1" s="52" t="s">
        <v>24</v>
      </c>
      <c r="D1" s="52" t="s">
        <v>26</v>
      </c>
      <c r="E1" s="52" t="s">
        <v>17</v>
      </c>
      <c r="F1" s="52" t="s">
        <v>21</v>
      </c>
      <c r="G1" s="51" t="s">
        <v>92</v>
      </c>
    </row>
    <row r="2">
      <c r="A2" s="21" t="s">
        <v>93</v>
      </c>
      <c r="B2" s="40">
        <f>COUNTIF('Статистика МатМетоды'!$D$2:$D$33,A2)*'Участники'!$B$46</f>
        <v>45</v>
      </c>
      <c r="C2" s="40">
        <f>COUNTIF('Статистика Машинка'!$C$4:$C$41,A2)+COUNTIF('Статистика Машинка'!$H$3:$H$12,A2)*'Участники'!$B$47</f>
        <v>0</v>
      </c>
      <c r="D2" s="40">
        <f>COUNTIF('Статистика КИС'!$C$2:$C$51,A2)</f>
        <v>0</v>
      </c>
      <c r="E2" s="40">
        <f>COUNTIF('Статистика ПИС'!$C$3:$C$72,A2)+COUNTIF('Статистика ПИС'!$H$3:$H$32,A2)*'Участники'!$B$48+COUNTIF('Статистика ПИС'!$I$3:$I$32,A2)*'Участники'!$B$48</f>
        <v>0</v>
      </c>
      <c r="F2" s="40">
        <f>COUNTIF('Статистика WEB'!$C$3:$C$102,A2)+COUNTIF('Статистика WEB'!$H$3:$H$9,A2)*'Участники'!$B$49+COUNTIF('Статистика WEB'!$H$24:$H$48,A2)+COUNTIF('Статистика WEB'!$H$14:$H$19,A2)*'Участники'!$B$49</f>
        <v>0</v>
      </c>
      <c r="G2" s="40">
        <f t="shared" ref="G2:G37" si="1">SUM(B2:F2)</f>
        <v>45</v>
      </c>
    </row>
    <row r="3">
      <c r="A3" s="21" t="s">
        <v>73</v>
      </c>
      <c r="B3" s="40">
        <f>COUNTIF('Статистика МатМетоды'!$D$2:$D$33,A3)*'Участники'!$B$46</f>
        <v>0</v>
      </c>
      <c r="C3" s="40">
        <f>COUNTIF('Статистика Машинка'!$C$4:$C$41,A3)+COUNTIF('Статистика Машинка'!$H$3:$H$12,A3)*'Участники'!$B$47</f>
        <v>1</v>
      </c>
      <c r="D3" s="40">
        <f>COUNTIF('Статистика КИС'!$C$2:$C$51,A3)</f>
        <v>8</v>
      </c>
      <c r="E3" s="40">
        <f>COUNTIF('Статистика ПИС'!$C$3:$C$72,A3)+COUNTIF('Статистика ПИС'!$H$3:$H$32,A3)*'Участники'!$B$48+COUNTIF('Статистика ПИС'!$I$3:$I$32,A3)*'Участники'!$B$48</f>
        <v>11</v>
      </c>
      <c r="F3" s="40">
        <f>COUNTIF('Статистика WEB'!$C$3:$C$102,A3)+COUNTIF('Статистика WEB'!$H$3:$H$9,A3)*'Участники'!$B$49+COUNTIF('Статистика WEB'!$H$24:$H$48,A3)+COUNTIF('Статистика WEB'!$H$14:$H$19,A3)*'Участники'!$B$49</f>
        <v>11</v>
      </c>
      <c r="G3" s="40">
        <f t="shared" si="1"/>
        <v>31</v>
      </c>
    </row>
    <row r="4">
      <c r="A4" s="21" t="s">
        <v>94</v>
      </c>
      <c r="B4" s="40">
        <f>COUNTIF('Статистика МатМетоды'!$D$2:$D$33,A4)*'Участники'!$B$46</f>
        <v>0</v>
      </c>
      <c r="C4" s="40">
        <f>COUNTIF('Статистика Машинка'!$C$4:$C$41,A4)+COUNTIF('Статистика Машинка'!$H$3:$H$12,A4)*'Участники'!$B$47</f>
        <v>0</v>
      </c>
      <c r="D4" s="40">
        <f>COUNTIF('Статистика КИС'!$C$2:$C$51,A4)</f>
        <v>0</v>
      </c>
      <c r="E4" s="40">
        <f>COUNTIF('Статистика ПИС'!$C$3:$C$72,A4)+COUNTIF('Статистика ПИС'!$H$3:$H$32,A4)*'Участники'!$B$48+COUNTIF('Статистика ПИС'!$I$3:$I$32,A4)*'Участники'!$B$48</f>
        <v>0</v>
      </c>
      <c r="F4" s="40">
        <f>COUNTIF('Статистика WEB'!$C$3:$C$102,A4)+COUNTIF('Статистика WEB'!$H$3:$H$9,A4)*'Участники'!$B$49+COUNTIF('Статистика WEB'!$H$24:$H$48,A4)+COUNTIF('Статистика WEB'!$H$14:$H$19,A4)*'Участники'!$B$49</f>
        <v>30</v>
      </c>
      <c r="G4" s="40">
        <f t="shared" si="1"/>
        <v>30</v>
      </c>
    </row>
    <row r="5">
      <c r="A5" s="19" t="s">
        <v>95</v>
      </c>
      <c r="B5" s="40">
        <f>COUNTIF('Статистика МатМетоды'!$D$2:$D$33,A5)*'Участники'!$B$46</f>
        <v>0</v>
      </c>
      <c r="C5" s="40">
        <f>COUNTIF('Статистика Машинка'!$C$4:$C$41,A5)+COUNTIF('Статистика Машинка'!$H$3:$H$12,A5)*'Участники'!$B$47</f>
        <v>0</v>
      </c>
      <c r="D5" s="40">
        <f>COUNTIF('Статистика КИС'!$C$2:$C$51,A5)</f>
        <v>0</v>
      </c>
      <c r="E5" s="40">
        <f>COUNTIF('Статистика ПИС'!$C$3:$C$72,A5)+COUNTIF('Статистика ПИС'!$H$3:$H$32,A5)*'Участники'!$B$48+COUNTIF('Статистика ПИС'!$I$3:$I$32,A5)*'Участники'!$B$48</f>
        <v>0</v>
      </c>
      <c r="F5" s="40">
        <f>COUNTIF('Статистика WEB'!$C$3:$C$102,A5)+COUNTIF('Статистика WEB'!$H$3:$H$9,A5)*'Участники'!$B$49+COUNTIF('Статистика WEB'!$H$24:$H$48,A5)+COUNTIF('Статистика WEB'!$H$14:$H$19,A5)*'Участники'!$B$49</f>
        <v>22</v>
      </c>
      <c r="G5" s="40">
        <f t="shared" si="1"/>
        <v>22</v>
      </c>
    </row>
    <row r="6">
      <c r="A6" s="21" t="s">
        <v>51</v>
      </c>
      <c r="B6" s="40">
        <f>COUNTIF('Статистика МатМетоды'!$D$2:$D$33,A6)*'Участники'!$B$46</f>
        <v>0</v>
      </c>
      <c r="C6" s="40">
        <f>COUNTIF('Статистика Машинка'!$C$4:$C$41,A6)+COUNTIF('Статистика Машинка'!$H$3:$H$12,A6)*'Участники'!$B$47</f>
        <v>20</v>
      </c>
      <c r="D6" s="40">
        <f>COUNTIF('Статистика КИС'!$C$2:$C$51,A6)</f>
        <v>0</v>
      </c>
      <c r="E6" s="40">
        <f>COUNTIF('Статистика ПИС'!$C$3:$C$72,A6)+COUNTIF('Статистика ПИС'!$H$3:$H$32,A6)*'Участники'!$B$48+COUNTIF('Статистика ПИС'!$I$3:$I$32,A6)*'Участники'!$B$48</f>
        <v>0</v>
      </c>
      <c r="F6" s="40">
        <f>COUNTIF('Статистика WEB'!$C$3:$C$102,A6)+COUNTIF('Статистика WEB'!$H$3:$H$9,A6)*'Участники'!$B$49+COUNTIF('Статистика WEB'!$H$24:$H$48,A6)+COUNTIF('Статистика WEB'!$H$14:$H$19,A6)*'Участники'!$B$49</f>
        <v>0</v>
      </c>
      <c r="G6" s="40">
        <f t="shared" si="1"/>
        <v>20</v>
      </c>
    </row>
    <row r="7">
      <c r="A7" s="21" t="s">
        <v>65</v>
      </c>
      <c r="B7" s="40">
        <f>COUNTIF('Статистика МатМетоды'!$D$2:$D$33,A7)*'Участники'!$B$46</f>
        <v>0</v>
      </c>
      <c r="C7" s="40">
        <f>COUNTIF('Статистика Машинка'!$C$4:$C$41,A7)+COUNTIF('Статистика Машинка'!$H$3:$H$12,A7)*'Участники'!$B$47</f>
        <v>1</v>
      </c>
      <c r="D7" s="40">
        <f>COUNTIF('Статистика КИС'!$C$2:$C$51,A7)</f>
        <v>8</v>
      </c>
      <c r="E7" s="40">
        <f>COUNTIF('Статистика ПИС'!$C$3:$C$72,A7)+COUNTIF('Статистика ПИС'!$H$3:$H$32,A7)*'Участники'!$B$48+COUNTIF('Статистика ПИС'!$I$3:$I$32,A7)*'Участники'!$B$48</f>
        <v>0</v>
      </c>
      <c r="F7" s="40">
        <f>COUNTIF('Статистика WEB'!$C$3:$C$102,A7)+COUNTIF('Статистика WEB'!$H$3:$H$9,A7)*'Участники'!$B$49+COUNTIF('Статистика WEB'!$H$24:$H$48,A7)+COUNTIF('Статистика WEB'!$H$14:$H$19,A7)*'Участники'!$B$49</f>
        <v>11</v>
      </c>
      <c r="G7" s="40">
        <f t="shared" si="1"/>
        <v>20</v>
      </c>
    </row>
    <row r="8">
      <c r="A8" s="21" t="s">
        <v>55</v>
      </c>
      <c r="B8" s="40">
        <f>COUNTIF('Статистика МатМетоды'!$D$2:$D$33,A8)*'Участники'!$B$46</f>
        <v>0</v>
      </c>
      <c r="C8" s="40">
        <f>COUNTIF('Статистика Машинка'!$C$4:$C$41,A8)+COUNTIF('Статистика Машинка'!$H$3:$H$12,A8)*'Участники'!$B$47</f>
        <v>11</v>
      </c>
      <c r="D8" s="40">
        <f>COUNTIF('Статистика КИС'!$C$2:$C$51,A8)</f>
        <v>0</v>
      </c>
      <c r="E8" s="40">
        <f>COUNTIF('Статистика ПИС'!$C$3:$C$72,A8)+COUNTIF('Статистика ПИС'!$H$3:$H$32,A8)*'Участники'!$B$48+COUNTIF('Статистика ПИС'!$I$3:$I$32,A8)*'Участники'!$B$48</f>
        <v>8</v>
      </c>
      <c r="F8" s="40">
        <f>COUNTIF('Статистика WEB'!$C$3:$C$102,A8)+COUNTIF('Статистика WEB'!$H$3:$H$9,A8)*'Участники'!$B$49+COUNTIF('Статистика WEB'!$H$24:$H$48,A8)+COUNTIF('Статистика WEB'!$H$14:$H$19,A8)*'Участники'!$B$49</f>
        <v>0</v>
      </c>
      <c r="G8" s="40">
        <f t="shared" si="1"/>
        <v>19</v>
      </c>
    </row>
    <row r="9">
      <c r="A9" s="53" t="s">
        <v>86</v>
      </c>
      <c r="B9" s="40">
        <f>COUNTIF('Статистика МатМетоды'!$D$2:$D$33,A9)*'Участники'!$B$46</f>
        <v>0</v>
      </c>
      <c r="C9" s="40">
        <f>COUNTIF('Статистика Машинка'!$C$4:$C$41,A9)+COUNTIF('Статистика Машинка'!$H$3:$H$12,A9)*'Участники'!$B$47</f>
        <v>0</v>
      </c>
      <c r="D9" s="40">
        <f>COUNTIF('Статистика КИС'!$C$2:$C$51,A9)</f>
        <v>5</v>
      </c>
      <c r="E9" s="40">
        <f>COUNTIF('Статистика ПИС'!$C$3:$C$72,A9)+COUNTIF('Статистика ПИС'!$H$3:$H$32,A9)*'Участники'!$B$48+COUNTIF('Статистика ПИС'!$I$3:$I$32,A9)*'Участники'!$B$48</f>
        <v>0</v>
      </c>
      <c r="F9" s="40">
        <f>COUNTIF('Статистика WEB'!$C$3:$C$102,A9)+COUNTIF('Статистика WEB'!$H$3:$H$9,A9)*'Участники'!$B$49+COUNTIF('Статистика WEB'!$H$24:$H$48,A9)+COUNTIF('Статистика WEB'!$H$14:$H$19,A9)*'Участники'!$B$49</f>
        <v>13</v>
      </c>
      <c r="G9" s="40">
        <f t="shared" si="1"/>
        <v>18</v>
      </c>
    </row>
    <row r="10">
      <c r="A10" s="21" t="s">
        <v>63</v>
      </c>
      <c r="B10" s="40">
        <f>COUNTIF('Статистика МатМетоды'!$D$2:$D$33,A10)*'Участники'!$B$46</f>
        <v>0</v>
      </c>
      <c r="C10" s="40">
        <f>COUNTIF('Статистика Машинка'!$C$4:$C$41,A10)+COUNTIF('Статистика Машинка'!$H$3:$H$12,A10)*'Участники'!$B$47</f>
        <v>5</v>
      </c>
      <c r="D10" s="40">
        <f>COUNTIF('Статистика КИС'!$C$2:$C$51,A10)</f>
        <v>3</v>
      </c>
      <c r="E10" s="40">
        <f>COUNTIF('Статистика ПИС'!$C$3:$C$72,A10)+COUNTIF('Статистика ПИС'!$H$3:$H$32,A10)*'Участники'!$B$48+COUNTIF('Статистика ПИС'!$I$3:$I$32,A10)*'Участники'!$B$48</f>
        <v>2</v>
      </c>
      <c r="F10" s="40">
        <f>COUNTIF('Статистика WEB'!$C$3:$C$102,A10)+COUNTIF('Статистика WEB'!$H$3:$H$9,A10)*'Участники'!$B$49+COUNTIF('Статистика WEB'!$H$24:$H$48,A10)+COUNTIF('Статистика WEB'!$H$14:$H$19,A10)*'Участники'!$B$49</f>
        <v>5</v>
      </c>
      <c r="G10" s="40">
        <f t="shared" si="1"/>
        <v>15</v>
      </c>
    </row>
    <row r="11">
      <c r="A11" s="21" t="s">
        <v>53</v>
      </c>
      <c r="B11" s="40">
        <f>COUNTIF('Статистика МатМетоды'!$D$2:$D$33,A11)*'Участники'!$B$46</f>
        <v>0</v>
      </c>
      <c r="C11" s="40">
        <f>COUNTIF('Статистика Машинка'!$C$4:$C$41,A11)+COUNTIF('Статистика Машинка'!$H$3:$H$12,A11)*'Участники'!$B$47</f>
        <v>4</v>
      </c>
      <c r="D11" s="40">
        <f>COUNTIF('Статистика КИС'!$C$2:$C$51,A11)</f>
        <v>0</v>
      </c>
      <c r="E11" s="40">
        <f>COUNTIF('Статистика ПИС'!$C$3:$C$72,A11)+COUNTIF('Статистика ПИС'!$H$3:$H$32,A11)*'Участники'!$B$48+COUNTIF('Статистика ПИС'!$I$3:$I$32,A11)*'Участники'!$B$48</f>
        <v>2</v>
      </c>
      <c r="F11" s="40">
        <f>COUNTIF('Статистика WEB'!$C$3:$C$102,A11)+COUNTIF('Статистика WEB'!$H$3:$H$9,A11)*'Участники'!$B$49+COUNTIF('Статистика WEB'!$H$24:$H$48,A11)+COUNTIF('Статистика WEB'!$H$14:$H$19,A11)*'Участники'!$B$49</f>
        <v>9</v>
      </c>
      <c r="G11" s="40">
        <f t="shared" si="1"/>
        <v>15</v>
      </c>
    </row>
    <row r="12">
      <c r="A12" s="21" t="s">
        <v>87</v>
      </c>
      <c r="B12" s="40">
        <f>COUNTIF('Статистика МатМетоды'!$D$2:$D$33,A12)*'Участники'!$B$46</f>
        <v>0</v>
      </c>
      <c r="C12" s="40">
        <f>COUNTIF('Статистика Машинка'!$C$4:$C$41,A12)+COUNTIF('Статистика Машинка'!$H$3:$H$12,A12)*'Участники'!$B$47</f>
        <v>0</v>
      </c>
      <c r="D12" s="40">
        <f>COUNTIF('Статистика КИС'!$C$2:$C$51,A12)</f>
        <v>7</v>
      </c>
      <c r="E12" s="40">
        <f>COUNTIF('Статистика ПИС'!$C$3:$C$72,A12)+COUNTIF('Статистика ПИС'!$H$3:$H$32,A12)*'Участники'!$B$48+COUNTIF('Статистика ПИС'!$I$3:$I$32,A12)*'Участники'!$B$48</f>
        <v>4</v>
      </c>
      <c r="F12" s="40">
        <f>COUNTIF('Статистика WEB'!$C$3:$C$102,A12)+COUNTIF('Статистика WEB'!$H$3:$H$9,A12)*'Участники'!$B$49+COUNTIF('Статистика WEB'!$H$24:$H$48,A12)+COUNTIF('Статистика WEB'!$H$14:$H$19,A12)*'Участники'!$B$49</f>
        <v>3</v>
      </c>
      <c r="G12" s="40">
        <f t="shared" si="1"/>
        <v>14</v>
      </c>
    </row>
    <row r="13">
      <c r="A13" s="19" t="s">
        <v>96</v>
      </c>
      <c r="B13" s="40">
        <f>COUNTIF('Статистика МатМетоды'!$D$2:$D$33,A13)*'Участники'!$B$46</f>
        <v>0</v>
      </c>
      <c r="C13" s="40">
        <f>COUNTIF('Статистика Машинка'!$C$4:$C$41,A13)+COUNTIF('Статистика Машинка'!$H$3:$H$12,A13)*'Участники'!$B$47</f>
        <v>0</v>
      </c>
      <c r="D13" s="40">
        <f>COUNTIF('Статистика КИС'!$C$2:$C$51,A13)</f>
        <v>0</v>
      </c>
      <c r="E13" s="40">
        <f>COUNTIF('Статистика ПИС'!$C$3:$C$72,A13)+COUNTIF('Статистика ПИС'!$H$3:$H$32,A13)*'Участники'!$B$48+COUNTIF('Статистика ПИС'!$I$3:$I$32,A13)*'Участники'!$B$48</f>
        <v>8</v>
      </c>
      <c r="F13" s="40">
        <f>COUNTIF('Статистика WEB'!$C$3:$C$102,A13)+COUNTIF('Статистика WEB'!$H$3:$H$9,A13)*'Участники'!$B$49+COUNTIF('Статистика WEB'!$H$24:$H$48,A13)+COUNTIF('Статистика WEB'!$H$14:$H$19,A13)*'Участники'!$B$49</f>
        <v>6</v>
      </c>
      <c r="G13" s="40">
        <f t="shared" si="1"/>
        <v>14</v>
      </c>
    </row>
    <row r="14">
      <c r="A14" s="21" t="s">
        <v>74</v>
      </c>
      <c r="B14" s="40">
        <f>COUNTIF('Статистика МатМетоды'!$D$2:$D$33,A14)*'Участники'!$B$46</f>
        <v>0</v>
      </c>
      <c r="C14" s="40">
        <f>COUNTIF('Статистика Машинка'!$C$4:$C$41,A14)+COUNTIF('Статистика Машинка'!$H$3:$H$12,A14)*'Участники'!$B$47</f>
        <v>1</v>
      </c>
      <c r="D14" s="40">
        <f>COUNTIF('Статистика КИС'!$C$2:$C$51,A14)</f>
        <v>0</v>
      </c>
      <c r="E14" s="40">
        <f>COUNTIF('Статистика ПИС'!$C$3:$C$72,A14)+COUNTIF('Статистика ПИС'!$H$3:$H$32,A14)*'Участники'!$B$48+COUNTIF('Статистика ПИС'!$I$3:$I$32,A14)*'Участники'!$B$48</f>
        <v>8</v>
      </c>
      <c r="F14" s="40">
        <f>COUNTIF('Статистика WEB'!$C$3:$C$102,A14)+COUNTIF('Статистика WEB'!$H$3:$H$9,A14)*'Участники'!$B$49+COUNTIF('Статистика WEB'!$H$24:$H$48,A14)+COUNTIF('Статистика WEB'!$H$14:$H$19,A14)*'Участники'!$B$49</f>
        <v>5</v>
      </c>
      <c r="G14" s="40">
        <f t="shared" si="1"/>
        <v>14</v>
      </c>
    </row>
    <row r="15">
      <c r="A15" s="19" t="s">
        <v>97</v>
      </c>
      <c r="B15" s="40">
        <f>COUNTIF('Статистика МатМетоды'!$D$2:$D$33,A15)*'Участники'!$B$46</f>
        <v>0</v>
      </c>
      <c r="C15" s="40">
        <f>COUNTIF('Статистика Машинка'!$C$4:$C$41,A15)+COUNTIF('Статистика Машинка'!$H$3:$H$12,A15)*'Участники'!$B$47</f>
        <v>0</v>
      </c>
      <c r="D15" s="40">
        <f>COUNTIF('Статистика КИС'!$C$2:$C$51,A15)</f>
        <v>0</v>
      </c>
      <c r="E15" s="40">
        <f>COUNTIF('Статистика ПИС'!$C$3:$C$72,A15)+COUNTIF('Статистика ПИС'!$H$3:$H$32,A15)*'Участники'!$B$48+COUNTIF('Статистика ПИС'!$I$3:$I$32,A15)*'Участники'!$B$48</f>
        <v>8</v>
      </c>
      <c r="F15" s="40">
        <f>COUNTIF('Статистика WEB'!$C$3:$C$102,A15)+COUNTIF('Статистика WEB'!$H$3:$H$9,A15)*'Участники'!$B$49+COUNTIF('Статистика WEB'!$H$24:$H$48,A15)+COUNTIF('Статистика WEB'!$H$14:$H$19,A15)*'Участники'!$B$49</f>
        <v>5</v>
      </c>
      <c r="G15" s="40">
        <f t="shared" si="1"/>
        <v>13</v>
      </c>
    </row>
    <row r="16">
      <c r="A16" s="19" t="s">
        <v>98</v>
      </c>
      <c r="B16" s="40">
        <f>COUNTIF('Статистика МатМетоды'!$D$2:$D$33,A16)*'Участники'!$B$46</f>
        <v>0</v>
      </c>
      <c r="C16" s="40">
        <f>COUNTIF('Статистика Машинка'!$C$4:$C$41,A16)+COUNTIF('Статистика Машинка'!$H$3:$H$12,A16)*'Участники'!$B$47</f>
        <v>0</v>
      </c>
      <c r="D16" s="40">
        <f>COUNTIF('Статистика КИС'!$C$2:$C$51,A16)</f>
        <v>0</v>
      </c>
      <c r="E16" s="40">
        <f>COUNTIF('Статистика ПИС'!$C$3:$C$72,A16)+COUNTIF('Статистика ПИС'!$H$3:$H$32,A16)*'Участники'!$B$48+COUNTIF('Статистика ПИС'!$I$3:$I$32,A16)*'Участники'!$B$48</f>
        <v>0</v>
      </c>
      <c r="F16" s="40">
        <f>COUNTIF('Статистика WEB'!$C$3:$C$102,A16)+COUNTIF('Статистика WEB'!$H$3:$H$9,A16)*'Участники'!$B$49+COUNTIF('Статистика WEB'!$H$24:$H$48,A16)+COUNTIF('Статистика WEB'!$H$14:$H$19,A16)*'Участники'!$B$49</f>
        <v>13</v>
      </c>
      <c r="G16" s="40">
        <f t="shared" si="1"/>
        <v>13</v>
      </c>
    </row>
    <row r="17">
      <c r="A17" s="21" t="s">
        <v>76</v>
      </c>
      <c r="B17" s="40">
        <f>COUNTIF('Статистика МатМетоды'!$D$2:$D$33,A17)*'Участники'!$B$46</f>
        <v>0</v>
      </c>
      <c r="C17" s="40">
        <f>COUNTIF('Статистика Машинка'!$C$4:$C$41,A17)+COUNTIF('Статистика Машинка'!$H$3:$H$12,A17)*'Участники'!$B$47</f>
        <v>4</v>
      </c>
      <c r="D17" s="40">
        <f>COUNTIF('Статистика КИС'!$C$2:$C$51,A17)</f>
        <v>0</v>
      </c>
      <c r="E17" s="40">
        <f>COUNTIF('Статистика ПИС'!$C$3:$C$72,A17)+COUNTIF('Статистика ПИС'!$H$3:$H$32,A17)*'Участники'!$B$48+COUNTIF('Статистика ПИС'!$I$3:$I$32,A17)*'Участники'!$B$48</f>
        <v>0</v>
      </c>
      <c r="F17" s="40">
        <f>COUNTIF('Статистика WEB'!$C$3:$C$102,A17)+COUNTIF('Статистика WEB'!$H$3:$H$9,A17)*'Участники'!$B$49+COUNTIF('Статистика WEB'!$H$24:$H$48,A17)+COUNTIF('Статистика WEB'!$H$14:$H$19,A17)*'Участники'!$B$49</f>
        <v>7</v>
      </c>
      <c r="G17" s="40">
        <f t="shared" si="1"/>
        <v>11</v>
      </c>
    </row>
    <row r="18">
      <c r="A18" s="21" t="s">
        <v>56</v>
      </c>
      <c r="B18" s="40">
        <f>COUNTIF('Статистика МатМетоды'!$D$2:$D$33,A18)*'Участники'!$B$46</f>
        <v>0</v>
      </c>
      <c r="C18" s="40">
        <f>COUNTIF('Статистика Машинка'!$C$4:$C$41,A18)+COUNTIF('Статистика Машинка'!$H$3:$H$12,A18)*'Участники'!$B$47</f>
        <v>1</v>
      </c>
      <c r="D18" s="40">
        <f>COUNTIF('Статистика КИС'!$C$2:$C$51,A18)</f>
        <v>3</v>
      </c>
      <c r="E18" s="40">
        <f>COUNTIF('Статистика ПИС'!$C$3:$C$72,A18)+COUNTIF('Статистика ПИС'!$H$3:$H$32,A18)*'Участники'!$B$48+COUNTIF('Статистика ПИС'!$I$3:$I$32,A18)*'Участники'!$B$48</f>
        <v>6</v>
      </c>
      <c r="F18" s="40">
        <f>COUNTIF('Статистика WEB'!$C$3:$C$102,A18)+COUNTIF('Статистика WEB'!$H$3:$H$9,A18)*'Участники'!$B$49+COUNTIF('Статистика WEB'!$H$24:$H$48,A18)+COUNTIF('Статистика WEB'!$H$14:$H$19,A18)*'Участники'!$B$49</f>
        <v>0</v>
      </c>
      <c r="G18" s="40">
        <f t="shared" si="1"/>
        <v>10</v>
      </c>
    </row>
    <row r="19">
      <c r="A19" s="21" t="s">
        <v>52</v>
      </c>
      <c r="B19" s="40">
        <f>COUNTIF('Статистика МатМетоды'!$D$2:$D$33,A19)*'Участники'!$B$46</f>
        <v>0</v>
      </c>
      <c r="C19" s="40">
        <f>COUNTIF('Статистика Машинка'!$C$4:$C$41,A19)+COUNTIF('Статистика Машинка'!$H$3:$H$12,A19)*'Участники'!$B$47</f>
        <v>2</v>
      </c>
      <c r="D19" s="40">
        <f>COUNTIF('Статистика КИС'!$C$2:$C$51,A19)</f>
        <v>4</v>
      </c>
      <c r="E19" s="40">
        <f>COUNTIF('Статистика ПИС'!$C$3:$C$72,A19)+COUNTIF('Статистика ПИС'!$H$3:$H$32,A19)*'Участники'!$B$48+COUNTIF('Статистика ПИС'!$I$3:$I$32,A19)*'Участники'!$B$48</f>
        <v>4</v>
      </c>
      <c r="F19" s="40">
        <f>COUNTIF('Статистика WEB'!$C$3:$C$102,A19)+COUNTIF('Статистика WEB'!$H$3:$H$9,A19)*'Участники'!$B$49+COUNTIF('Статистика WEB'!$H$24:$H$48,A19)+COUNTIF('Статистика WEB'!$H$14:$H$19,A19)*'Участники'!$B$49</f>
        <v>0</v>
      </c>
      <c r="G19" s="40">
        <f t="shared" si="1"/>
        <v>10</v>
      </c>
    </row>
    <row r="20">
      <c r="A20" s="21" t="s">
        <v>58</v>
      </c>
      <c r="B20" s="40">
        <f>COUNTIF('Статистика МатМетоды'!$D$2:$D$33,A20)*'Участники'!$B$46</f>
        <v>0</v>
      </c>
      <c r="C20" s="40">
        <f>COUNTIF('Статистика Машинка'!$C$4:$C$41,A20)+COUNTIF('Статистика Машинка'!$H$3:$H$12,A20)*'Участники'!$B$47</f>
        <v>8</v>
      </c>
      <c r="D20" s="40">
        <f>COUNTIF('Статистика КИС'!$C$2:$C$51,A20)</f>
        <v>0</v>
      </c>
      <c r="E20" s="40">
        <f>COUNTIF('Статистика ПИС'!$C$3:$C$72,A20)+COUNTIF('Статистика ПИС'!$H$3:$H$32,A20)*'Участники'!$B$48+COUNTIF('Статистика ПИС'!$I$3:$I$32,A20)*'Участники'!$B$48</f>
        <v>0</v>
      </c>
      <c r="F20" s="40">
        <f>COUNTIF('Статистика WEB'!$C$3:$C$102,A20)+COUNTIF('Статистика WEB'!$H$3:$H$9,A20)*'Участники'!$B$49+COUNTIF('Статистика WEB'!$H$24:$H$48,A20)+COUNTIF('Статистика WEB'!$H$14:$H$19,A20)*'Участники'!$B$49</f>
        <v>2</v>
      </c>
      <c r="G20" s="40">
        <f t="shared" si="1"/>
        <v>10</v>
      </c>
    </row>
    <row r="21">
      <c r="A21" s="21" t="s">
        <v>99</v>
      </c>
      <c r="B21" s="40">
        <f>COUNTIF('Статистика МатМетоды'!$D$2:$D$33,A21)*'Участники'!$B$46</f>
        <v>0</v>
      </c>
      <c r="C21" s="40">
        <f>COUNTIF('Статистика Машинка'!$C$4:$C$41,A21)+COUNTIF('Статистика Машинка'!$H$3:$H$12,A21)*'Участники'!$B$47</f>
        <v>0</v>
      </c>
      <c r="D21" s="40">
        <f>COUNTIF('Статистика КИС'!$C$2:$C$51,A21)</f>
        <v>0</v>
      </c>
      <c r="E21" s="40">
        <f>COUNTIF('Статистика ПИС'!$C$3:$C$72,A21)+COUNTIF('Статистика ПИС'!$H$3:$H$32,A21)*'Участники'!$B$48+COUNTIF('Статистика ПИС'!$I$3:$I$32,A21)*'Участники'!$B$48</f>
        <v>9</v>
      </c>
      <c r="F21" s="40">
        <f>COUNTIF('Статистика WEB'!$C$3:$C$102,A21)+COUNTIF('Статистика WEB'!$H$3:$H$9,A21)*'Участники'!$B$49+COUNTIF('Статистика WEB'!$H$24:$H$48,A21)+COUNTIF('Статистика WEB'!$H$14:$H$19,A21)*'Участники'!$B$49</f>
        <v>0</v>
      </c>
      <c r="G21" s="40">
        <f t="shared" si="1"/>
        <v>9</v>
      </c>
    </row>
    <row r="22">
      <c r="A22" s="21" t="s">
        <v>100</v>
      </c>
      <c r="B22" s="40">
        <f>COUNTIF('Статистика МатМетоды'!$D$2:$D$33,A22)*'Участники'!$B$46</f>
        <v>0</v>
      </c>
      <c r="C22" s="40">
        <f>COUNTIF('Статистика Машинка'!$C$4:$C$41,A22)+COUNTIF('Статистика Машинка'!$H$3:$H$12,A22)*'Участники'!$B$47</f>
        <v>0</v>
      </c>
      <c r="D22" s="40">
        <f>COUNTIF('Статистика КИС'!$C$2:$C$51,A22)</f>
        <v>0</v>
      </c>
      <c r="E22" s="40">
        <f>COUNTIF('Статистика ПИС'!$C$3:$C$72,A22)+COUNTIF('Статистика ПИС'!$H$3:$H$32,A22)*'Участники'!$B$48+COUNTIF('Статистика ПИС'!$I$3:$I$32,A22)*'Участники'!$B$48</f>
        <v>8</v>
      </c>
      <c r="F22" s="40">
        <f>COUNTIF('Статистика WEB'!$C$3:$C$102,A22)+COUNTIF('Статистика WEB'!$H$3:$H$9,A22)*'Участники'!$B$49+COUNTIF('Статистика WEB'!$H$24:$H$48,A22)+COUNTIF('Статистика WEB'!$H$14:$H$19,A22)*'Участники'!$B$49</f>
        <v>0</v>
      </c>
      <c r="G22" s="40">
        <f t="shared" si="1"/>
        <v>8</v>
      </c>
    </row>
    <row r="23">
      <c r="A23" s="21" t="s">
        <v>101</v>
      </c>
      <c r="B23" s="40">
        <f>COUNTIF('Статистика МатМетоды'!$D$2:$D$33,A23)*'Участники'!$B$46</f>
        <v>0</v>
      </c>
      <c r="C23" s="40">
        <f>COUNTIF('Статистика Машинка'!$C$4:$C$41,A23)+COUNTIF('Статистика Машинка'!$H$3:$H$12,A23)*'Участники'!$B$47</f>
        <v>0</v>
      </c>
      <c r="D23" s="40">
        <f>COUNTIF('Статистика КИС'!$C$2:$C$51,A23)</f>
        <v>0</v>
      </c>
      <c r="E23" s="40">
        <f>COUNTIF('Статистика ПИС'!$C$3:$C$72,A23)+COUNTIF('Статистика ПИС'!$H$3:$H$32,A23)*'Участники'!$B$48+COUNTIF('Статистика ПИС'!$I$3:$I$32,A23)*'Участники'!$B$48</f>
        <v>8</v>
      </c>
      <c r="F23" s="40">
        <f>COUNTIF('Статистика WEB'!$C$3:$C$102,A23)+COUNTIF('Статистика WEB'!$H$3:$H$9,A23)*'Участники'!$B$49+COUNTIF('Статистика WEB'!$H$24:$H$48,A23)+COUNTIF('Статистика WEB'!$H$14:$H$19,A23)*'Участники'!$B$49</f>
        <v>0</v>
      </c>
      <c r="G23" s="40">
        <f t="shared" si="1"/>
        <v>8</v>
      </c>
    </row>
    <row r="24">
      <c r="A24" s="19" t="s">
        <v>49</v>
      </c>
      <c r="B24" s="40">
        <f>COUNTIF('Статистика МатМетоды'!$D$2:$D$33,A24)*'Участники'!$B$46</f>
        <v>0</v>
      </c>
      <c r="C24" s="40">
        <f>COUNTIF('Статистика Машинка'!$C$4:$C$41,A24)+COUNTIF('Статистика Машинка'!$H$3:$H$12,A24)*'Участники'!$B$47</f>
        <v>4</v>
      </c>
      <c r="D24" s="40">
        <f>COUNTIF('Статистика КИС'!$C$2:$C$51,A24)</f>
        <v>0</v>
      </c>
      <c r="E24" s="40">
        <f>COUNTIF('Статистика ПИС'!$C$3:$C$72,A24)+COUNTIF('Статистика ПИС'!$H$3:$H$32,A24)*'Участники'!$B$48+COUNTIF('Статистика ПИС'!$I$3:$I$32,A24)*'Участники'!$B$48</f>
        <v>0</v>
      </c>
      <c r="F24" s="40">
        <f>COUNTIF('Статистика WEB'!$C$3:$C$102,A24)+COUNTIF('Статистика WEB'!$H$3:$H$9,A24)*'Участники'!$B$49+COUNTIF('Статистика WEB'!$H$24:$H$48,A24)+COUNTIF('Статистика WEB'!$H$14:$H$19,A24)*'Участники'!$B$49</f>
        <v>3</v>
      </c>
      <c r="G24" s="40">
        <f t="shared" si="1"/>
        <v>7</v>
      </c>
    </row>
    <row r="25">
      <c r="A25" s="21" t="s">
        <v>68</v>
      </c>
      <c r="B25" s="40">
        <f>COUNTIF('Статистика МатМетоды'!$D$2:$D$33,A25)*'Участники'!$B$46</f>
        <v>0</v>
      </c>
      <c r="C25" s="40">
        <f>COUNTIF('Статистика Машинка'!$C$4:$C$41,A25)+COUNTIF('Статистика Машинка'!$H$3:$H$12,A25)*'Участники'!$B$47</f>
        <v>3</v>
      </c>
      <c r="D25" s="40">
        <f>COUNTIF('Статистика КИС'!$C$2:$C$51,A25)</f>
        <v>4</v>
      </c>
      <c r="E25" s="40">
        <f>COUNTIF('Статистика ПИС'!$C$3:$C$72,A25)+COUNTIF('Статистика ПИС'!$H$3:$H$32,A25)*'Участники'!$B$48+COUNTIF('Статистика ПИС'!$I$3:$I$32,A25)*'Участники'!$B$48</f>
        <v>0</v>
      </c>
      <c r="F25" s="40">
        <f>COUNTIF('Статистика WEB'!$C$3:$C$102,A25)+COUNTIF('Статистика WEB'!$H$3:$H$9,A25)*'Участники'!$B$49+COUNTIF('Статистика WEB'!$H$24:$H$48,A25)+COUNTIF('Статистика WEB'!$H$14:$H$19,A25)*'Участники'!$B$49</f>
        <v>0</v>
      </c>
      <c r="G25" s="40">
        <f t="shared" si="1"/>
        <v>7</v>
      </c>
    </row>
    <row r="26">
      <c r="A26" s="54" t="s">
        <v>64</v>
      </c>
      <c r="B26" s="40">
        <f>COUNTIF('Статистика МатМетоды'!$D$2:$D$33,A26)*'Участники'!$B$46</f>
        <v>0</v>
      </c>
      <c r="C26" s="40">
        <f>COUNTIF('Статистика Машинка'!$C$4:$C$41,A26)+COUNTIF('Статистика Машинка'!$H$3:$H$12,A26)*'Участники'!$B$47</f>
        <v>2</v>
      </c>
      <c r="D26" s="40">
        <f>COUNTIF('Статистика КИС'!$C$2:$C$51,A26)</f>
        <v>0</v>
      </c>
      <c r="E26" s="40">
        <f>COUNTIF('Статистика ПИС'!$C$3:$C$72,A26)+COUNTIF('Статистика ПИС'!$H$3:$H$32,A26)*'Участники'!$B$48+COUNTIF('Статистика ПИС'!$I$3:$I$32,A26)*'Участники'!$B$48</f>
        <v>4</v>
      </c>
      <c r="F26" s="40">
        <f>COUNTIF('Статистика WEB'!$C$3:$C$102,A26)+COUNTIF('Статистика WEB'!$H$3:$H$9,A26)*'Участники'!$B$49+COUNTIF('Статистика WEB'!$H$24:$H$48,A26)+COUNTIF('Статистика WEB'!$H$14:$H$19,A26)*'Участники'!$B$49</f>
        <v>0</v>
      </c>
      <c r="G26" s="40">
        <f t="shared" si="1"/>
        <v>6</v>
      </c>
    </row>
    <row r="27">
      <c r="A27" s="53" t="s">
        <v>102</v>
      </c>
      <c r="B27" s="40">
        <f>COUNTIF('Статистика МатМетоды'!$D$2:$D$33,A27)*'Участники'!$B$46</f>
        <v>0</v>
      </c>
      <c r="C27" s="40">
        <f>COUNTIF('Статистика Машинка'!$C$4:$C$41,A27)+COUNTIF('Статистика Машинка'!$H$3:$H$12,A27)*'Участники'!$B$47</f>
        <v>0</v>
      </c>
      <c r="D27" s="40">
        <f>COUNTIF('Статистика КИС'!$C$2:$C$51,A27)</f>
        <v>0</v>
      </c>
      <c r="E27" s="40">
        <f>COUNTIF('Статистика ПИС'!$C$3:$C$72,A27)+COUNTIF('Статистика ПИС'!$H$3:$H$32,A27)*'Участники'!$B$48+COUNTIF('Статистика ПИС'!$I$3:$I$32,A27)*'Участники'!$B$48</f>
        <v>6</v>
      </c>
      <c r="F27" s="40">
        <f>COUNTIF('Статистика WEB'!$C$3:$C$102,A27)+COUNTIF('Статистика WEB'!$H$3:$H$9,A27)*'Участники'!$B$49+COUNTIF('Статистика WEB'!$H$24:$H$48,A27)+COUNTIF('Статистика WEB'!$H$14:$H$19,A27)*'Участники'!$B$49</f>
        <v>0</v>
      </c>
      <c r="G27" s="40">
        <f t="shared" si="1"/>
        <v>6</v>
      </c>
    </row>
    <row r="28">
      <c r="A28" s="21" t="s">
        <v>103</v>
      </c>
      <c r="B28" s="40">
        <f>COUNTIF('Статистика МатМетоды'!$D$2:$D$33,A28)*'Участники'!$B$46</f>
        <v>0</v>
      </c>
      <c r="C28" s="40">
        <f>COUNTIF('Статистика Машинка'!$C$4:$C$41,A28)+COUNTIF('Статистика Машинка'!$H$3:$H$12,A28)*'Участники'!$B$47</f>
        <v>0</v>
      </c>
      <c r="D28" s="40">
        <f>COUNTIF('Статистика КИС'!$C$2:$C$51,A28)</f>
        <v>0</v>
      </c>
      <c r="E28" s="40">
        <f>COUNTIF('Статистика ПИС'!$C$3:$C$72,A28)+COUNTIF('Статистика ПИС'!$H$3:$H$32,A28)*'Участники'!$B$48+COUNTIF('Статистика ПИС'!$I$3:$I$32,A28)*'Участники'!$B$48</f>
        <v>0</v>
      </c>
      <c r="F28" s="40">
        <f>COUNTIF('Статистика WEB'!$C$3:$C$102,A28)+COUNTIF('Статистика WEB'!$H$3:$H$9,A28)*'Участники'!$B$49+COUNTIF('Статистика WEB'!$H$24:$H$48,A28)+COUNTIF('Статистика WEB'!$H$14:$H$19,A28)*'Участники'!$B$49</f>
        <v>6</v>
      </c>
      <c r="G28" s="40">
        <f t="shared" si="1"/>
        <v>6</v>
      </c>
    </row>
    <row r="29">
      <c r="A29" s="21" t="s">
        <v>48</v>
      </c>
      <c r="B29" s="40">
        <f>COUNTIF('Статистика МатМетоды'!$D$2:$D$33,A29)*'Участники'!$B$46</f>
        <v>0</v>
      </c>
      <c r="C29" s="40">
        <f>COUNTIF('Статистика Машинка'!$C$4:$C$41,A29)+COUNTIF('Статистика Машинка'!$H$3:$H$12,A29)*'Участники'!$B$47</f>
        <v>1</v>
      </c>
      <c r="D29" s="40">
        <f>COUNTIF('Статистика КИС'!$C$2:$C$51,A29)</f>
        <v>3</v>
      </c>
      <c r="E29" s="40">
        <f>COUNTIF('Статистика ПИС'!$C$3:$C$72,A29)+COUNTIF('Статистика ПИС'!$H$3:$H$32,A29)*'Участники'!$B$48+COUNTIF('Статистика ПИС'!$I$3:$I$32,A29)*'Участники'!$B$48</f>
        <v>2</v>
      </c>
      <c r="F29" s="40">
        <f>COUNTIF('Статистика WEB'!$C$3:$C$102,A29)+COUNTIF('Статистика WEB'!$H$3:$H$9,A29)*'Участники'!$B$49+COUNTIF('Статистика WEB'!$H$24:$H$48,A29)+COUNTIF('Статистика WEB'!$H$14:$H$19,A29)*'Участники'!$B$49</f>
        <v>0</v>
      </c>
      <c r="G29" s="40">
        <f t="shared" si="1"/>
        <v>6</v>
      </c>
    </row>
    <row r="30">
      <c r="A30" s="19" t="s">
        <v>82</v>
      </c>
      <c r="B30" s="40">
        <f>COUNTIF('Статистика МатМетоды'!$D$2:$D$33,A30)*'Участники'!$B$46</f>
        <v>0</v>
      </c>
      <c r="C30" s="40">
        <f>COUNTIF('Статистика Машинка'!$C$4:$C$41,A30)+COUNTIF('Статистика Машинка'!$H$3:$H$12,A30)*'Участники'!$B$47</f>
        <v>6</v>
      </c>
      <c r="D30" s="40">
        <f>COUNTIF('Статистика КИС'!$C$2:$C$51,A30)</f>
        <v>0</v>
      </c>
      <c r="E30" s="40">
        <f>COUNTIF('Статистика ПИС'!$C$3:$C$72,A30)+COUNTIF('Статистика ПИС'!$H$3:$H$32,A30)*'Участники'!$B$48+COUNTIF('Статистика ПИС'!$I$3:$I$32,A30)*'Участники'!$B$48</f>
        <v>0</v>
      </c>
      <c r="F30" s="40">
        <f>COUNTIF('Статистика WEB'!$C$3:$C$102,A30)+COUNTIF('Статистика WEB'!$H$3:$H$9,A30)*'Участники'!$B$49+COUNTIF('Статистика WEB'!$H$24:$H$48,A30)+COUNTIF('Статистика WEB'!$H$14:$H$19,A30)*'Участники'!$B$49</f>
        <v>0</v>
      </c>
      <c r="G30" s="40">
        <f t="shared" si="1"/>
        <v>6</v>
      </c>
    </row>
    <row r="31">
      <c r="A31" s="55" t="s">
        <v>104</v>
      </c>
      <c r="B31" s="40">
        <f>COUNTIF('Статистика МатМетоды'!$D$2:$D$33,A31)*'Участники'!$B$46</f>
        <v>0</v>
      </c>
      <c r="C31" s="40">
        <f>COUNTIF('Статистика Машинка'!$C$4:$C$41,A31)+COUNTIF('Статистика Машинка'!$H$3:$H$12,A31)*'Участники'!$B$47</f>
        <v>0</v>
      </c>
      <c r="D31" s="40">
        <f>COUNTIF('Статистика КИС'!$C$2:$C$51,A31)</f>
        <v>0</v>
      </c>
      <c r="E31" s="40">
        <f>COUNTIF('Статистика ПИС'!$C$3:$C$72,A31)+COUNTIF('Статистика ПИС'!$H$3:$H$32,A31)*'Участники'!$B$48+COUNTIF('Статистика ПИС'!$I$3:$I$32,A31)*'Участники'!$B$48</f>
        <v>2</v>
      </c>
      <c r="F31" s="40">
        <f>COUNTIF('Статистика WEB'!$C$3:$C$102,A31)+COUNTIF('Статистика WEB'!$H$3:$H$9,A31)*'Участники'!$B$49+COUNTIF('Статистика WEB'!$H$24:$H$48,A31)+COUNTIF('Статистика WEB'!$H$14:$H$19,A31)*'Участники'!$B$49</f>
        <v>4</v>
      </c>
      <c r="G31" s="40">
        <f t="shared" si="1"/>
        <v>6</v>
      </c>
    </row>
    <row r="32">
      <c r="A32" s="21" t="s">
        <v>80</v>
      </c>
      <c r="B32" s="40">
        <f>COUNTIF('Статистика МатМетоды'!$D$2:$D$33,A32)*'Участники'!$B$46</f>
        <v>0</v>
      </c>
      <c r="C32" s="40">
        <f>COUNTIF('Статистика Машинка'!$C$4:$C$41,A32)+COUNTIF('Статистика Машинка'!$H$3:$H$12,A32)*'Участники'!$B$47</f>
        <v>1</v>
      </c>
      <c r="D32" s="40">
        <f>COUNTIF('Статистика КИС'!$C$2:$C$51,A32)</f>
        <v>5</v>
      </c>
      <c r="E32" s="40">
        <f>COUNTIF('Статистика ПИС'!$C$3:$C$72,A32)+COUNTIF('Статистика ПИС'!$H$3:$H$32,A32)*'Участники'!$B$48+COUNTIF('Статистика ПИС'!$I$3:$I$32,A32)*'Участники'!$B$48</f>
        <v>0</v>
      </c>
      <c r="F32" s="40">
        <f>COUNTIF('Статистика WEB'!$C$3:$C$102,A32)+COUNTIF('Статистика WEB'!$H$3:$H$9,A32)*'Участники'!$B$49+COUNTIF('Статистика WEB'!$H$24:$H$48,A32)+COUNTIF('Статистика WEB'!$H$14:$H$19,A32)*'Участники'!$B$49</f>
        <v>0</v>
      </c>
      <c r="G32" s="40">
        <f t="shared" si="1"/>
        <v>6</v>
      </c>
    </row>
    <row r="33">
      <c r="A33" s="21" t="s">
        <v>105</v>
      </c>
      <c r="B33" s="40">
        <f>COUNTIF('Статистика МатМетоды'!$D$2:$D$33,A33)*'Участники'!$B$46</f>
        <v>0</v>
      </c>
      <c r="C33" s="40">
        <f>COUNTIF('Статистика Машинка'!$C$4:$C$41,A33)+COUNTIF('Статистика Машинка'!$H$3:$H$12,A33)*'Участники'!$B$47</f>
        <v>0</v>
      </c>
      <c r="D33" s="40">
        <f>COUNTIF('Статистика КИС'!$C$2:$C$51,A33)</f>
        <v>0</v>
      </c>
      <c r="E33" s="40">
        <f>COUNTIF('Статистика ПИС'!$C$3:$C$72,A33)+COUNTIF('Статистика ПИС'!$H$3:$H$32,A33)*'Участники'!$B$48+COUNTIF('Статистика ПИС'!$I$3:$I$32,A33)*'Участники'!$B$48</f>
        <v>0</v>
      </c>
      <c r="F33" s="40">
        <f>COUNTIF('Статистика WEB'!$C$3:$C$102,A33)+COUNTIF('Статистика WEB'!$H$3:$H$9,A33)*'Участники'!$B$49+COUNTIF('Статистика WEB'!$H$24:$H$48,A33)+COUNTIF('Статистика WEB'!$H$14:$H$19,A33)*'Участники'!$B$49</f>
        <v>4</v>
      </c>
      <c r="G33" s="40">
        <f t="shared" si="1"/>
        <v>4</v>
      </c>
    </row>
    <row r="34">
      <c r="A34" s="21" t="s">
        <v>106</v>
      </c>
      <c r="B34" s="40">
        <f>COUNTIF('Статистика МатМетоды'!$D$2:$D$33,A34)*'Участники'!$B$46</f>
        <v>0</v>
      </c>
      <c r="C34" s="40">
        <f>COUNTIF('Статистика Машинка'!$C$4:$C$41,A34)+COUNTIF('Статистика Машинка'!$H$3:$H$12,A34)*'Участники'!$B$47</f>
        <v>0</v>
      </c>
      <c r="D34" s="40">
        <f>COUNTIF('Статистика КИС'!$C$2:$C$51,A34)</f>
        <v>0</v>
      </c>
      <c r="E34" s="40">
        <f>COUNTIF('Статистика ПИС'!$C$3:$C$72,A34)+COUNTIF('Статистика ПИС'!$H$3:$H$32,A34)*'Участники'!$B$48+COUNTIF('Статистика ПИС'!$I$3:$I$32,A34)*'Участники'!$B$48</f>
        <v>2</v>
      </c>
      <c r="F34" s="40">
        <f>COUNTIF('Статистика WEB'!$C$3:$C$102,A34)+COUNTIF('Статистика WEB'!$H$3:$H$9,A34)*'Участники'!$B$49+COUNTIF('Статистика WEB'!$H$24:$H$48,A34)+COUNTIF('Статистика WEB'!$H$14:$H$19,A34)*'Участники'!$B$49</f>
        <v>2</v>
      </c>
      <c r="G34" s="40">
        <f t="shared" si="1"/>
        <v>4</v>
      </c>
    </row>
    <row r="35">
      <c r="A35" s="21" t="s">
        <v>107</v>
      </c>
      <c r="B35" s="40">
        <f>COUNTIF('Статистика МатМетоды'!$D$2:$D$33,A35)*'Участники'!$B$46</f>
        <v>0</v>
      </c>
      <c r="C35" s="40">
        <f>COUNTIF('Статистика Машинка'!$C$4:$C$41,A35)+COUNTIF('Статистика Машинка'!$H$3:$H$12,A35)*'Участники'!$B$47</f>
        <v>0</v>
      </c>
      <c r="D35" s="40">
        <f>COUNTIF('Статистика КИС'!$C$2:$C$51,A35)</f>
        <v>0</v>
      </c>
      <c r="E35" s="40">
        <f>COUNTIF('Статистика ПИС'!$C$3:$C$72,A35)+COUNTIF('Статистика ПИС'!$H$3:$H$32,A35)*'Участники'!$B$48+COUNTIF('Статистика ПИС'!$I$3:$I$32,A35)*'Участники'!$B$48</f>
        <v>0</v>
      </c>
      <c r="F35" s="40">
        <f>COUNTIF('Статистика WEB'!$C$3:$C$102,A35)+COUNTIF('Статистика WEB'!$H$3:$H$9,A35)*'Участники'!$B$49+COUNTIF('Статистика WEB'!$H$24:$H$48,A35)+COUNTIF('Статистика WEB'!$H$14:$H$19,A35)*'Участники'!$B$49</f>
        <v>3</v>
      </c>
      <c r="G35" s="40">
        <f t="shared" si="1"/>
        <v>3</v>
      </c>
    </row>
    <row r="36">
      <c r="A36" s="21" t="s">
        <v>59</v>
      </c>
      <c r="B36" s="40">
        <f>COUNTIF('Статистика МатМетоды'!$D$2:$D$33,A36)*'Участники'!$B$46</f>
        <v>0</v>
      </c>
      <c r="C36" s="40">
        <f>COUNTIF('Статистика Машинка'!$C$4:$C$41,A36)+COUNTIF('Статистика Машинка'!$H$3:$H$12,A36)*'Участники'!$B$47</f>
        <v>3</v>
      </c>
      <c r="D36" s="40">
        <f>COUNTIF('Статистика КИС'!$C$2:$C$51,A36)</f>
        <v>0</v>
      </c>
      <c r="E36" s="40">
        <f>COUNTIF('Статистика ПИС'!$C$3:$C$72,A36)+COUNTIF('Статистика ПИС'!$H$3:$H$32,A36)*'Участники'!$B$48+COUNTIF('Статистика ПИС'!$I$3:$I$32,A36)*'Участники'!$B$48</f>
        <v>0</v>
      </c>
      <c r="F36" s="40">
        <f>COUNTIF('Статистика WEB'!$C$3:$C$102,A36)+COUNTIF('Статистика WEB'!$H$3:$H$9,A36)*'Участники'!$B$49+COUNTIF('Статистика WEB'!$H$24:$H$48,A36)+COUNTIF('Статистика WEB'!$H$14:$H$19,A36)*'Участники'!$B$49</f>
        <v>0</v>
      </c>
      <c r="G36" s="40">
        <f t="shared" si="1"/>
        <v>3</v>
      </c>
    </row>
    <row r="37">
      <c r="A37" s="21" t="s">
        <v>108</v>
      </c>
      <c r="B37" s="40">
        <f>COUNTIF('Статистика МатМетоды'!$D$2:$D$33,A37)*'Участники'!$B$46</f>
        <v>0</v>
      </c>
      <c r="C37" s="40">
        <f>COUNTIF('Статистика Машинка'!$C$4:$C$41,A37)+COUNTIF('Статистика Машинка'!$H$3:$H$12,A37)*'Участники'!$B$47</f>
        <v>0</v>
      </c>
      <c r="D37" s="40">
        <f>COUNTIF('Статистика КИС'!$C$2:$C$51,A37)</f>
        <v>0</v>
      </c>
      <c r="E37" s="40">
        <f>COUNTIF('Статистика ПИС'!$C$3:$C$72,A37)+COUNTIF('Статистика ПИС'!$H$3:$H$32,A37)*'Участники'!$B$48+COUNTIF('Статистика ПИС'!$I$3:$I$32,A37)*'Участники'!$B$48</f>
        <v>2</v>
      </c>
      <c r="F37" s="40">
        <f>COUNTIF('Статистика WEB'!$C$3:$C$102,A37)+COUNTIF('Статистика WEB'!$H$3:$H$9,A37)*'Участники'!$B$49+COUNTIF('Статистика WEB'!$H$24:$H$48,A37)+COUNTIF('Статистика WEB'!$H$14:$H$19,A37)*'Участники'!$B$49</f>
        <v>0</v>
      </c>
      <c r="G37" s="40">
        <f t="shared" si="1"/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26.25"/>
    <col customWidth="1" min="3" max="4" width="46.13"/>
  </cols>
  <sheetData>
    <row r="1">
      <c r="A1" s="56" t="s">
        <v>109</v>
      </c>
      <c r="B1" s="57" t="s">
        <v>110</v>
      </c>
      <c r="C1" s="56" t="s">
        <v>111</v>
      </c>
      <c r="D1" s="57" t="s">
        <v>112</v>
      </c>
      <c r="E1" s="56" t="s">
        <v>46</v>
      </c>
    </row>
    <row r="2">
      <c r="A2" s="19" t="s">
        <v>98</v>
      </c>
      <c r="B2" s="58" t="s">
        <v>113</v>
      </c>
      <c r="C2" s="59" t="s">
        <v>114</v>
      </c>
      <c r="D2" s="57" t="s">
        <v>115</v>
      </c>
      <c r="E2" s="57"/>
    </row>
    <row r="3">
      <c r="A3" s="21" t="s">
        <v>108</v>
      </c>
      <c r="B3" s="58" t="s">
        <v>116</v>
      </c>
      <c r="C3" s="60" t="s">
        <v>117</v>
      </c>
      <c r="D3" s="57" t="s">
        <v>118</v>
      </c>
      <c r="E3" s="56" t="s">
        <v>16</v>
      </c>
    </row>
    <row r="4">
      <c r="A4" s="21" t="s">
        <v>103</v>
      </c>
      <c r="B4" s="59" t="s">
        <v>119</v>
      </c>
      <c r="C4" s="28" t="s">
        <v>120</v>
      </c>
      <c r="D4" s="57" t="s">
        <v>115</v>
      </c>
      <c r="E4" s="57"/>
    </row>
    <row r="5">
      <c r="A5" s="21" t="s">
        <v>100</v>
      </c>
      <c r="B5" s="58" t="s">
        <v>121</v>
      </c>
      <c r="C5" s="28" t="s">
        <v>122</v>
      </c>
      <c r="D5" s="57" t="s">
        <v>123</v>
      </c>
      <c r="E5" s="57"/>
    </row>
    <row r="6">
      <c r="A6" s="53" t="s">
        <v>86</v>
      </c>
      <c r="B6" s="58" t="s">
        <v>124</v>
      </c>
      <c r="C6" s="61" t="s">
        <v>125</v>
      </c>
      <c r="D6" s="57" t="s">
        <v>126</v>
      </c>
      <c r="E6" s="57"/>
    </row>
    <row r="7">
      <c r="A7" s="21" t="s">
        <v>65</v>
      </c>
      <c r="B7" s="58" t="s">
        <v>127</v>
      </c>
      <c r="C7" s="28" t="s">
        <v>128</v>
      </c>
      <c r="D7" s="57" t="s">
        <v>129</v>
      </c>
      <c r="E7" s="57"/>
    </row>
    <row r="8">
      <c r="A8" s="19" t="s">
        <v>96</v>
      </c>
      <c r="B8" s="58" t="s">
        <v>130</v>
      </c>
      <c r="C8" s="61" t="s">
        <v>131</v>
      </c>
      <c r="D8" s="57" t="s">
        <v>132</v>
      </c>
      <c r="E8" s="57"/>
    </row>
    <row r="9">
      <c r="A9" s="21" t="s">
        <v>56</v>
      </c>
      <c r="B9" s="58" t="s">
        <v>133</v>
      </c>
      <c r="C9" s="28" t="s">
        <v>134</v>
      </c>
      <c r="D9" s="57" t="s">
        <v>135</v>
      </c>
      <c r="E9" s="57"/>
    </row>
    <row r="10">
      <c r="A10" s="21" t="s">
        <v>51</v>
      </c>
      <c r="B10" s="58" t="s">
        <v>136</v>
      </c>
      <c r="C10" s="28" t="s">
        <v>137</v>
      </c>
      <c r="D10" s="57" t="s">
        <v>138</v>
      </c>
      <c r="E10" s="57"/>
    </row>
    <row r="11">
      <c r="A11" s="21" t="s">
        <v>52</v>
      </c>
      <c r="B11" s="62" t="s">
        <v>139</v>
      </c>
      <c r="C11" s="28" t="s">
        <v>140</v>
      </c>
      <c r="D11" s="57" t="s">
        <v>141</v>
      </c>
      <c r="E11" s="57"/>
    </row>
    <row r="12">
      <c r="A12" s="19" t="s">
        <v>97</v>
      </c>
      <c r="B12" s="58" t="s">
        <v>142</v>
      </c>
      <c r="C12" s="62" t="s">
        <v>143</v>
      </c>
      <c r="D12" s="57" t="s">
        <v>144</v>
      </c>
      <c r="E12" s="57"/>
    </row>
    <row r="13">
      <c r="A13" s="21" t="s">
        <v>55</v>
      </c>
      <c r="B13" s="58" t="s">
        <v>145</v>
      </c>
      <c r="C13" s="28" t="s">
        <v>146</v>
      </c>
      <c r="D13" s="57" t="s">
        <v>147</v>
      </c>
      <c r="E13" s="57"/>
    </row>
    <row r="14">
      <c r="A14" s="21" t="s">
        <v>58</v>
      </c>
      <c r="B14" s="58" t="s">
        <v>148</v>
      </c>
      <c r="C14" s="28" t="s">
        <v>149</v>
      </c>
      <c r="D14" s="57" t="s">
        <v>150</v>
      </c>
      <c r="E14" s="57"/>
    </row>
    <row r="15">
      <c r="A15" s="53" t="s">
        <v>102</v>
      </c>
      <c r="B15" s="58" t="s">
        <v>151</v>
      </c>
      <c r="C15" s="28" t="s">
        <v>152</v>
      </c>
      <c r="D15" s="57" t="s">
        <v>153</v>
      </c>
      <c r="E15" s="56" t="s">
        <v>16</v>
      </c>
    </row>
    <row r="16">
      <c r="A16" s="21" t="s">
        <v>87</v>
      </c>
      <c r="B16" s="59" t="s">
        <v>154</v>
      </c>
      <c r="C16" s="28" t="s">
        <v>155</v>
      </c>
      <c r="D16" s="57" t="s">
        <v>156</v>
      </c>
      <c r="E16" s="57"/>
    </row>
    <row r="17">
      <c r="A17" s="21" t="s">
        <v>63</v>
      </c>
      <c r="B17" s="58" t="s">
        <v>157</v>
      </c>
      <c r="C17" s="60" t="s">
        <v>158</v>
      </c>
      <c r="D17" s="57" t="s">
        <v>159</v>
      </c>
      <c r="E17" s="57"/>
    </row>
    <row r="18">
      <c r="A18" s="21" t="s">
        <v>53</v>
      </c>
      <c r="B18" s="58" t="s">
        <v>160</v>
      </c>
      <c r="C18" s="28" t="s">
        <v>161</v>
      </c>
      <c r="D18" s="57" t="s">
        <v>162</v>
      </c>
      <c r="E18" s="57"/>
    </row>
    <row r="19">
      <c r="A19" s="21" t="s">
        <v>73</v>
      </c>
      <c r="B19" s="58" t="s">
        <v>163</v>
      </c>
      <c r="C19" s="28" t="s">
        <v>164</v>
      </c>
      <c r="D19" s="57" t="s">
        <v>126</v>
      </c>
      <c r="E19" s="57"/>
    </row>
    <row r="20">
      <c r="A20" s="21" t="s">
        <v>74</v>
      </c>
      <c r="B20" s="58" t="s">
        <v>165</v>
      </c>
      <c r="C20" s="28" t="s">
        <v>166</v>
      </c>
      <c r="D20" s="57" t="s">
        <v>126</v>
      </c>
      <c r="E20" s="57"/>
    </row>
    <row r="21">
      <c r="A21" s="21" t="s">
        <v>68</v>
      </c>
      <c r="B21" s="58" t="s">
        <v>167</v>
      </c>
      <c r="C21" s="28" t="s">
        <v>168</v>
      </c>
      <c r="D21" s="57" t="s">
        <v>169</v>
      </c>
      <c r="E21" s="57"/>
    </row>
    <row r="22">
      <c r="A22" s="21" t="s">
        <v>76</v>
      </c>
      <c r="B22" s="58" t="s">
        <v>170</v>
      </c>
      <c r="C22" s="28" t="s">
        <v>171</v>
      </c>
      <c r="D22" s="57" t="s">
        <v>147</v>
      </c>
      <c r="E22" s="57"/>
    </row>
    <row r="23">
      <c r="A23" s="21" t="s">
        <v>106</v>
      </c>
      <c r="B23" s="58" t="s">
        <v>172</v>
      </c>
      <c r="C23" s="63" t="s">
        <v>173</v>
      </c>
      <c r="D23" s="57" t="s">
        <v>174</v>
      </c>
      <c r="E23" s="57"/>
    </row>
    <row r="24">
      <c r="A24" s="21" t="s">
        <v>48</v>
      </c>
      <c r="B24" s="62" t="s">
        <v>175</v>
      </c>
      <c r="C24" s="28" t="s">
        <v>176</v>
      </c>
      <c r="D24" s="57" t="s">
        <v>177</v>
      </c>
      <c r="E24" s="57"/>
    </row>
    <row r="25">
      <c r="A25" s="21" t="s">
        <v>93</v>
      </c>
      <c r="B25" s="58" t="s">
        <v>178</v>
      </c>
      <c r="C25" s="60" t="s">
        <v>179</v>
      </c>
      <c r="D25" s="57" t="s">
        <v>180</v>
      </c>
      <c r="E25" s="57"/>
    </row>
    <row r="26">
      <c r="A26" s="19" t="s">
        <v>82</v>
      </c>
      <c r="B26" s="58" t="s">
        <v>181</v>
      </c>
      <c r="C26" s="28" t="s">
        <v>182</v>
      </c>
      <c r="D26" s="57" t="s">
        <v>180</v>
      </c>
      <c r="E26" s="57"/>
    </row>
    <row r="27">
      <c r="A27" s="21" t="s">
        <v>101</v>
      </c>
      <c r="B27" s="58" t="s">
        <v>183</v>
      </c>
      <c r="C27" s="28" t="s">
        <v>184</v>
      </c>
      <c r="D27" s="57" t="s">
        <v>185</v>
      </c>
      <c r="E27" s="57"/>
    </row>
    <row r="28">
      <c r="A28" s="19" t="s">
        <v>95</v>
      </c>
      <c r="B28" s="58" t="s">
        <v>186</v>
      </c>
      <c r="C28" s="28" t="s">
        <v>187</v>
      </c>
      <c r="D28" s="57" t="s">
        <v>188</v>
      </c>
      <c r="E28" s="57"/>
    </row>
    <row r="29">
      <c r="A29" s="21" t="s">
        <v>94</v>
      </c>
      <c r="B29" s="58" t="s">
        <v>189</v>
      </c>
      <c r="C29" s="28" t="s">
        <v>190</v>
      </c>
      <c r="D29" s="57" t="s">
        <v>191</v>
      </c>
      <c r="E29" s="57"/>
    </row>
    <row r="30">
      <c r="A30" s="54" t="s">
        <v>64</v>
      </c>
      <c r="B30" s="58" t="s">
        <v>192</v>
      </c>
      <c r="C30" s="28" t="s">
        <v>193</v>
      </c>
      <c r="D30" s="57" t="s">
        <v>194</v>
      </c>
      <c r="E30" s="57"/>
    </row>
    <row r="31">
      <c r="A31" s="21" t="s">
        <v>59</v>
      </c>
      <c r="B31" s="58" t="s">
        <v>195</v>
      </c>
      <c r="C31" s="28" t="s">
        <v>196</v>
      </c>
      <c r="D31" s="57" t="s">
        <v>197</v>
      </c>
      <c r="E31" s="57"/>
    </row>
    <row r="32">
      <c r="A32" s="21" t="s">
        <v>105</v>
      </c>
      <c r="B32" s="58" t="s">
        <v>198</v>
      </c>
      <c r="C32" s="28" t="s">
        <v>199</v>
      </c>
      <c r="D32" s="57" t="s">
        <v>159</v>
      </c>
      <c r="E32" s="57"/>
    </row>
    <row r="33">
      <c r="A33" s="19" t="s">
        <v>49</v>
      </c>
      <c r="B33" s="58" t="s">
        <v>200</v>
      </c>
      <c r="C33" s="62" t="s">
        <v>201</v>
      </c>
      <c r="D33" s="57" t="s">
        <v>202</v>
      </c>
      <c r="E33" s="57"/>
    </row>
    <row r="34">
      <c r="A34" s="21" t="s">
        <v>80</v>
      </c>
      <c r="B34" s="58" t="s">
        <v>203</v>
      </c>
      <c r="C34" s="28" t="s">
        <v>204</v>
      </c>
      <c r="D34" s="57" t="s">
        <v>205</v>
      </c>
      <c r="E34" s="57"/>
    </row>
    <row r="35">
      <c r="A35" s="21" t="s">
        <v>107</v>
      </c>
      <c r="B35" s="64" t="s">
        <v>206</v>
      </c>
      <c r="C35" s="60" t="s">
        <v>207</v>
      </c>
      <c r="D35" s="57" t="s">
        <v>115</v>
      </c>
    </row>
    <row r="36">
      <c r="A36" s="21" t="s">
        <v>99</v>
      </c>
      <c r="B36" s="64" t="s">
        <v>208</v>
      </c>
      <c r="C36" s="63" t="s">
        <v>209</v>
      </c>
      <c r="D36" s="57" t="s">
        <v>115</v>
      </c>
    </row>
    <row r="37">
      <c r="A37" s="55" t="s">
        <v>104</v>
      </c>
      <c r="B37" s="64" t="s">
        <v>210</v>
      </c>
      <c r="C37" s="64" t="s">
        <v>211</v>
      </c>
      <c r="D37" s="57" t="s">
        <v>115</v>
      </c>
    </row>
    <row r="43">
      <c r="A43" s="65" t="s">
        <v>212</v>
      </c>
      <c r="B43" s="66"/>
    </row>
    <row r="44">
      <c r="A44" s="67" t="s">
        <v>3</v>
      </c>
      <c r="B44" s="67" t="s">
        <v>213</v>
      </c>
    </row>
    <row r="45">
      <c r="A45" s="67" t="s">
        <v>214</v>
      </c>
      <c r="B45" s="67">
        <v>1.0</v>
      </c>
    </row>
    <row r="46">
      <c r="A46" s="67" t="s">
        <v>215</v>
      </c>
      <c r="B46" s="67">
        <v>3.0</v>
      </c>
    </row>
    <row r="47">
      <c r="A47" s="67" t="s">
        <v>216</v>
      </c>
      <c r="B47" s="67">
        <v>4.0</v>
      </c>
    </row>
    <row r="48">
      <c r="A48" s="67" t="s">
        <v>217</v>
      </c>
      <c r="B48" s="67">
        <v>2.0</v>
      </c>
    </row>
    <row r="49">
      <c r="A49" s="67" t="s">
        <v>218</v>
      </c>
      <c r="B49" s="67">
        <v>3.0</v>
      </c>
    </row>
  </sheetData>
  <mergeCells count="1">
    <mergeCell ref="A43:B43"/>
  </mergeCells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</hyperlinks>
  <drawing r:id="rId7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0.88"/>
    <col customWidth="1" min="3" max="3" width="19.88"/>
    <col customWidth="1" min="4" max="4" width="12.25"/>
    <col customWidth="1" min="5" max="8" width="14.38"/>
    <col customWidth="1" min="9" max="9" width="24.88"/>
    <col customWidth="1" min="10" max="27" width="14.38"/>
  </cols>
  <sheetData>
    <row r="1">
      <c r="A1" s="68" t="s">
        <v>219</v>
      </c>
      <c r="B1" s="69"/>
      <c r="C1" s="69"/>
      <c r="D1" s="66"/>
      <c r="F1" s="70" t="s">
        <v>220</v>
      </c>
      <c r="G1" s="69"/>
      <c r="H1" s="69"/>
      <c r="I1" s="69"/>
      <c r="J1" s="66"/>
    </row>
    <row r="2">
      <c r="A2" s="14" t="s">
        <v>43</v>
      </c>
      <c r="B2" s="14" t="s">
        <v>44</v>
      </c>
      <c r="C2" s="14" t="s">
        <v>45</v>
      </c>
      <c r="D2" s="14" t="s">
        <v>46</v>
      </c>
      <c r="F2" s="14" t="s">
        <v>43</v>
      </c>
      <c r="G2" s="14" t="s">
        <v>44</v>
      </c>
      <c r="H2" s="14" t="s">
        <v>45</v>
      </c>
      <c r="I2" s="42" t="s">
        <v>221</v>
      </c>
      <c r="J2" s="14" t="s">
        <v>46</v>
      </c>
    </row>
    <row r="3">
      <c r="A3" s="15">
        <v>1.0</v>
      </c>
      <c r="B3" s="25" t="s">
        <v>47</v>
      </c>
      <c r="C3" s="43" t="s">
        <v>48</v>
      </c>
      <c r="D3" s="18"/>
      <c r="F3" s="15">
        <v>1.0</v>
      </c>
      <c r="G3" s="25" t="s">
        <v>47</v>
      </c>
      <c r="H3" s="71" t="s">
        <v>97</v>
      </c>
      <c r="I3" s="72"/>
      <c r="J3" s="72">
        <v>44743.0</v>
      </c>
    </row>
    <row r="4">
      <c r="A4" s="15">
        <v>2.0</v>
      </c>
      <c r="B4" s="25" t="s">
        <v>47</v>
      </c>
      <c r="C4" s="43" t="s">
        <v>48</v>
      </c>
      <c r="D4" s="18"/>
      <c r="F4" s="15">
        <v>2.0</v>
      </c>
      <c r="G4" s="25" t="s">
        <v>47</v>
      </c>
      <c r="H4" s="71" t="s">
        <v>97</v>
      </c>
      <c r="I4" s="18"/>
      <c r="J4" s="18"/>
    </row>
    <row r="5">
      <c r="A5" s="15">
        <v>3.0</v>
      </c>
      <c r="B5" s="25" t="s">
        <v>47</v>
      </c>
      <c r="C5" s="43" t="s">
        <v>52</v>
      </c>
      <c r="D5" s="18"/>
      <c r="F5" s="73">
        <v>3.0</v>
      </c>
      <c r="G5" s="74" t="s">
        <v>62</v>
      </c>
      <c r="H5" s="75"/>
      <c r="I5" s="76"/>
      <c r="J5" s="74" t="s">
        <v>222</v>
      </c>
      <c r="L5" s="27" t="s">
        <v>84</v>
      </c>
    </row>
    <row r="6">
      <c r="A6" s="15">
        <v>4.0</v>
      </c>
      <c r="B6" s="25" t="s">
        <v>47</v>
      </c>
      <c r="C6" s="43" t="s">
        <v>52</v>
      </c>
      <c r="D6" s="18"/>
      <c r="F6" s="15">
        <v>4.0</v>
      </c>
      <c r="G6" s="25" t="s">
        <v>47</v>
      </c>
      <c r="H6" s="71" t="s">
        <v>97</v>
      </c>
      <c r="I6" s="18"/>
      <c r="J6" s="18"/>
      <c r="L6" s="64" t="s">
        <v>223</v>
      </c>
    </row>
    <row r="7">
      <c r="A7" s="15">
        <v>5.0</v>
      </c>
      <c r="B7" s="25" t="s">
        <v>47</v>
      </c>
      <c r="C7" s="43" t="s">
        <v>56</v>
      </c>
      <c r="D7" s="18"/>
      <c r="F7" s="15">
        <v>5.0</v>
      </c>
      <c r="G7" s="16" t="s">
        <v>62</v>
      </c>
      <c r="H7" s="71"/>
      <c r="I7" s="18"/>
      <c r="J7" s="17" t="s">
        <v>222</v>
      </c>
    </row>
    <row r="8">
      <c r="A8" s="15">
        <v>6.0</v>
      </c>
      <c r="B8" s="25" t="s">
        <v>47</v>
      </c>
      <c r="C8" s="43" t="s">
        <v>56</v>
      </c>
      <c r="D8" s="18"/>
      <c r="F8" s="15">
        <v>6.0</v>
      </c>
      <c r="G8" s="25" t="s">
        <v>47</v>
      </c>
      <c r="H8" s="71" t="s">
        <v>97</v>
      </c>
      <c r="I8" s="72"/>
      <c r="J8" s="72">
        <v>44743.0</v>
      </c>
      <c r="L8" s="27" t="s">
        <v>224</v>
      </c>
    </row>
    <row r="9">
      <c r="A9" s="15">
        <v>7.0</v>
      </c>
      <c r="B9" s="25" t="s">
        <v>47</v>
      </c>
      <c r="C9" s="43" t="s">
        <v>56</v>
      </c>
      <c r="D9" s="18"/>
      <c r="F9" s="15">
        <v>7.0</v>
      </c>
      <c r="G9" s="25" t="s">
        <v>47</v>
      </c>
      <c r="H9" s="17" t="s">
        <v>96</v>
      </c>
      <c r="I9" s="18"/>
      <c r="J9" s="18"/>
      <c r="L9" s="64" t="s">
        <v>225</v>
      </c>
    </row>
    <row r="10">
      <c r="A10" s="15">
        <v>8.0</v>
      </c>
      <c r="B10" s="25" t="s">
        <v>47</v>
      </c>
      <c r="C10" s="43" t="s">
        <v>56</v>
      </c>
      <c r="D10" s="18"/>
      <c r="F10" s="15">
        <v>8.0</v>
      </c>
      <c r="G10" s="25" t="s">
        <v>47</v>
      </c>
      <c r="H10" s="24" t="s">
        <v>53</v>
      </c>
      <c r="I10" s="18"/>
      <c r="J10" s="18"/>
    </row>
    <row r="11">
      <c r="A11" s="15">
        <v>9.0</v>
      </c>
      <c r="B11" s="25" t="s">
        <v>47</v>
      </c>
      <c r="C11" s="43" t="s">
        <v>64</v>
      </c>
      <c r="D11" s="77"/>
      <c r="F11" s="15">
        <v>9.0</v>
      </c>
      <c r="G11" s="25" t="s">
        <v>47</v>
      </c>
      <c r="H11" s="17" t="s">
        <v>96</v>
      </c>
      <c r="I11" s="18"/>
      <c r="J11" s="18"/>
    </row>
    <row r="12">
      <c r="A12" s="15">
        <v>10.0</v>
      </c>
      <c r="B12" s="25" t="s">
        <v>47</v>
      </c>
      <c r="C12" s="43" t="s">
        <v>64</v>
      </c>
      <c r="D12" s="77"/>
      <c r="F12" s="15">
        <v>10.0</v>
      </c>
      <c r="G12" s="25" t="s">
        <v>47</v>
      </c>
      <c r="H12" s="17" t="s">
        <v>96</v>
      </c>
      <c r="I12" s="18"/>
      <c r="J12" s="18"/>
    </row>
    <row r="13">
      <c r="A13" s="15">
        <v>11.0</v>
      </c>
      <c r="B13" s="25" t="s">
        <v>47</v>
      </c>
      <c r="C13" s="43" t="s">
        <v>64</v>
      </c>
      <c r="D13" s="77"/>
      <c r="F13" s="73">
        <v>11.0</v>
      </c>
      <c r="G13" s="74" t="s">
        <v>62</v>
      </c>
      <c r="H13" s="74"/>
      <c r="I13" s="76"/>
      <c r="J13" s="74" t="s">
        <v>226</v>
      </c>
    </row>
    <row r="14">
      <c r="A14" s="15">
        <v>12.0</v>
      </c>
      <c r="B14" s="25" t="s">
        <v>47</v>
      </c>
      <c r="C14" s="43" t="s">
        <v>64</v>
      </c>
      <c r="D14" s="77"/>
      <c r="F14" s="73">
        <v>12.0</v>
      </c>
      <c r="G14" s="74" t="s">
        <v>62</v>
      </c>
      <c r="H14" s="74"/>
      <c r="I14" s="76"/>
      <c r="J14" s="74" t="s">
        <v>226</v>
      </c>
    </row>
    <row r="15">
      <c r="A15" s="15">
        <v>13.0</v>
      </c>
      <c r="B15" s="25" t="s">
        <v>47</v>
      </c>
      <c r="C15" s="43" t="s">
        <v>55</v>
      </c>
      <c r="D15" s="77"/>
      <c r="F15" s="15">
        <v>13.0</v>
      </c>
      <c r="G15" s="16" t="s">
        <v>62</v>
      </c>
      <c r="H15" s="17"/>
      <c r="I15" s="18"/>
      <c r="J15" s="18"/>
    </row>
    <row r="16">
      <c r="A16" s="15">
        <v>14.0</v>
      </c>
      <c r="B16" s="25" t="s">
        <v>47</v>
      </c>
      <c r="C16" s="43" t="s">
        <v>55</v>
      </c>
      <c r="D16" s="77"/>
      <c r="F16" s="15">
        <v>14.0</v>
      </c>
      <c r="G16" s="16" t="s">
        <v>62</v>
      </c>
      <c r="H16" s="17"/>
      <c r="I16" s="18"/>
      <c r="J16" s="18"/>
    </row>
    <row r="17">
      <c r="A17" s="15">
        <v>15.0</v>
      </c>
      <c r="B17" s="25" t="s">
        <v>47</v>
      </c>
      <c r="C17" s="43" t="s">
        <v>55</v>
      </c>
      <c r="D17" s="77"/>
      <c r="F17" s="15">
        <v>15.0</v>
      </c>
      <c r="G17" s="25" t="s">
        <v>47</v>
      </c>
      <c r="H17" s="17" t="s">
        <v>52</v>
      </c>
      <c r="I17" s="17" t="s">
        <v>56</v>
      </c>
      <c r="J17" s="72">
        <v>44743.0</v>
      </c>
      <c r="K17" s="72">
        <v>44743.0</v>
      </c>
    </row>
    <row r="18">
      <c r="A18" s="15">
        <v>16.0</v>
      </c>
      <c r="B18" s="25" t="s">
        <v>47</v>
      </c>
      <c r="C18" s="43" t="s">
        <v>55</v>
      </c>
      <c r="D18" s="77"/>
      <c r="F18" s="73">
        <v>16.0</v>
      </c>
      <c r="G18" s="74" t="s">
        <v>62</v>
      </c>
      <c r="H18" s="74"/>
      <c r="I18" s="76"/>
      <c r="J18" s="74" t="s">
        <v>227</v>
      </c>
    </row>
    <row r="19">
      <c r="A19" s="15">
        <v>17.0</v>
      </c>
      <c r="B19" s="25" t="s">
        <v>47</v>
      </c>
      <c r="C19" s="43" t="s">
        <v>55</v>
      </c>
      <c r="D19" s="77"/>
      <c r="F19" s="15">
        <v>17.0</v>
      </c>
      <c r="G19" s="25" t="s">
        <v>47</v>
      </c>
      <c r="H19" s="17" t="s">
        <v>101</v>
      </c>
      <c r="I19" s="18"/>
      <c r="J19" s="18"/>
    </row>
    <row r="20">
      <c r="A20" s="15">
        <v>18.0</v>
      </c>
      <c r="B20" s="25" t="s">
        <v>47</v>
      </c>
      <c r="C20" s="43" t="s">
        <v>55</v>
      </c>
      <c r="D20" s="77"/>
      <c r="F20" s="15">
        <v>18.0</v>
      </c>
      <c r="G20" s="25" t="s">
        <v>47</v>
      </c>
      <c r="H20" s="17" t="s">
        <v>101</v>
      </c>
      <c r="I20" s="18"/>
      <c r="J20" s="18"/>
    </row>
    <row r="21">
      <c r="A21" s="15">
        <v>19.0</v>
      </c>
      <c r="B21" s="25" t="s">
        <v>47</v>
      </c>
      <c r="C21" s="43" t="s">
        <v>55</v>
      </c>
      <c r="D21" s="77"/>
      <c r="F21" s="15">
        <v>19.0</v>
      </c>
      <c r="G21" s="25" t="s">
        <v>47</v>
      </c>
      <c r="H21" s="17" t="s">
        <v>101</v>
      </c>
      <c r="I21" s="18"/>
      <c r="J21" s="18"/>
    </row>
    <row r="22">
      <c r="A22" s="15">
        <v>20.0</v>
      </c>
      <c r="B22" s="25" t="s">
        <v>47</v>
      </c>
      <c r="C22" s="43" t="s">
        <v>55</v>
      </c>
      <c r="D22" s="77"/>
      <c r="F22" s="15">
        <v>20.0</v>
      </c>
      <c r="G22" s="25" t="s">
        <v>47</v>
      </c>
      <c r="H22" s="17" t="s">
        <v>101</v>
      </c>
      <c r="I22" s="18"/>
      <c r="J22" s="18"/>
    </row>
    <row r="23">
      <c r="A23" s="15">
        <v>21.0</v>
      </c>
      <c r="B23" s="25" t="s">
        <v>47</v>
      </c>
      <c r="C23" s="44" t="s">
        <v>96</v>
      </c>
      <c r="D23" s="77"/>
      <c r="F23" s="73">
        <v>21.0</v>
      </c>
      <c r="G23" s="74" t="s">
        <v>62</v>
      </c>
      <c r="H23" s="74"/>
      <c r="I23" s="76"/>
      <c r="J23" s="74" t="s">
        <v>227</v>
      </c>
    </row>
    <row r="24">
      <c r="A24" s="15">
        <v>22.0</v>
      </c>
      <c r="B24" s="25" t="s">
        <v>47</v>
      </c>
      <c r="C24" s="44" t="s">
        <v>96</v>
      </c>
      <c r="D24" s="77"/>
      <c r="F24" s="15">
        <v>22.0</v>
      </c>
      <c r="G24" s="25" t="s">
        <v>47</v>
      </c>
      <c r="H24" s="17" t="s">
        <v>63</v>
      </c>
      <c r="I24" s="18"/>
      <c r="J24" s="72">
        <v>44713.0</v>
      </c>
    </row>
    <row r="25">
      <c r="A25" s="15">
        <v>23.0</v>
      </c>
      <c r="B25" s="25" t="s">
        <v>47</v>
      </c>
      <c r="C25" s="43" t="s">
        <v>100</v>
      </c>
      <c r="D25" s="43"/>
      <c r="F25" s="15">
        <v>23.0</v>
      </c>
      <c r="G25" s="16" t="s">
        <v>62</v>
      </c>
      <c r="H25" s="17"/>
      <c r="I25" s="18"/>
      <c r="J25" s="18"/>
    </row>
    <row r="26">
      <c r="A26" s="15">
        <v>24.0</v>
      </c>
      <c r="B26" s="25" t="s">
        <v>47</v>
      </c>
      <c r="C26" s="77" t="s">
        <v>100</v>
      </c>
      <c r="D26" s="77"/>
      <c r="F26" s="78">
        <v>24.0</v>
      </c>
      <c r="G26" s="79" t="s">
        <v>62</v>
      </c>
      <c r="H26" s="79"/>
      <c r="I26" s="80"/>
      <c r="J26" s="79" t="s">
        <v>227</v>
      </c>
    </row>
    <row r="27">
      <c r="A27" s="15">
        <v>25.0</v>
      </c>
      <c r="B27" s="25" t="s">
        <v>47</v>
      </c>
      <c r="C27" s="77" t="s">
        <v>100</v>
      </c>
      <c r="D27" s="43"/>
      <c r="F27" s="78">
        <v>25.0</v>
      </c>
      <c r="G27" s="79" t="s">
        <v>62</v>
      </c>
      <c r="H27" s="79"/>
      <c r="I27" s="80"/>
      <c r="J27" s="79" t="s">
        <v>227</v>
      </c>
    </row>
    <row r="28">
      <c r="A28" s="15">
        <v>26.0</v>
      </c>
      <c r="B28" s="25" t="s">
        <v>47</v>
      </c>
      <c r="C28" s="77" t="s">
        <v>100</v>
      </c>
      <c r="D28" s="43"/>
      <c r="F28" s="78">
        <v>26.0</v>
      </c>
      <c r="G28" s="79" t="s">
        <v>62</v>
      </c>
      <c r="H28" s="79"/>
      <c r="I28" s="80"/>
      <c r="J28" s="79" t="s">
        <v>227</v>
      </c>
    </row>
    <row r="29">
      <c r="A29" s="15">
        <v>27.0</v>
      </c>
      <c r="B29" s="25" t="s">
        <v>47</v>
      </c>
      <c r="C29" s="77" t="s">
        <v>100</v>
      </c>
      <c r="D29" s="77"/>
      <c r="F29" s="78">
        <v>27.0</v>
      </c>
      <c r="G29" s="79" t="s">
        <v>62</v>
      </c>
      <c r="H29" s="79"/>
      <c r="I29" s="80"/>
      <c r="J29" s="79" t="s">
        <v>227</v>
      </c>
    </row>
    <row r="30">
      <c r="A30" s="15">
        <v>28.0</v>
      </c>
      <c r="B30" s="25" t="s">
        <v>47</v>
      </c>
      <c r="C30" s="77" t="s">
        <v>100</v>
      </c>
      <c r="D30" s="77"/>
      <c r="F30" s="78">
        <v>28.0</v>
      </c>
      <c r="G30" s="79" t="s">
        <v>62</v>
      </c>
      <c r="H30" s="79"/>
      <c r="I30" s="80"/>
      <c r="J30" s="79" t="s">
        <v>227</v>
      </c>
    </row>
    <row r="31">
      <c r="A31" s="15">
        <v>29.0</v>
      </c>
      <c r="B31" s="25" t="s">
        <v>47</v>
      </c>
      <c r="C31" s="77" t="s">
        <v>100</v>
      </c>
      <c r="D31" s="77"/>
      <c r="F31" s="15">
        <v>29.0</v>
      </c>
      <c r="G31" s="25" t="s">
        <v>47</v>
      </c>
      <c r="H31" s="81" t="s">
        <v>104</v>
      </c>
      <c r="I31" s="24" t="s">
        <v>106</v>
      </c>
      <c r="J31" s="18"/>
    </row>
    <row r="32">
      <c r="A32" s="15">
        <v>30.0</v>
      </c>
      <c r="B32" s="25" t="s">
        <v>47</v>
      </c>
      <c r="C32" s="43" t="s">
        <v>100</v>
      </c>
      <c r="D32" s="77"/>
      <c r="F32" s="73">
        <v>30.0</v>
      </c>
      <c r="G32" s="74" t="s">
        <v>62</v>
      </c>
      <c r="H32" s="74"/>
      <c r="I32" s="76"/>
      <c r="J32" s="74" t="s">
        <v>227</v>
      </c>
    </row>
    <row r="33">
      <c r="A33" s="15">
        <v>31.0</v>
      </c>
      <c r="B33" s="25" t="s">
        <v>47</v>
      </c>
      <c r="C33" s="82" t="s">
        <v>102</v>
      </c>
      <c r="D33" s="43" t="s">
        <v>228</v>
      </c>
    </row>
    <row r="34">
      <c r="A34" s="15">
        <v>32.0</v>
      </c>
      <c r="B34" s="25" t="s">
        <v>47</v>
      </c>
      <c r="C34" s="82" t="s">
        <v>102</v>
      </c>
      <c r="D34" s="43" t="s">
        <v>228</v>
      </c>
    </row>
    <row r="35">
      <c r="A35" s="15">
        <v>33.0</v>
      </c>
      <c r="B35" s="25" t="s">
        <v>47</v>
      </c>
      <c r="C35" s="82" t="s">
        <v>102</v>
      </c>
      <c r="D35" s="43" t="s">
        <v>228</v>
      </c>
    </row>
    <row r="36">
      <c r="A36" s="15">
        <v>34.0</v>
      </c>
      <c r="B36" s="25" t="s">
        <v>47</v>
      </c>
      <c r="C36" s="83" t="s">
        <v>74</v>
      </c>
      <c r="D36" s="77"/>
    </row>
    <row r="37">
      <c r="A37" s="15">
        <v>35.0</v>
      </c>
      <c r="B37" s="25" t="s">
        <v>47</v>
      </c>
      <c r="C37" s="83" t="s">
        <v>74</v>
      </c>
      <c r="D37" s="84"/>
    </row>
    <row r="38">
      <c r="A38" s="15">
        <v>36.0</v>
      </c>
      <c r="B38" s="25" t="s">
        <v>47</v>
      </c>
      <c r="C38" s="82" t="s">
        <v>102</v>
      </c>
      <c r="D38" s="34" t="s">
        <v>229</v>
      </c>
    </row>
    <row r="39">
      <c r="A39" s="15">
        <v>37.0</v>
      </c>
      <c r="B39" s="25" t="s">
        <v>47</v>
      </c>
      <c r="C39" s="83" t="s">
        <v>74</v>
      </c>
      <c r="D39" s="77"/>
    </row>
    <row r="40">
      <c r="A40" s="15">
        <v>38.0</v>
      </c>
      <c r="B40" s="25" t="s">
        <v>47</v>
      </c>
      <c r="C40" s="82" t="s">
        <v>102</v>
      </c>
      <c r="D40" s="34" t="s">
        <v>229</v>
      </c>
    </row>
    <row r="41">
      <c r="A41" s="15">
        <v>39.0</v>
      </c>
      <c r="B41" s="25" t="s">
        <v>47</v>
      </c>
      <c r="C41" s="83" t="s">
        <v>74</v>
      </c>
      <c r="D41" s="33"/>
    </row>
    <row r="42">
      <c r="A42" s="15">
        <v>40.0</v>
      </c>
      <c r="B42" s="25" t="s">
        <v>47</v>
      </c>
      <c r="C42" s="82" t="s">
        <v>102</v>
      </c>
      <c r="D42" s="34" t="s">
        <v>230</v>
      </c>
    </row>
    <row r="43">
      <c r="A43" s="15">
        <v>41.0</v>
      </c>
      <c r="B43" s="25" t="s">
        <v>47</v>
      </c>
      <c r="C43" s="83" t="s">
        <v>74</v>
      </c>
      <c r="D43" s="77"/>
    </row>
    <row r="44">
      <c r="A44" s="15">
        <v>42.0</v>
      </c>
      <c r="B44" s="25" t="s">
        <v>47</v>
      </c>
      <c r="C44" s="83" t="s">
        <v>74</v>
      </c>
      <c r="D44" s="77"/>
    </row>
    <row r="45">
      <c r="A45" s="15">
        <v>43.0</v>
      </c>
      <c r="B45" s="25" t="s">
        <v>47</v>
      </c>
      <c r="C45" s="83" t="s">
        <v>74</v>
      </c>
      <c r="D45" s="77"/>
    </row>
    <row r="46">
      <c r="A46" s="15">
        <v>44.0</v>
      </c>
      <c r="B46" s="25" t="s">
        <v>47</v>
      </c>
      <c r="C46" s="83" t="s">
        <v>74</v>
      </c>
      <c r="D46" s="77"/>
    </row>
    <row r="47">
      <c r="A47" s="15">
        <v>45.0</v>
      </c>
      <c r="B47" s="25" t="s">
        <v>47</v>
      </c>
      <c r="C47" s="43" t="s">
        <v>73</v>
      </c>
      <c r="D47" s="77"/>
    </row>
    <row r="48">
      <c r="A48" s="15">
        <v>46.0</v>
      </c>
      <c r="B48" s="25" t="s">
        <v>47</v>
      </c>
      <c r="C48" s="43" t="s">
        <v>73</v>
      </c>
      <c r="D48" s="77"/>
    </row>
    <row r="49">
      <c r="A49" s="15">
        <v>47.0</v>
      </c>
      <c r="B49" s="25" t="s">
        <v>47</v>
      </c>
      <c r="C49" s="43" t="s">
        <v>73</v>
      </c>
      <c r="D49" s="77"/>
    </row>
    <row r="50">
      <c r="A50" s="15">
        <v>48.0</v>
      </c>
      <c r="B50" s="25" t="s">
        <v>47</v>
      </c>
      <c r="C50" s="43" t="s">
        <v>73</v>
      </c>
      <c r="D50" s="33"/>
    </row>
    <row r="51">
      <c r="A51" s="15">
        <v>49.0</v>
      </c>
      <c r="B51" s="25" t="s">
        <v>47</v>
      </c>
      <c r="C51" s="43" t="s">
        <v>73</v>
      </c>
      <c r="D51" s="33"/>
    </row>
    <row r="52">
      <c r="A52" s="15">
        <v>50.0</v>
      </c>
      <c r="B52" s="25" t="s">
        <v>47</v>
      </c>
      <c r="C52" s="43" t="s">
        <v>73</v>
      </c>
      <c r="D52" s="33"/>
    </row>
    <row r="53">
      <c r="A53" s="15">
        <v>51.0</v>
      </c>
      <c r="B53" s="25" t="s">
        <v>47</v>
      </c>
      <c r="C53" s="43" t="s">
        <v>73</v>
      </c>
      <c r="D53" s="33"/>
    </row>
    <row r="54">
      <c r="A54" s="15">
        <v>52.0</v>
      </c>
      <c r="B54" s="25" t="s">
        <v>47</v>
      </c>
      <c r="C54" s="43" t="s">
        <v>73</v>
      </c>
      <c r="D54" s="77"/>
    </row>
    <row r="55">
      <c r="A55" s="15">
        <v>53.0</v>
      </c>
      <c r="B55" s="25" t="s">
        <v>47</v>
      </c>
      <c r="C55" s="43" t="s">
        <v>73</v>
      </c>
      <c r="D55" s="77"/>
    </row>
    <row r="56">
      <c r="A56" s="15">
        <v>54.0</v>
      </c>
      <c r="B56" s="25" t="s">
        <v>47</v>
      </c>
      <c r="C56" s="43" t="s">
        <v>73</v>
      </c>
      <c r="D56" s="84"/>
    </row>
    <row r="57">
      <c r="A57" s="15">
        <v>55.0</v>
      </c>
      <c r="B57" s="25" t="s">
        <v>47</v>
      </c>
      <c r="C57" s="43" t="s">
        <v>73</v>
      </c>
      <c r="D57" s="33"/>
    </row>
    <row r="58">
      <c r="A58" s="15">
        <v>56.0</v>
      </c>
      <c r="B58" s="25" t="s">
        <v>47</v>
      </c>
      <c r="C58" s="43" t="s">
        <v>108</v>
      </c>
      <c r="D58" s="33"/>
    </row>
    <row r="59">
      <c r="A59" s="15">
        <v>57.0</v>
      </c>
      <c r="B59" s="25" t="s">
        <v>47</v>
      </c>
      <c r="C59" s="77" t="s">
        <v>99</v>
      </c>
      <c r="D59" s="17" t="s">
        <v>231</v>
      </c>
    </row>
    <row r="60">
      <c r="A60" s="15">
        <v>58.0</v>
      </c>
      <c r="B60" s="25" t="s">
        <v>47</v>
      </c>
      <c r="C60" s="77" t="s">
        <v>99</v>
      </c>
      <c r="D60" s="17" t="s">
        <v>231</v>
      </c>
    </row>
    <row r="61">
      <c r="A61" s="15">
        <v>59.0</v>
      </c>
      <c r="B61" s="25" t="s">
        <v>47</v>
      </c>
      <c r="C61" s="77" t="s">
        <v>99</v>
      </c>
      <c r="D61" s="17" t="s">
        <v>231</v>
      </c>
    </row>
    <row r="62">
      <c r="A62" s="15">
        <v>60.0</v>
      </c>
      <c r="B62" s="25" t="s">
        <v>47</v>
      </c>
      <c r="C62" s="77" t="s">
        <v>99</v>
      </c>
      <c r="D62" s="17" t="s">
        <v>231</v>
      </c>
    </row>
    <row r="63">
      <c r="A63" s="15">
        <v>61.0</v>
      </c>
      <c r="B63" s="25" t="s">
        <v>47</v>
      </c>
      <c r="C63" s="77" t="s">
        <v>99</v>
      </c>
      <c r="D63" s="17" t="s">
        <v>231</v>
      </c>
    </row>
    <row r="64">
      <c r="A64" s="15">
        <v>62.0</v>
      </c>
      <c r="B64" s="25" t="s">
        <v>47</v>
      </c>
      <c r="C64" s="77" t="s">
        <v>99</v>
      </c>
      <c r="D64" s="17" t="s">
        <v>231</v>
      </c>
    </row>
    <row r="65">
      <c r="A65" s="15">
        <v>63.0</v>
      </c>
      <c r="B65" s="25" t="s">
        <v>47</v>
      </c>
      <c r="C65" s="77" t="s">
        <v>99</v>
      </c>
      <c r="D65" s="17" t="s">
        <v>231</v>
      </c>
    </row>
    <row r="66">
      <c r="A66" s="15">
        <v>64.0</v>
      </c>
      <c r="B66" s="25" t="s">
        <v>47</v>
      </c>
      <c r="C66" s="77" t="s">
        <v>99</v>
      </c>
      <c r="D66" s="17" t="s">
        <v>231</v>
      </c>
    </row>
    <row r="67">
      <c r="A67" s="15">
        <v>65.0</v>
      </c>
      <c r="B67" s="25" t="s">
        <v>47</v>
      </c>
      <c r="C67" s="77" t="s">
        <v>99</v>
      </c>
      <c r="D67" s="17" t="s">
        <v>231</v>
      </c>
    </row>
    <row r="68">
      <c r="A68" s="15">
        <v>66.0</v>
      </c>
      <c r="B68" s="25" t="s">
        <v>47</v>
      </c>
      <c r="C68" s="43" t="s">
        <v>108</v>
      </c>
      <c r="D68" s="17"/>
    </row>
    <row r="69">
      <c r="A69" s="15">
        <v>67.0</v>
      </c>
      <c r="B69" s="25" t="s">
        <v>47</v>
      </c>
      <c r="C69" s="43" t="s">
        <v>87</v>
      </c>
      <c r="D69" s="33"/>
    </row>
    <row r="70">
      <c r="A70" s="15">
        <v>68.0</v>
      </c>
      <c r="B70" s="25" t="s">
        <v>47</v>
      </c>
      <c r="C70" s="43" t="s">
        <v>87</v>
      </c>
      <c r="D70" s="18"/>
    </row>
    <row r="71">
      <c r="A71" s="15">
        <v>69.0</v>
      </c>
      <c r="B71" s="25" t="s">
        <v>47</v>
      </c>
      <c r="C71" s="43" t="s">
        <v>87</v>
      </c>
      <c r="D71" s="33"/>
    </row>
    <row r="72">
      <c r="A72" s="15">
        <v>70.0</v>
      </c>
      <c r="B72" s="25" t="s">
        <v>47</v>
      </c>
      <c r="C72" s="43" t="s">
        <v>87</v>
      </c>
      <c r="D72" s="33"/>
    </row>
    <row r="73">
      <c r="A73" s="45"/>
      <c r="B73" s="46"/>
      <c r="C73" s="47"/>
      <c r="D73" s="48"/>
    </row>
    <row r="74">
      <c r="A74" s="45"/>
      <c r="B74" s="46"/>
      <c r="C74" s="47"/>
      <c r="D74" s="47"/>
    </row>
    <row r="75">
      <c r="A75" s="45"/>
      <c r="B75" s="46"/>
      <c r="C75" s="47"/>
      <c r="D75" s="48"/>
    </row>
    <row r="76">
      <c r="A76" s="45"/>
      <c r="B76" s="46"/>
      <c r="C76" s="47"/>
      <c r="D76" s="47"/>
    </row>
    <row r="77">
      <c r="A77" s="45"/>
      <c r="B77" s="46"/>
      <c r="C77" s="47"/>
      <c r="D77" s="47"/>
    </row>
    <row r="78">
      <c r="A78" s="45"/>
      <c r="B78" s="46"/>
      <c r="C78" s="47"/>
      <c r="D78" s="47"/>
    </row>
    <row r="79">
      <c r="A79" s="45"/>
      <c r="B79" s="46"/>
      <c r="C79" s="47"/>
      <c r="D79" s="49"/>
    </row>
    <row r="80">
      <c r="A80" s="45"/>
      <c r="B80" s="46"/>
      <c r="C80" s="47"/>
      <c r="D80" s="47"/>
    </row>
    <row r="81">
      <c r="A81" s="45"/>
      <c r="B81" s="46"/>
      <c r="C81" s="47"/>
      <c r="D81" s="47"/>
    </row>
    <row r="82">
      <c r="A82" s="45"/>
      <c r="B82" s="46"/>
      <c r="C82" s="47"/>
      <c r="D82" s="47"/>
    </row>
    <row r="83">
      <c r="A83" s="45"/>
      <c r="B83" s="46"/>
      <c r="C83" s="47"/>
      <c r="D83" s="47"/>
    </row>
    <row r="84">
      <c r="A84" s="45"/>
      <c r="B84" s="46"/>
      <c r="C84" s="47"/>
      <c r="D84" s="47"/>
    </row>
    <row r="85">
      <c r="A85" s="45"/>
      <c r="B85" s="46"/>
      <c r="C85" s="47"/>
      <c r="D85" s="47"/>
    </row>
    <row r="86">
      <c r="A86" s="45"/>
      <c r="B86" s="46"/>
      <c r="C86" s="47"/>
      <c r="D86" s="48"/>
    </row>
    <row r="87">
      <c r="A87" s="45"/>
      <c r="B87" s="46"/>
      <c r="C87" s="47"/>
      <c r="D87" s="48"/>
    </row>
    <row r="88">
      <c r="A88" s="45"/>
      <c r="B88" s="46"/>
      <c r="C88" s="47"/>
      <c r="D88" s="47"/>
    </row>
    <row r="89">
      <c r="A89" s="45"/>
      <c r="B89" s="46"/>
      <c r="C89" s="47"/>
      <c r="D89" s="48"/>
    </row>
    <row r="90">
      <c r="A90" s="45"/>
      <c r="B90" s="46"/>
      <c r="C90" s="47"/>
      <c r="D90" s="48"/>
    </row>
    <row r="91">
      <c r="A91" s="45"/>
      <c r="B91" s="46"/>
      <c r="C91" s="47"/>
      <c r="D91" s="48"/>
    </row>
    <row r="92">
      <c r="A92" s="45"/>
      <c r="B92" s="46"/>
      <c r="C92" s="47"/>
      <c r="D92" s="47"/>
    </row>
    <row r="93">
      <c r="A93" s="45"/>
      <c r="B93" s="46"/>
      <c r="C93" s="47"/>
      <c r="D93" s="47"/>
    </row>
    <row r="94">
      <c r="A94" s="45"/>
      <c r="B94" s="46"/>
      <c r="C94" s="47"/>
      <c r="D94" s="47"/>
    </row>
    <row r="95">
      <c r="A95" s="45"/>
      <c r="B95" s="46"/>
      <c r="C95" s="47"/>
      <c r="D95" s="47"/>
    </row>
    <row r="96">
      <c r="A96" s="45"/>
      <c r="B96" s="46"/>
      <c r="C96" s="47"/>
      <c r="D96" s="47"/>
    </row>
    <row r="97">
      <c r="A97" s="45"/>
      <c r="B97" s="46"/>
      <c r="C97" s="47"/>
      <c r="D97" s="47"/>
    </row>
    <row r="98">
      <c r="A98" s="45"/>
      <c r="B98" s="46"/>
      <c r="C98" s="47"/>
      <c r="D98" s="47"/>
    </row>
    <row r="99">
      <c r="A99" s="45"/>
      <c r="B99" s="46"/>
      <c r="C99" s="47"/>
      <c r="D99" s="47"/>
    </row>
    <row r="100">
      <c r="A100" s="45"/>
      <c r="B100" s="46"/>
      <c r="C100" s="47"/>
      <c r="D100" s="47"/>
    </row>
    <row r="101">
      <c r="A101" s="45"/>
      <c r="B101" s="46"/>
      <c r="C101" s="47"/>
      <c r="D101" s="47"/>
    </row>
    <row r="102">
      <c r="A102" s="45"/>
      <c r="B102" s="46"/>
      <c r="C102" s="47"/>
      <c r="D102" s="47"/>
    </row>
    <row r="103">
      <c r="A103" s="45"/>
      <c r="B103" s="46"/>
      <c r="C103" s="47"/>
      <c r="D103" s="47"/>
    </row>
    <row r="104">
      <c r="A104" s="45"/>
      <c r="B104" s="46"/>
      <c r="C104" s="47"/>
      <c r="D104" s="47"/>
    </row>
    <row r="105">
      <c r="A105" s="45"/>
      <c r="B105" s="46"/>
      <c r="C105" s="47"/>
      <c r="D105" s="47"/>
    </row>
    <row r="106">
      <c r="A106" s="45"/>
      <c r="B106" s="46"/>
      <c r="C106" s="47"/>
      <c r="D106" s="47"/>
    </row>
    <row r="107">
      <c r="A107" s="45"/>
      <c r="B107" s="46"/>
      <c r="C107" s="47"/>
      <c r="D107" s="47"/>
    </row>
    <row r="108">
      <c r="A108" s="45"/>
      <c r="B108" s="46"/>
      <c r="C108" s="47"/>
      <c r="D108" s="47"/>
    </row>
    <row r="109">
      <c r="A109" s="45"/>
      <c r="B109" s="46"/>
      <c r="C109" s="47"/>
      <c r="D109" s="47"/>
    </row>
    <row r="110">
      <c r="A110" s="45"/>
      <c r="B110" s="46"/>
      <c r="C110" s="47"/>
      <c r="D110" s="49"/>
    </row>
    <row r="111">
      <c r="A111" s="45"/>
      <c r="B111" s="46"/>
      <c r="C111" s="47"/>
      <c r="D111" s="47"/>
    </row>
    <row r="112">
      <c r="A112" s="45"/>
      <c r="B112" s="46"/>
      <c r="C112" s="47"/>
      <c r="D112" s="47"/>
    </row>
    <row r="113">
      <c r="A113" s="45"/>
      <c r="B113" s="46"/>
      <c r="C113" s="47"/>
      <c r="D113" s="47"/>
    </row>
    <row r="114">
      <c r="A114" s="45"/>
      <c r="B114" s="46"/>
      <c r="C114" s="47"/>
      <c r="D114" s="47"/>
    </row>
    <row r="115">
      <c r="A115" s="45"/>
      <c r="B115" s="46"/>
      <c r="C115" s="47"/>
      <c r="D115" s="47"/>
    </row>
    <row r="116">
      <c r="A116" s="45"/>
      <c r="B116" s="46"/>
      <c r="C116" s="47"/>
      <c r="D116" s="47"/>
    </row>
    <row r="117">
      <c r="A117" s="45"/>
      <c r="B117" s="46"/>
      <c r="C117" s="47"/>
      <c r="D117" s="47"/>
    </row>
    <row r="118">
      <c r="A118" s="45"/>
      <c r="B118" s="46"/>
      <c r="C118" s="47"/>
      <c r="D118" s="47"/>
    </row>
    <row r="119">
      <c r="A119" s="45"/>
      <c r="B119" s="46"/>
      <c r="C119" s="47"/>
      <c r="D119" s="47"/>
    </row>
    <row r="120">
      <c r="A120" s="45"/>
      <c r="B120" s="46"/>
      <c r="C120" s="47"/>
      <c r="D120" s="47"/>
    </row>
    <row r="121">
      <c r="A121" s="45"/>
      <c r="B121" s="46"/>
      <c r="C121" s="47"/>
      <c r="D121" s="47"/>
    </row>
    <row r="122">
      <c r="A122" s="45"/>
      <c r="B122" s="46"/>
      <c r="C122" s="47"/>
      <c r="D122" s="47"/>
    </row>
    <row r="123">
      <c r="A123" s="45"/>
      <c r="B123" s="46"/>
      <c r="C123" s="47"/>
      <c r="D123" s="47"/>
    </row>
    <row r="124">
      <c r="A124" s="45"/>
      <c r="B124" s="46"/>
      <c r="C124" s="47"/>
      <c r="D124" s="47"/>
    </row>
    <row r="125">
      <c r="A125" s="45"/>
      <c r="B125" s="46"/>
      <c r="C125" s="47"/>
      <c r="D125" s="47"/>
    </row>
    <row r="126">
      <c r="A126" s="45"/>
      <c r="B126" s="46"/>
      <c r="C126" s="47"/>
      <c r="D126" s="47"/>
    </row>
    <row r="127">
      <c r="A127" s="45"/>
      <c r="B127" s="46"/>
      <c r="C127" s="47"/>
      <c r="D127" s="47"/>
    </row>
    <row r="128">
      <c r="A128" s="45"/>
      <c r="B128" s="46"/>
      <c r="C128" s="47"/>
      <c r="D128" s="47"/>
    </row>
    <row r="129">
      <c r="A129" s="45"/>
      <c r="B129" s="46"/>
      <c r="C129" s="47"/>
      <c r="D129" s="47"/>
    </row>
    <row r="130">
      <c r="A130" s="45"/>
      <c r="B130" s="46"/>
      <c r="C130" s="47"/>
      <c r="D130" s="47"/>
    </row>
    <row r="131">
      <c r="A131" s="45"/>
      <c r="B131" s="46"/>
      <c r="C131" s="47"/>
      <c r="D131" s="47"/>
    </row>
    <row r="132">
      <c r="A132" s="45"/>
      <c r="B132" s="46"/>
      <c r="C132" s="47"/>
      <c r="D132" s="47"/>
    </row>
    <row r="133">
      <c r="A133" s="45"/>
      <c r="B133" s="46"/>
      <c r="C133" s="47"/>
      <c r="D133" s="47"/>
    </row>
    <row r="134">
      <c r="A134" s="45"/>
      <c r="B134" s="46"/>
      <c r="C134" s="47"/>
      <c r="D134" s="47"/>
    </row>
    <row r="135">
      <c r="A135" s="45"/>
      <c r="B135" s="46"/>
      <c r="C135" s="47"/>
      <c r="D135" s="47"/>
    </row>
    <row r="136">
      <c r="A136" s="45"/>
      <c r="B136" s="46"/>
      <c r="C136" s="47"/>
      <c r="D136" s="47"/>
    </row>
    <row r="137">
      <c r="A137" s="45"/>
      <c r="B137" s="46"/>
      <c r="C137" s="47"/>
      <c r="D137" s="47"/>
    </row>
    <row r="138">
      <c r="A138" s="45"/>
      <c r="B138" s="46"/>
      <c r="C138" s="47"/>
      <c r="D138" s="47"/>
    </row>
    <row r="139">
      <c r="A139" s="45"/>
      <c r="B139" s="46"/>
      <c r="C139" s="47"/>
      <c r="D139" s="47"/>
    </row>
    <row r="140">
      <c r="A140" s="45"/>
      <c r="B140" s="46"/>
      <c r="C140" s="47"/>
      <c r="D140" s="47"/>
    </row>
    <row r="141">
      <c r="A141" s="45"/>
      <c r="B141" s="46"/>
      <c r="C141" s="47"/>
      <c r="D141" s="47"/>
    </row>
    <row r="142">
      <c r="A142" s="45"/>
      <c r="B142" s="46"/>
      <c r="C142" s="47"/>
      <c r="D142" s="47"/>
    </row>
    <row r="143">
      <c r="A143" s="45"/>
      <c r="B143" s="46"/>
      <c r="C143" s="47"/>
      <c r="D143" s="47"/>
    </row>
    <row r="144">
      <c r="A144" s="45"/>
      <c r="B144" s="46"/>
      <c r="C144" s="47"/>
      <c r="D144" s="47"/>
    </row>
    <row r="145">
      <c r="A145" s="45"/>
      <c r="B145" s="46"/>
      <c r="C145" s="47"/>
      <c r="D145" s="47"/>
    </row>
    <row r="146">
      <c r="A146" s="45"/>
      <c r="B146" s="46"/>
      <c r="C146" s="47"/>
      <c r="D146" s="47"/>
    </row>
    <row r="147">
      <c r="A147" s="45"/>
      <c r="B147" s="46"/>
      <c r="C147" s="47"/>
      <c r="D147" s="47"/>
    </row>
    <row r="148">
      <c r="A148" s="45"/>
      <c r="B148" s="46"/>
      <c r="C148" s="47"/>
      <c r="D148" s="47"/>
    </row>
    <row r="149">
      <c r="A149" s="45"/>
      <c r="B149" s="46"/>
      <c r="C149" s="47"/>
      <c r="D149" s="47"/>
    </row>
    <row r="150">
      <c r="A150" s="45"/>
      <c r="B150" s="46"/>
      <c r="C150" s="47"/>
      <c r="D150" s="47"/>
    </row>
    <row r="151">
      <c r="A151" s="45"/>
      <c r="B151" s="46"/>
      <c r="C151" s="47"/>
      <c r="D151" s="47"/>
    </row>
    <row r="152">
      <c r="A152" s="45"/>
      <c r="B152" s="46"/>
      <c r="C152" s="47"/>
      <c r="D152" s="47"/>
    </row>
    <row r="153">
      <c r="A153" s="45"/>
      <c r="B153" s="46"/>
      <c r="C153" s="47"/>
      <c r="D153" s="47"/>
    </row>
    <row r="154">
      <c r="A154" s="45"/>
      <c r="B154" s="46"/>
      <c r="C154" s="47"/>
      <c r="D154" s="47"/>
    </row>
    <row r="155">
      <c r="A155" s="45"/>
      <c r="B155" s="46"/>
      <c r="C155" s="47"/>
      <c r="D155" s="47"/>
    </row>
    <row r="156">
      <c r="A156" s="45"/>
      <c r="B156" s="46"/>
      <c r="C156" s="47"/>
      <c r="D156" s="47"/>
    </row>
    <row r="157">
      <c r="A157" s="45"/>
      <c r="B157" s="46"/>
      <c r="C157" s="47"/>
      <c r="D157" s="47"/>
    </row>
    <row r="158">
      <c r="A158" s="45"/>
      <c r="B158" s="46"/>
      <c r="C158" s="47"/>
      <c r="D158" s="47"/>
    </row>
    <row r="159">
      <c r="A159" s="45"/>
      <c r="B159" s="46"/>
      <c r="C159" s="47"/>
      <c r="D159" s="47"/>
    </row>
    <row r="160">
      <c r="A160" s="45"/>
      <c r="B160" s="46"/>
      <c r="C160" s="47"/>
      <c r="D160" s="47"/>
    </row>
    <row r="161">
      <c r="A161" s="45"/>
      <c r="B161" s="46"/>
      <c r="C161" s="47"/>
      <c r="D161" s="47"/>
    </row>
    <row r="162">
      <c r="A162" s="45"/>
      <c r="B162" s="46"/>
      <c r="C162" s="47"/>
      <c r="D162" s="47"/>
    </row>
    <row r="163">
      <c r="A163" s="45"/>
      <c r="B163" s="46"/>
      <c r="C163" s="47"/>
      <c r="D163" s="47"/>
    </row>
    <row r="164">
      <c r="A164" s="45"/>
      <c r="B164" s="46"/>
      <c r="C164" s="47"/>
      <c r="D164" s="47"/>
    </row>
    <row r="165">
      <c r="A165" s="45"/>
      <c r="B165" s="46"/>
      <c r="C165" s="47"/>
      <c r="D165" s="47"/>
    </row>
    <row r="166">
      <c r="A166" s="45"/>
      <c r="B166" s="46"/>
      <c r="C166" s="47"/>
      <c r="D166" s="47"/>
    </row>
    <row r="167">
      <c r="A167" s="45"/>
      <c r="B167" s="46"/>
      <c r="C167" s="47"/>
      <c r="D167" s="47"/>
    </row>
    <row r="168">
      <c r="A168" s="45"/>
      <c r="B168" s="46"/>
      <c r="C168" s="47"/>
      <c r="D168" s="47"/>
    </row>
    <row r="169">
      <c r="A169" s="50"/>
      <c r="B169" s="50"/>
      <c r="C169" s="50"/>
      <c r="D169" s="50"/>
    </row>
    <row r="170">
      <c r="A170" s="50"/>
      <c r="B170" s="50"/>
      <c r="C170" s="50"/>
      <c r="D170" s="50"/>
    </row>
    <row r="171">
      <c r="A171" s="50"/>
      <c r="B171" s="50"/>
      <c r="C171" s="50"/>
      <c r="D171" s="50"/>
    </row>
    <row r="172">
      <c r="A172" s="50"/>
      <c r="B172" s="50"/>
      <c r="C172" s="50"/>
      <c r="D172" s="50"/>
    </row>
    <row r="173">
      <c r="A173" s="50"/>
      <c r="B173" s="50"/>
      <c r="C173" s="50"/>
      <c r="D173" s="50"/>
    </row>
    <row r="174">
      <c r="A174" s="50"/>
      <c r="B174" s="50"/>
      <c r="C174" s="50"/>
      <c r="D174" s="50"/>
    </row>
    <row r="175">
      <c r="A175" s="50"/>
      <c r="B175" s="50"/>
      <c r="C175" s="50"/>
      <c r="D175" s="50"/>
    </row>
    <row r="176">
      <c r="A176" s="50"/>
      <c r="B176" s="50"/>
      <c r="C176" s="50"/>
      <c r="D176" s="50"/>
    </row>
    <row r="177">
      <c r="A177" s="50"/>
      <c r="B177" s="50"/>
      <c r="C177" s="50"/>
      <c r="D177" s="50"/>
    </row>
    <row r="178">
      <c r="A178" s="50"/>
      <c r="B178" s="50"/>
      <c r="C178" s="50"/>
      <c r="D178" s="50"/>
    </row>
    <row r="179">
      <c r="A179" s="50"/>
      <c r="B179" s="50"/>
      <c r="C179" s="50"/>
      <c r="D179" s="50"/>
    </row>
    <row r="180">
      <c r="A180" s="50"/>
      <c r="B180" s="50"/>
      <c r="C180" s="50"/>
      <c r="D180" s="50"/>
    </row>
    <row r="181">
      <c r="A181" s="50"/>
      <c r="B181" s="50"/>
      <c r="C181" s="50"/>
      <c r="D181" s="50"/>
    </row>
    <row r="182">
      <c r="A182" s="50"/>
      <c r="B182" s="50"/>
      <c r="C182" s="50"/>
      <c r="D182" s="50"/>
    </row>
    <row r="183">
      <c r="A183" s="50"/>
      <c r="B183" s="50"/>
      <c r="C183" s="50"/>
      <c r="D183" s="50"/>
    </row>
    <row r="184">
      <c r="A184" s="50"/>
      <c r="B184" s="50"/>
      <c r="C184" s="50"/>
      <c r="D184" s="50"/>
    </row>
    <row r="185">
      <c r="A185" s="50"/>
      <c r="B185" s="50"/>
      <c r="C185" s="50"/>
      <c r="D185" s="50"/>
    </row>
  </sheetData>
  <mergeCells count="2">
    <mergeCell ref="A1:D1"/>
    <mergeCell ref="F1:J1"/>
  </mergeCells>
  <dataValidations>
    <dataValidation type="list" allowBlank="1" sqref="H3:I32 C3:C72">
      <formula1>'Участники'!$A$2:$A$37</formula1>
    </dataValidation>
  </dataValidations>
  <hyperlinks>
    <hyperlink r:id="rId1" ref="L6"/>
    <hyperlink r:id="rId2" ref="L9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3" width="10.88"/>
    <col customWidth="1" min="4" max="4" width="19.88"/>
    <col customWidth="1" min="5" max="5" width="13.0"/>
    <col customWidth="1" min="6" max="21" width="14.38"/>
  </cols>
  <sheetData>
    <row r="1">
      <c r="A1" s="67" t="s">
        <v>232</v>
      </c>
      <c r="B1" s="14" t="s">
        <v>43</v>
      </c>
      <c r="C1" s="14" t="s">
        <v>44</v>
      </c>
      <c r="D1" s="14" t="s">
        <v>45</v>
      </c>
      <c r="E1" s="14" t="s">
        <v>46</v>
      </c>
    </row>
    <row r="2">
      <c r="A2" s="67">
        <v>1.0</v>
      </c>
      <c r="B2" s="71">
        <v>1.0</v>
      </c>
      <c r="C2" s="16" t="s">
        <v>47</v>
      </c>
      <c r="D2" s="17" t="s">
        <v>93</v>
      </c>
      <c r="E2" s="18"/>
    </row>
    <row r="3">
      <c r="A3" s="67">
        <v>1.0</v>
      </c>
      <c r="B3" s="71">
        <v>2.0</v>
      </c>
      <c r="C3" s="16" t="s">
        <v>47</v>
      </c>
      <c r="D3" s="17" t="s">
        <v>93</v>
      </c>
      <c r="E3" s="18"/>
    </row>
    <row r="4">
      <c r="A4" s="67">
        <v>1.0</v>
      </c>
      <c r="B4" s="71">
        <v>3.0</v>
      </c>
      <c r="C4" s="16" t="s">
        <v>47</v>
      </c>
      <c r="D4" s="17" t="s">
        <v>93</v>
      </c>
      <c r="E4" s="18"/>
    </row>
    <row r="5">
      <c r="A5" s="67">
        <v>1.0</v>
      </c>
      <c r="B5" s="71">
        <v>4.0</v>
      </c>
      <c r="C5" s="16" t="s">
        <v>47</v>
      </c>
      <c r="D5" s="17"/>
      <c r="E5" s="17" t="s">
        <v>233</v>
      </c>
    </row>
    <row r="6">
      <c r="A6" s="67">
        <v>7.0</v>
      </c>
      <c r="B6" s="15">
        <v>1.0</v>
      </c>
      <c r="C6" s="16" t="s">
        <v>47</v>
      </c>
      <c r="D6" s="17" t="s">
        <v>93</v>
      </c>
      <c r="E6" s="18"/>
    </row>
    <row r="7">
      <c r="A7" s="67">
        <v>7.0</v>
      </c>
      <c r="B7" s="15">
        <v>2.0</v>
      </c>
      <c r="C7" s="16" t="s">
        <v>47</v>
      </c>
      <c r="D7" s="17" t="s">
        <v>93</v>
      </c>
      <c r="E7" s="18"/>
    </row>
    <row r="8">
      <c r="A8" s="67">
        <v>7.0</v>
      </c>
      <c r="B8" s="15">
        <v>3.0</v>
      </c>
      <c r="C8" s="16" t="s">
        <v>47</v>
      </c>
      <c r="D8" s="17" t="s">
        <v>93</v>
      </c>
      <c r="E8" s="18"/>
    </row>
    <row r="9">
      <c r="A9" s="67">
        <v>7.0</v>
      </c>
      <c r="B9" s="15">
        <v>4.0</v>
      </c>
      <c r="C9" s="16" t="s">
        <v>47</v>
      </c>
      <c r="D9" s="17"/>
      <c r="E9" s="17" t="s">
        <v>233</v>
      </c>
    </row>
    <row r="10">
      <c r="A10" s="67">
        <v>9.0</v>
      </c>
      <c r="B10" s="71">
        <v>1.0</v>
      </c>
      <c r="C10" s="16" t="s">
        <v>47</v>
      </c>
      <c r="D10" s="17" t="s">
        <v>93</v>
      </c>
      <c r="E10" s="18"/>
    </row>
    <row r="11">
      <c r="A11" s="67">
        <v>9.0</v>
      </c>
      <c r="B11" s="71">
        <v>2.0</v>
      </c>
      <c r="C11" s="16" t="s">
        <v>47</v>
      </c>
      <c r="D11" s="17" t="s">
        <v>93</v>
      </c>
      <c r="E11" s="18"/>
    </row>
    <row r="12">
      <c r="A12" s="67">
        <v>9.0</v>
      </c>
      <c r="B12" s="71">
        <v>3.0</v>
      </c>
      <c r="C12" s="16" t="s">
        <v>47</v>
      </c>
      <c r="D12" s="17" t="s">
        <v>93</v>
      </c>
      <c r="E12" s="18"/>
    </row>
    <row r="13">
      <c r="A13" s="67">
        <v>9.0</v>
      </c>
      <c r="B13" s="71">
        <v>4.0</v>
      </c>
      <c r="C13" s="16" t="s">
        <v>47</v>
      </c>
      <c r="D13" s="17"/>
      <c r="E13" s="17" t="s">
        <v>233</v>
      </c>
    </row>
    <row r="14">
      <c r="A14" s="67">
        <v>12.0</v>
      </c>
      <c r="B14" s="71">
        <v>1.0</v>
      </c>
      <c r="C14" s="16" t="s">
        <v>47</v>
      </c>
      <c r="D14" s="17" t="s">
        <v>93</v>
      </c>
      <c r="E14" s="18"/>
    </row>
    <row r="15">
      <c r="A15" s="67">
        <v>12.0</v>
      </c>
      <c r="B15" s="71">
        <v>2.0</v>
      </c>
      <c r="C15" s="16" t="s">
        <v>47</v>
      </c>
      <c r="D15" s="17" t="s">
        <v>93</v>
      </c>
      <c r="E15" s="18"/>
    </row>
    <row r="16">
      <c r="A16" s="67">
        <v>12.0</v>
      </c>
      <c r="B16" s="71">
        <v>3.0</v>
      </c>
      <c r="C16" s="16" t="s">
        <v>47</v>
      </c>
      <c r="D16" s="17" t="s">
        <v>93</v>
      </c>
      <c r="E16" s="18"/>
    </row>
    <row r="17">
      <c r="A17" s="67">
        <v>12.0</v>
      </c>
      <c r="B17" s="71">
        <v>4.0</v>
      </c>
      <c r="C17" s="16" t="s">
        <v>47</v>
      </c>
      <c r="D17" s="17"/>
      <c r="E17" s="17" t="s">
        <v>233</v>
      </c>
    </row>
    <row r="18">
      <c r="A18" s="67">
        <v>13.0</v>
      </c>
      <c r="B18" s="71">
        <v>1.0</v>
      </c>
      <c r="C18" s="16" t="s">
        <v>47</v>
      </c>
      <c r="D18" s="17" t="s">
        <v>93</v>
      </c>
      <c r="E18" s="18"/>
    </row>
    <row r="19">
      <c r="A19" s="67">
        <v>13.0</v>
      </c>
      <c r="B19" s="71">
        <v>2.0</v>
      </c>
      <c r="C19" s="16" t="s">
        <v>47</v>
      </c>
      <c r="D19" s="17" t="s">
        <v>93</v>
      </c>
      <c r="E19" s="18"/>
    </row>
    <row r="20">
      <c r="A20" s="67">
        <v>13.0</v>
      </c>
      <c r="B20" s="71">
        <v>3.0</v>
      </c>
      <c r="C20" s="16" t="s">
        <v>47</v>
      </c>
      <c r="D20" s="17" t="s">
        <v>93</v>
      </c>
      <c r="E20" s="18"/>
    </row>
    <row r="21">
      <c r="A21" s="67">
        <v>13.0</v>
      </c>
      <c r="B21" s="71">
        <v>4.0</v>
      </c>
      <c r="C21" s="16" t="s">
        <v>47</v>
      </c>
      <c r="D21" s="17"/>
      <c r="E21" s="17" t="s">
        <v>233</v>
      </c>
    </row>
    <row r="23">
      <c r="A23" s="27" t="s">
        <v>224</v>
      </c>
    </row>
    <row r="24">
      <c r="A24" s="28" t="s">
        <v>234</v>
      </c>
    </row>
    <row r="25">
      <c r="A25" s="27" t="s">
        <v>84</v>
      </c>
    </row>
    <row r="26">
      <c r="A26" s="64" t="s">
        <v>235</v>
      </c>
    </row>
  </sheetData>
  <conditionalFormatting sqref="C2:C21">
    <cfRule type="cellIs" dxfId="1" priority="1" operator="equal">
      <formula>"да"</formula>
    </cfRule>
  </conditionalFormatting>
  <dataValidations>
    <dataValidation type="list" allowBlank="1" sqref="D2:D21">
      <formula1>'Участники'!$A$2:$A$37</formula1>
    </dataValidation>
  </dataValidations>
  <hyperlinks>
    <hyperlink r:id="rId1" ref="A24"/>
    <hyperlink r:id="rId2" ref="A26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0.88"/>
    <col customWidth="1" min="4" max="4" width="14.0"/>
    <col customWidth="1" min="8" max="8" width="15.38"/>
  </cols>
  <sheetData>
    <row r="1">
      <c r="A1" s="12" t="s">
        <v>236</v>
      </c>
      <c r="F1" s="12" t="s">
        <v>237</v>
      </c>
    </row>
    <row r="2">
      <c r="A2" s="14" t="s">
        <v>43</v>
      </c>
      <c r="B2" s="14" t="s">
        <v>44</v>
      </c>
      <c r="C2" s="85" t="s">
        <v>45</v>
      </c>
      <c r="D2" s="14" t="s">
        <v>46</v>
      </c>
      <c r="F2" s="42" t="s">
        <v>238</v>
      </c>
      <c r="G2" s="14" t="s">
        <v>44</v>
      </c>
      <c r="H2" s="14" t="s">
        <v>45</v>
      </c>
      <c r="I2" s="14" t="s">
        <v>46</v>
      </c>
      <c r="K2" s="27" t="s">
        <v>239</v>
      </c>
    </row>
    <row r="3">
      <c r="A3" s="15">
        <v>1.0</v>
      </c>
      <c r="B3" s="25" t="s">
        <v>47</v>
      </c>
      <c r="C3" s="86" t="s">
        <v>86</v>
      </c>
      <c r="D3" s="18"/>
      <c r="F3" s="15">
        <v>1.0</v>
      </c>
      <c r="G3" s="16" t="s">
        <v>47</v>
      </c>
      <c r="H3" s="19" t="s">
        <v>49</v>
      </c>
      <c r="I3" s="17"/>
      <c r="K3" s="64" t="s">
        <v>240</v>
      </c>
    </row>
    <row r="4">
      <c r="A4" s="15">
        <v>2.0</v>
      </c>
      <c r="B4" s="25" t="s">
        <v>47</v>
      </c>
      <c r="C4" s="86" t="s">
        <v>86</v>
      </c>
      <c r="D4" s="18"/>
      <c r="F4" s="15">
        <v>2.0</v>
      </c>
      <c r="G4" s="16" t="s">
        <v>47</v>
      </c>
      <c r="H4" s="17" t="s">
        <v>94</v>
      </c>
      <c r="I4" s="18"/>
      <c r="K4" s="27" t="s">
        <v>241</v>
      </c>
    </row>
    <row r="5">
      <c r="A5" s="15">
        <v>3.0</v>
      </c>
      <c r="B5" s="25" t="s">
        <v>47</v>
      </c>
      <c r="C5" s="86" t="s">
        <v>86</v>
      </c>
      <c r="D5" s="18"/>
      <c r="F5" s="15">
        <v>3.0</v>
      </c>
      <c r="G5" s="16" t="s">
        <v>47</v>
      </c>
      <c r="H5" s="17" t="s">
        <v>94</v>
      </c>
      <c r="I5" s="18"/>
      <c r="K5" s="64" t="s">
        <v>242</v>
      </c>
    </row>
    <row r="6">
      <c r="A6" s="15">
        <v>4.0</v>
      </c>
      <c r="B6" s="25" t="s">
        <v>47</v>
      </c>
      <c r="C6" s="86" t="s">
        <v>86</v>
      </c>
      <c r="D6" s="18"/>
      <c r="F6" s="15">
        <v>4.0</v>
      </c>
      <c r="G6" s="16" t="s">
        <v>47</v>
      </c>
      <c r="H6" s="17" t="s">
        <v>94</v>
      </c>
      <c r="I6" s="18"/>
      <c r="K6" s="27" t="s">
        <v>243</v>
      </c>
    </row>
    <row r="7">
      <c r="A7" s="15">
        <v>5.0</v>
      </c>
      <c r="B7" s="25" t="s">
        <v>47</v>
      </c>
      <c r="C7" s="86" t="s">
        <v>86</v>
      </c>
      <c r="D7" s="18"/>
      <c r="F7" s="15">
        <v>5.0</v>
      </c>
      <c r="G7" s="16" t="s">
        <v>47</v>
      </c>
      <c r="H7" s="17" t="s">
        <v>94</v>
      </c>
      <c r="I7" s="18"/>
      <c r="K7" s="64" t="s">
        <v>244</v>
      </c>
    </row>
    <row r="8">
      <c r="A8" s="15">
        <v>6.0</v>
      </c>
      <c r="B8" s="25" t="s">
        <v>47</v>
      </c>
      <c r="C8" s="86" t="s">
        <v>98</v>
      </c>
      <c r="D8" s="17" t="s">
        <v>245</v>
      </c>
      <c r="F8" s="15">
        <v>6.0</v>
      </c>
      <c r="G8" s="16" t="s">
        <v>47</v>
      </c>
      <c r="H8" s="17" t="s">
        <v>94</v>
      </c>
      <c r="I8" s="18"/>
    </row>
    <row r="9">
      <c r="A9" s="15">
        <v>7.0</v>
      </c>
      <c r="B9" s="25" t="s">
        <v>47</v>
      </c>
      <c r="C9" s="86" t="s">
        <v>86</v>
      </c>
      <c r="D9" s="18"/>
      <c r="F9" s="15">
        <v>7.0</v>
      </c>
      <c r="G9" s="16" t="s">
        <v>47</v>
      </c>
      <c r="H9" s="17" t="s">
        <v>94</v>
      </c>
      <c r="I9" s="18"/>
    </row>
    <row r="10">
      <c r="A10" s="15">
        <v>8.0</v>
      </c>
      <c r="B10" s="25" t="s">
        <v>47</v>
      </c>
      <c r="C10" s="86" t="s">
        <v>86</v>
      </c>
      <c r="D10" s="18"/>
    </row>
    <row r="11">
      <c r="A11" s="15">
        <v>9.0</v>
      </c>
      <c r="B11" s="25" t="s">
        <v>47</v>
      </c>
      <c r="C11" s="86" t="s">
        <v>86</v>
      </c>
      <c r="D11" s="18"/>
    </row>
    <row r="12">
      <c r="A12" s="15">
        <v>10.0</v>
      </c>
      <c r="B12" s="25" t="s">
        <v>47</v>
      </c>
      <c r="C12" s="86" t="s">
        <v>86</v>
      </c>
      <c r="D12" s="18"/>
      <c r="F12" s="12" t="s">
        <v>246</v>
      </c>
    </row>
    <row r="13">
      <c r="A13" s="15">
        <v>11.0</v>
      </c>
      <c r="B13" s="25" t="s">
        <v>47</v>
      </c>
      <c r="C13" s="86" t="s">
        <v>86</v>
      </c>
      <c r="D13" s="18"/>
      <c r="F13" s="42" t="s">
        <v>238</v>
      </c>
      <c r="G13" s="14" t="s">
        <v>44</v>
      </c>
      <c r="H13" s="14" t="s">
        <v>45</v>
      </c>
      <c r="I13" s="14" t="s">
        <v>46</v>
      </c>
    </row>
    <row r="14">
      <c r="A14" s="15">
        <v>12.0</v>
      </c>
      <c r="B14" s="25" t="s">
        <v>47</v>
      </c>
      <c r="C14" s="86" t="s">
        <v>86</v>
      </c>
      <c r="D14" s="18"/>
      <c r="F14" s="87">
        <v>44562.0</v>
      </c>
      <c r="G14" s="25" t="s">
        <v>47</v>
      </c>
      <c r="H14" s="17" t="s">
        <v>65</v>
      </c>
      <c r="I14" s="18"/>
    </row>
    <row r="15">
      <c r="A15" s="15">
        <v>13.0</v>
      </c>
      <c r="B15" s="25" t="s">
        <v>47</v>
      </c>
      <c r="C15" s="86" t="s">
        <v>86</v>
      </c>
      <c r="D15" s="18"/>
      <c r="F15" s="87">
        <v>44593.0</v>
      </c>
      <c r="G15" s="25" t="s">
        <v>47</v>
      </c>
      <c r="H15" s="17" t="s">
        <v>65</v>
      </c>
      <c r="I15" s="18"/>
    </row>
    <row r="16">
      <c r="A16" s="15">
        <v>14.0</v>
      </c>
      <c r="B16" s="25" t="s">
        <v>47</v>
      </c>
      <c r="C16" s="86" t="s">
        <v>86</v>
      </c>
      <c r="D16" s="17"/>
      <c r="F16" s="87">
        <v>44563.0</v>
      </c>
      <c r="G16" s="16" t="s">
        <v>47</v>
      </c>
      <c r="H16" s="17" t="s">
        <v>94</v>
      </c>
      <c r="I16" s="17"/>
    </row>
    <row r="17">
      <c r="A17" s="15">
        <v>15.0</v>
      </c>
      <c r="B17" s="25" t="s">
        <v>47</v>
      </c>
      <c r="C17" s="86" t="s">
        <v>98</v>
      </c>
      <c r="D17" s="17" t="s">
        <v>245</v>
      </c>
      <c r="F17" s="87">
        <v>44594.0</v>
      </c>
      <c r="G17" s="16" t="s">
        <v>47</v>
      </c>
      <c r="H17" s="17" t="s">
        <v>94</v>
      </c>
      <c r="I17" s="17"/>
    </row>
    <row r="18">
      <c r="A18" s="15">
        <v>16.0</v>
      </c>
      <c r="B18" s="25" t="s">
        <v>47</v>
      </c>
      <c r="C18" s="88" t="s">
        <v>76</v>
      </c>
      <c r="D18" s="17" t="s">
        <v>247</v>
      </c>
      <c r="F18" s="87">
        <v>44564.0</v>
      </c>
      <c r="G18" s="16" t="s">
        <v>47</v>
      </c>
      <c r="H18" s="17" t="s">
        <v>94</v>
      </c>
      <c r="I18" s="18"/>
    </row>
    <row r="19">
      <c r="A19" s="15">
        <v>17.0</v>
      </c>
      <c r="B19" s="25" t="s">
        <v>47</v>
      </c>
      <c r="C19" s="88" t="s">
        <v>76</v>
      </c>
      <c r="D19" s="18"/>
      <c r="F19" s="87">
        <v>44595.0</v>
      </c>
      <c r="G19" s="16" t="s">
        <v>47</v>
      </c>
      <c r="H19" s="17" t="s">
        <v>94</v>
      </c>
      <c r="I19" s="18"/>
    </row>
    <row r="20">
      <c r="A20" s="15">
        <v>18.0</v>
      </c>
      <c r="B20" s="25" t="s">
        <v>47</v>
      </c>
      <c r="C20" s="88" t="s">
        <v>76</v>
      </c>
      <c r="D20" s="18"/>
      <c r="F20" s="37"/>
      <c r="G20" s="38"/>
      <c r="H20" s="40"/>
      <c r="I20" s="40"/>
    </row>
    <row r="21">
      <c r="A21" s="15">
        <v>19.0</v>
      </c>
      <c r="B21" s="25" t="s">
        <v>47</v>
      </c>
      <c r="C21" s="88" t="s">
        <v>76</v>
      </c>
      <c r="D21" s="18"/>
      <c r="F21" s="37"/>
    </row>
    <row r="22">
      <c r="A22" s="15">
        <v>20.0</v>
      </c>
      <c r="B22" s="16" t="s">
        <v>47</v>
      </c>
      <c r="C22" s="43" t="s">
        <v>107</v>
      </c>
      <c r="D22" s="18"/>
      <c r="F22" s="12" t="s">
        <v>248</v>
      </c>
    </row>
    <row r="23">
      <c r="A23" s="15">
        <v>21.0</v>
      </c>
      <c r="B23" s="16" t="s">
        <v>47</v>
      </c>
      <c r="C23" s="43" t="s">
        <v>107</v>
      </c>
      <c r="D23" s="18"/>
      <c r="F23" s="14" t="s">
        <v>43</v>
      </c>
      <c r="G23" s="14" t="s">
        <v>44</v>
      </c>
      <c r="H23" s="14" t="s">
        <v>45</v>
      </c>
      <c r="I23" s="14" t="s">
        <v>46</v>
      </c>
    </row>
    <row r="24">
      <c r="A24" s="15">
        <v>22.0</v>
      </c>
      <c r="B24" s="16" t="s">
        <v>47</v>
      </c>
      <c r="C24" s="43" t="s">
        <v>107</v>
      </c>
      <c r="D24" s="18"/>
      <c r="F24" s="15">
        <v>1.0</v>
      </c>
      <c r="G24" s="25" t="s">
        <v>47</v>
      </c>
      <c r="H24" s="43" t="s">
        <v>65</v>
      </c>
      <c r="I24" s="17" t="s">
        <v>249</v>
      </c>
    </row>
    <row r="25">
      <c r="A25" s="15">
        <v>23.0</v>
      </c>
      <c r="B25" s="16" t="s">
        <v>47</v>
      </c>
      <c r="C25" s="43" t="s">
        <v>98</v>
      </c>
      <c r="D25" s="17" t="s">
        <v>250</v>
      </c>
      <c r="F25" s="15">
        <v>2.0</v>
      </c>
      <c r="G25" s="25" t="s">
        <v>47</v>
      </c>
      <c r="H25" s="43" t="s">
        <v>65</v>
      </c>
      <c r="I25" s="18"/>
    </row>
    <row r="26">
      <c r="A26" s="15">
        <v>24.0</v>
      </c>
      <c r="B26" s="16" t="s">
        <v>47</v>
      </c>
      <c r="C26" s="43" t="s">
        <v>106</v>
      </c>
      <c r="D26" s="17"/>
      <c r="F26" s="15">
        <v>3.0</v>
      </c>
      <c r="G26" s="25" t="s">
        <v>47</v>
      </c>
      <c r="H26" s="43" t="s">
        <v>65</v>
      </c>
      <c r="I26" s="18"/>
    </row>
    <row r="27">
      <c r="A27" s="15">
        <v>25.0</v>
      </c>
      <c r="B27" s="16" t="s">
        <v>47</v>
      </c>
      <c r="C27" s="43" t="s">
        <v>98</v>
      </c>
      <c r="D27" s="17" t="s">
        <v>250</v>
      </c>
      <c r="F27" s="15">
        <v>4.0</v>
      </c>
      <c r="G27" s="25" t="s">
        <v>47</v>
      </c>
      <c r="H27" s="43" t="s">
        <v>65</v>
      </c>
      <c r="I27" s="18"/>
    </row>
    <row r="28">
      <c r="A28" s="15">
        <v>26.0</v>
      </c>
      <c r="B28" s="16" t="s">
        <v>47</v>
      </c>
      <c r="C28" s="89" t="s">
        <v>58</v>
      </c>
      <c r="D28" s="18"/>
      <c r="F28" s="15">
        <v>5.0</v>
      </c>
      <c r="G28" s="25" t="s">
        <v>47</v>
      </c>
      <c r="H28" s="43" t="s">
        <v>65</v>
      </c>
      <c r="I28" s="17"/>
    </row>
    <row r="29">
      <c r="A29" s="15">
        <v>27.0</v>
      </c>
      <c r="B29" s="16" t="s">
        <v>47</v>
      </c>
      <c r="C29" s="88" t="s">
        <v>105</v>
      </c>
      <c r="D29" s="18"/>
      <c r="F29" s="15">
        <v>6.0</v>
      </c>
      <c r="G29" s="16" t="s">
        <v>47</v>
      </c>
      <c r="H29" s="43" t="s">
        <v>63</v>
      </c>
      <c r="I29" s="18"/>
    </row>
    <row r="30">
      <c r="A30" s="15">
        <v>28.0</v>
      </c>
      <c r="B30" s="16" t="s">
        <v>47</v>
      </c>
      <c r="C30" s="88" t="s">
        <v>105</v>
      </c>
      <c r="D30" s="18"/>
      <c r="F30" s="15">
        <v>7.0</v>
      </c>
      <c r="G30" s="16" t="s">
        <v>47</v>
      </c>
      <c r="H30" s="43" t="s">
        <v>63</v>
      </c>
      <c r="I30" s="18"/>
    </row>
    <row r="31">
      <c r="A31" s="15">
        <v>29.0</v>
      </c>
      <c r="B31" s="16" t="s">
        <v>47</v>
      </c>
      <c r="C31" s="88" t="s">
        <v>105</v>
      </c>
      <c r="D31" s="18"/>
      <c r="F31" s="15">
        <v>8.0</v>
      </c>
      <c r="G31" s="16" t="s">
        <v>47</v>
      </c>
      <c r="H31" s="43" t="s">
        <v>63</v>
      </c>
      <c r="I31" s="18"/>
    </row>
    <row r="32">
      <c r="A32" s="15">
        <v>30.0</v>
      </c>
      <c r="B32" s="16" t="s">
        <v>47</v>
      </c>
      <c r="C32" s="89" t="s">
        <v>98</v>
      </c>
      <c r="D32" s="17" t="s">
        <v>251</v>
      </c>
      <c r="F32" s="15">
        <v>9.0</v>
      </c>
      <c r="G32" s="16" t="s">
        <v>47</v>
      </c>
      <c r="H32" s="43" t="s">
        <v>63</v>
      </c>
      <c r="I32" s="18"/>
    </row>
    <row r="33">
      <c r="A33" s="15">
        <v>31.0</v>
      </c>
      <c r="B33" s="16" t="s">
        <v>47</v>
      </c>
      <c r="C33" s="88" t="s">
        <v>105</v>
      </c>
      <c r="D33" s="18"/>
      <c r="F33" s="15">
        <v>10.0</v>
      </c>
      <c r="G33" s="16" t="s">
        <v>47</v>
      </c>
      <c r="H33" s="43" t="s">
        <v>63</v>
      </c>
      <c r="I33" s="18"/>
    </row>
    <row r="34">
      <c r="A34" s="15">
        <v>32.0</v>
      </c>
      <c r="B34" s="16" t="s">
        <v>47</v>
      </c>
      <c r="C34" s="43" t="s">
        <v>87</v>
      </c>
      <c r="D34" s="18"/>
      <c r="F34" s="15">
        <v>11.0</v>
      </c>
      <c r="G34" s="16" t="s">
        <v>47</v>
      </c>
      <c r="H34" s="44" t="s">
        <v>97</v>
      </c>
      <c r="I34" s="18"/>
    </row>
    <row r="35">
      <c r="A35" s="15">
        <v>33.0</v>
      </c>
      <c r="B35" s="16" t="s">
        <v>47</v>
      </c>
      <c r="C35" s="43" t="s">
        <v>87</v>
      </c>
      <c r="D35" s="18"/>
      <c r="F35" s="15">
        <v>12.0</v>
      </c>
      <c r="G35" s="16" t="s">
        <v>47</v>
      </c>
      <c r="H35" s="44" t="s">
        <v>97</v>
      </c>
      <c r="I35" s="18"/>
    </row>
    <row r="36">
      <c r="A36" s="15">
        <v>34.0</v>
      </c>
      <c r="B36" s="16" t="s">
        <v>47</v>
      </c>
      <c r="C36" s="43" t="s">
        <v>87</v>
      </c>
      <c r="D36" s="18"/>
      <c r="F36" s="15">
        <v>13.0</v>
      </c>
      <c r="G36" s="16" t="s">
        <v>47</v>
      </c>
      <c r="H36" s="44" t="s">
        <v>97</v>
      </c>
      <c r="I36" s="18"/>
    </row>
    <row r="37">
      <c r="A37" s="15">
        <v>35.0</v>
      </c>
      <c r="B37" s="16" t="s">
        <v>47</v>
      </c>
      <c r="C37" s="83" t="s">
        <v>103</v>
      </c>
      <c r="D37" s="32"/>
      <c r="F37" s="15">
        <v>14.0</v>
      </c>
      <c r="G37" s="16" t="s">
        <v>47</v>
      </c>
      <c r="H37" s="44" t="s">
        <v>97</v>
      </c>
      <c r="I37" s="17"/>
    </row>
    <row r="38">
      <c r="A38" s="15">
        <v>36.0</v>
      </c>
      <c r="B38" s="16" t="s">
        <v>47</v>
      </c>
      <c r="C38" s="83" t="s">
        <v>103</v>
      </c>
      <c r="D38" s="33"/>
      <c r="F38" s="15">
        <v>15.0</v>
      </c>
      <c r="G38" s="16" t="s">
        <v>47</v>
      </c>
      <c r="H38" s="44" t="s">
        <v>97</v>
      </c>
      <c r="I38" s="18"/>
    </row>
    <row r="39">
      <c r="A39" s="15">
        <v>37.0</v>
      </c>
      <c r="B39" s="16" t="s">
        <v>47</v>
      </c>
      <c r="C39" s="83" t="s">
        <v>103</v>
      </c>
      <c r="D39" s="18"/>
      <c r="F39" s="15">
        <v>16.0</v>
      </c>
      <c r="G39" s="16" t="s">
        <v>47</v>
      </c>
      <c r="H39" s="43" t="s">
        <v>53</v>
      </c>
      <c r="I39" s="17" t="s">
        <v>252</v>
      </c>
    </row>
    <row r="40">
      <c r="A40" s="15">
        <v>38.0</v>
      </c>
      <c r="B40" s="16" t="s">
        <v>47</v>
      </c>
      <c r="C40" s="83" t="s">
        <v>103</v>
      </c>
      <c r="D40" s="33"/>
      <c r="F40" s="15">
        <v>17.0</v>
      </c>
      <c r="G40" s="16" t="s">
        <v>47</v>
      </c>
      <c r="H40" s="43" t="s">
        <v>53</v>
      </c>
      <c r="I40" s="17" t="s">
        <v>252</v>
      </c>
    </row>
    <row r="41">
      <c r="A41" s="15">
        <v>39.0</v>
      </c>
      <c r="B41" s="16" t="s">
        <v>47</v>
      </c>
      <c r="C41" s="83" t="s">
        <v>103</v>
      </c>
      <c r="D41" s="33"/>
      <c r="F41" s="15">
        <v>18.0</v>
      </c>
      <c r="G41" s="16" t="s">
        <v>47</v>
      </c>
      <c r="H41" s="43" t="s">
        <v>53</v>
      </c>
      <c r="I41" s="17" t="s">
        <v>252</v>
      </c>
    </row>
    <row r="42">
      <c r="A42" s="15">
        <v>40.0</v>
      </c>
      <c r="B42" s="16" t="s">
        <v>47</v>
      </c>
      <c r="C42" s="83" t="s">
        <v>103</v>
      </c>
      <c r="D42" s="33"/>
      <c r="F42" s="15">
        <v>19.0</v>
      </c>
      <c r="G42" s="16" t="s">
        <v>47</v>
      </c>
      <c r="H42" s="43" t="s">
        <v>53</v>
      </c>
      <c r="I42" s="17" t="s">
        <v>252</v>
      </c>
    </row>
    <row r="43">
      <c r="A43" s="71">
        <v>41.0</v>
      </c>
      <c r="B43" s="16" t="s">
        <v>47</v>
      </c>
      <c r="C43" s="90" t="s">
        <v>98</v>
      </c>
      <c r="D43" s="33"/>
      <c r="F43" s="15">
        <v>20.0</v>
      </c>
      <c r="G43" s="16" t="s">
        <v>47</v>
      </c>
      <c r="H43" s="43" t="s">
        <v>53</v>
      </c>
      <c r="I43" s="17" t="s">
        <v>253</v>
      </c>
    </row>
    <row r="44">
      <c r="A44" s="15">
        <v>42.0</v>
      </c>
      <c r="B44" s="16" t="s">
        <v>47</v>
      </c>
      <c r="C44" s="83" t="s">
        <v>96</v>
      </c>
      <c r="D44" s="33"/>
      <c r="F44" s="15">
        <v>21.0</v>
      </c>
      <c r="G44" s="16" t="s">
        <v>47</v>
      </c>
      <c r="H44" s="17" t="s">
        <v>53</v>
      </c>
      <c r="I44" s="17" t="s">
        <v>252</v>
      </c>
    </row>
    <row r="45">
      <c r="A45" s="71">
        <v>43.0</v>
      </c>
      <c r="B45" s="16" t="s">
        <v>47</v>
      </c>
      <c r="C45" s="83" t="s">
        <v>96</v>
      </c>
      <c r="D45" s="33"/>
      <c r="F45" s="15">
        <v>22.0</v>
      </c>
      <c r="G45" s="16" t="s">
        <v>47</v>
      </c>
      <c r="H45" s="17" t="s">
        <v>53</v>
      </c>
      <c r="I45" s="17" t="s">
        <v>252</v>
      </c>
    </row>
    <row r="46">
      <c r="A46" s="15">
        <v>44.0</v>
      </c>
      <c r="B46" s="16" t="s">
        <v>47</v>
      </c>
      <c r="C46" s="83" t="s">
        <v>96</v>
      </c>
      <c r="D46" s="33"/>
      <c r="F46" s="15">
        <v>23.0</v>
      </c>
      <c r="G46" s="16" t="s">
        <v>47</v>
      </c>
      <c r="H46" s="17" t="s">
        <v>53</v>
      </c>
      <c r="I46" s="17" t="s">
        <v>252</v>
      </c>
    </row>
    <row r="47">
      <c r="A47" s="71">
        <v>45.0</v>
      </c>
      <c r="B47" s="16" t="s">
        <v>47</v>
      </c>
      <c r="C47" s="83" t="s">
        <v>96</v>
      </c>
      <c r="D47" s="33"/>
      <c r="F47" s="15">
        <v>24.0</v>
      </c>
      <c r="G47" s="16" t="s">
        <v>47</v>
      </c>
      <c r="H47" s="17" t="s">
        <v>98</v>
      </c>
      <c r="I47" s="17" t="s">
        <v>254</v>
      </c>
    </row>
    <row r="48">
      <c r="A48" s="15">
        <v>46.0</v>
      </c>
      <c r="B48" s="16" t="s">
        <v>47</v>
      </c>
      <c r="C48" s="90" t="s">
        <v>98</v>
      </c>
      <c r="D48" s="33"/>
      <c r="F48" s="15">
        <v>25.0</v>
      </c>
      <c r="G48" s="16" t="s">
        <v>47</v>
      </c>
      <c r="H48" s="17" t="s">
        <v>53</v>
      </c>
      <c r="I48" s="17" t="s">
        <v>252</v>
      </c>
    </row>
    <row r="49">
      <c r="A49" s="71">
        <v>47.0</v>
      </c>
      <c r="B49" s="16" t="s">
        <v>47</v>
      </c>
      <c r="C49" s="90" t="s">
        <v>98</v>
      </c>
      <c r="D49" s="33"/>
    </row>
    <row r="50">
      <c r="A50" s="15">
        <v>48.0</v>
      </c>
      <c r="B50" s="16" t="s">
        <v>47</v>
      </c>
      <c r="C50" s="90" t="s">
        <v>98</v>
      </c>
      <c r="D50" s="33"/>
    </row>
    <row r="51">
      <c r="A51" s="71">
        <v>49.0</v>
      </c>
      <c r="B51" s="16" t="s">
        <v>47</v>
      </c>
      <c r="C51" s="90" t="s">
        <v>74</v>
      </c>
      <c r="D51" s="17" t="s">
        <v>255</v>
      </c>
    </row>
    <row r="52">
      <c r="A52" s="15">
        <v>50.0</v>
      </c>
      <c r="B52" s="16" t="s">
        <v>47</v>
      </c>
      <c r="C52" s="90" t="s">
        <v>74</v>
      </c>
      <c r="D52" s="17" t="s">
        <v>255</v>
      </c>
    </row>
    <row r="53">
      <c r="A53" s="71">
        <v>51.0</v>
      </c>
      <c r="B53" s="16" t="s">
        <v>47</v>
      </c>
      <c r="C53" s="90" t="s">
        <v>74</v>
      </c>
      <c r="D53" s="17" t="s">
        <v>255</v>
      </c>
    </row>
    <row r="54">
      <c r="A54" s="15">
        <v>52.0</v>
      </c>
      <c r="B54" s="16" t="s">
        <v>47</v>
      </c>
      <c r="C54" s="90" t="s">
        <v>74</v>
      </c>
      <c r="D54" s="17" t="s">
        <v>255</v>
      </c>
    </row>
    <row r="55">
      <c r="A55" s="15">
        <v>53.0</v>
      </c>
      <c r="B55" s="16" t="s">
        <v>47</v>
      </c>
      <c r="C55" s="90" t="s">
        <v>74</v>
      </c>
      <c r="D55" s="17" t="s">
        <v>255</v>
      </c>
    </row>
    <row r="56">
      <c r="A56" s="15">
        <v>54.0</v>
      </c>
      <c r="B56" s="16" t="s">
        <v>47</v>
      </c>
      <c r="C56" s="83" t="s">
        <v>95</v>
      </c>
      <c r="D56" s="33"/>
    </row>
    <row r="57">
      <c r="A57" s="15">
        <v>55.0</v>
      </c>
      <c r="B57" s="16" t="s">
        <v>47</v>
      </c>
      <c r="C57" s="83" t="s">
        <v>95</v>
      </c>
      <c r="D57" s="33"/>
    </row>
    <row r="58">
      <c r="A58" s="15">
        <v>56.0</v>
      </c>
      <c r="B58" s="16" t="s">
        <v>47</v>
      </c>
      <c r="C58" s="83" t="s">
        <v>95</v>
      </c>
      <c r="D58" s="18"/>
    </row>
    <row r="59">
      <c r="A59" s="15">
        <v>57.0</v>
      </c>
      <c r="B59" s="16" t="s">
        <v>47</v>
      </c>
      <c r="C59" s="83" t="s">
        <v>95</v>
      </c>
      <c r="D59" s="32"/>
    </row>
    <row r="60">
      <c r="A60" s="15">
        <v>58.0</v>
      </c>
      <c r="B60" s="16" t="s">
        <v>47</v>
      </c>
      <c r="C60" s="83" t="s">
        <v>95</v>
      </c>
      <c r="D60" s="33"/>
    </row>
    <row r="61">
      <c r="A61" s="15">
        <v>59.0</v>
      </c>
      <c r="B61" s="16" t="s">
        <v>47</v>
      </c>
      <c r="C61" s="83" t="s">
        <v>95</v>
      </c>
      <c r="D61" s="18"/>
    </row>
    <row r="62">
      <c r="A62" s="15">
        <v>60.0</v>
      </c>
      <c r="B62" s="16" t="s">
        <v>47</v>
      </c>
      <c r="C62" s="83" t="s">
        <v>95</v>
      </c>
      <c r="D62" s="33"/>
    </row>
    <row r="63">
      <c r="A63" s="15">
        <v>61.0</v>
      </c>
      <c r="B63" s="16" t="s">
        <v>47</v>
      </c>
      <c r="C63" s="83" t="s">
        <v>95</v>
      </c>
      <c r="D63" s="33"/>
    </row>
    <row r="64">
      <c r="A64" s="15">
        <v>62.0</v>
      </c>
      <c r="B64" s="16" t="s">
        <v>47</v>
      </c>
      <c r="C64" s="83" t="s">
        <v>95</v>
      </c>
      <c r="D64" s="33"/>
    </row>
    <row r="65">
      <c r="A65" s="15">
        <v>63.0</v>
      </c>
      <c r="B65" s="16" t="s">
        <v>47</v>
      </c>
      <c r="C65" s="83" t="s">
        <v>95</v>
      </c>
      <c r="D65" s="18"/>
    </row>
    <row r="66">
      <c r="A66" s="15">
        <v>64.0</v>
      </c>
      <c r="B66" s="16" t="s">
        <v>47</v>
      </c>
      <c r="C66" s="83" t="s">
        <v>95</v>
      </c>
      <c r="D66" s="18"/>
    </row>
    <row r="67">
      <c r="A67" s="15">
        <v>65.0</v>
      </c>
      <c r="B67" s="25" t="s">
        <v>47</v>
      </c>
      <c r="C67" s="83" t="s">
        <v>73</v>
      </c>
      <c r="D67" s="32"/>
    </row>
    <row r="68">
      <c r="A68" s="15">
        <v>66.0</v>
      </c>
      <c r="B68" s="25" t="s">
        <v>47</v>
      </c>
      <c r="C68" s="83" t="s">
        <v>73</v>
      </c>
      <c r="D68" s="33"/>
    </row>
    <row r="69">
      <c r="A69" s="15">
        <v>67.0</v>
      </c>
      <c r="B69" s="25" t="s">
        <v>47</v>
      </c>
      <c r="C69" s="83" t="s">
        <v>73</v>
      </c>
      <c r="D69" s="18"/>
    </row>
    <row r="70">
      <c r="A70" s="15">
        <v>68.0</v>
      </c>
      <c r="B70" s="25" t="s">
        <v>47</v>
      </c>
      <c r="C70" s="83" t="s">
        <v>73</v>
      </c>
      <c r="D70" s="33"/>
    </row>
    <row r="71">
      <c r="A71" s="15">
        <v>69.0</v>
      </c>
      <c r="B71" s="25" t="s">
        <v>47</v>
      </c>
      <c r="C71" s="83" t="s">
        <v>73</v>
      </c>
      <c r="D71" s="33"/>
    </row>
    <row r="72">
      <c r="A72" s="15">
        <v>70.0</v>
      </c>
      <c r="B72" s="25" t="s">
        <v>47</v>
      </c>
      <c r="C72" s="83" t="s">
        <v>73</v>
      </c>
      <c r="D72" s="33"/>
    </row>
    <row r="73">
      <c r="A73" s="15">
        <v>71.0</v>
      </c>
      <c r="B73" s="16" t="s">
        <v>47</v>
      </c>
      <c r="C73" s="83" t="s">
        <v>73</v>
      </c>
      <c r="D73" s="18"/>
    </row>
    <row r="74">
      <c r="A74" s="15">
        <v>72.0</v>
      </c>
      <c r="B74" s="16" t="s">
        <v>47</v>
      </c>
      <c r="C74" s="83" t="s">
        <v>73</v>
      </c>
      <c r="D74" s="32"/>
    </row>
    <row r="75">
      <c r="A75" s="15">
        <v>73.0</v>
      </c>
      <c r="B75" s="16" t="s">
        <v>47</v>
      </c>
      <c r="C75" s="83" t="s">
        <v>73</v>
      </c>
      <c r="D75" s="33"/>
    </row>
    <row r="76">
      <c r="A76" s="15">
        <v>74.0</v>
      </c>
      <c r="B76" s="16" t="s">
        <v>47</v>
      </c>
      <c r="C76" s="83" t="s">
        <v>96</v>
      </c>
      <c r="D76" s="18"/>
    </row>
    <row r="77">
      <c r="A77" s="15">
        <v>75.0</v>
      </c>
      <c r="B77" s="16" t="s">
        <v>47</v>
      </c>
      <c r="C77" s="83" t="s">
        <v>96</v>
      </c>
      <c r="D77" s="33"/>
    </row>
    <row r="78">
      <c r="A78" s="15">
        <v>76.0</v>
      </c>
      <c r="B78" s="16" t="s">
        <v>47</v>
      </c>
      <c r="C78" s="83" t="s">
        <v>73</v>
      </c>
      <c r="D78" s="33"/>
    </row>
    <row r="79">
      <c r="A79" s="15">
        <v>77.0</v>
      </c>
      <c r="B79" s="16" t="s">
        <v>47</v>
      </c>
      <c r="C79" s="83" t="s">
        <v>73</v>
      </c>
      <c r="D79" s="33"/>
    </row>
    <row r="80">
      <c r="A80" s="15">
        <v>78.0</v>
      </c>
      <c r="B80" s="16" t="s">
        <v>47</v>
      </c>
      <c r="C80" s="83" t="s">
        <v>58</v>
      </c>
      <c r="D80" s="18"/>
    </row>
    <row r="81">
      <c r="A81" s="15">
        <v>79.0</v>
      </c>
      <c r="B81" s="16" t="s">
        <v>47</v>
      </c>
      <c r="C81" s="83" t="s">
        <v>95</v>
      </c>
      <c r="D81" s="18"/>
    </row>
    <row r="82">
      <c r="A82" s="15">
        <v>80.0</v>
      </c>
      <c r="B82" s="16" t="s">
        <v>47</v>
      </c>
      <c r="C82" s="83" t="s">
        <v>95</v>
      </c>
      <c r="D82" s="32"/>
    </row>
    <row r="83">
      <c r="A83" s="15">
        <v>81.0</v>
      </c>
      <c r="B83" s="16" t="s">
        <v>47</v>
      </c>
      <c r="C83" s="83" t="s">
        <v>95</v>
      </c>
      <c r="D83" s="33"/>
    </row>
    <row r="84">
      <c r="A84" s="15">
        <v>82.0</v>
      </c>
      <c r="B84" s="16" t="s">
        <v>47</v>
      </c>
      <c r="C84" s="83" t="s">
        <v>95</v>
      </c>
      <c r="D84" s="18"/>
    </row>
    <row r="85">
      <c r="A85" s="15">
        <v>83.0</v>
      </c>
      <c r="B85" s="16" t="s">
        <v>47</v>
      </c>
      <c r="C85" s="83" t="s">
        <v>95</v>
      </c>
      <c r="D85" s="33"/>
    </row>
    <row r="86">
      <c r="A86" s="15">
        <v>84.0</v>
      </c>
      <c r="B86" s="16" t="s">
        <v>47</v>
      </c>
      <c r="C86" s="83" t="s">
        <v>95</v>
      </c>
      <c r="D86" s="33"/>
    </row>
    <row r="87">
      <c r="A87" s="15">
        <v>85.0</v>
      </c>
      <c r="B87" s="16" t="s">
        <v>47</v>
      </c>
      <c r="C87" s="83" t="s">
        <v>95</v>
      </c>
      <c r="D87" s="33"/>
    </row>
    <row r="88">
      <c r="A88" s="15">
        <v>86.0</v>
      </c>
      <c r="B88" s="16" t="s">
        <v>47</v>
      </c>
      <c r="C88" s="83" t="s">
        <v>95</v>
      </c>
      <c r="D88" s="18"/>
    </row>
    <row r="89">
      <c r="A89" s="15">
        <v>87.0</v>
      </c>
      <c r="B89" s="16" t="s">
        <v>47</v>
      </c>
      <c r="C89" s="83" t="s">
        <v>95</v>
      </c>
      <c r="D89" s="32"/>
    </row>
    <row r="90">
      <c r="A90" s="15">
        <v>88.0</v>
      </c>
      <c r="B90" s="16" t="s">
        <v>47</v>
      </c>
      <c r="C90" s="83" t="s">
        <v>95</v>
      </c>
      <c r="D90" s="33"/>
    </row>
    <row r="91">
      <c r="A91" s="15">
        <v>89.0</v>
      </c>
      <c r="B91" s="16" t="s">
        <v>47</v>
      </c>
      <c r="C91" s="83" t="s">
        <v>95</v>
      </c>
      <c r="D91" s="18"/>
    </row>
    <row r="92">
      <c r="A92" s="15">
        <v>90.0</v>
      </c>
      <c r="B92" s="16" t="s">
        <v>47</v>
      </c>
      <c r="C92" s="83" t="s">
        <v>104</v>
      </c>
      <c r="D92" s="33"/>
    </row>
    <row r="93">
      <c r="A93" s="15">
        <v>91.0</v>
      </c>
      <c r="B93" s="16" t="s">
        <v>47</v>
      </c>
      <c r="C93" s="83" t="s">
        <v>104</v>
      </c>
      <c r="D93" s="33"/>
    </row>
    <row r="94">
      <c r="A94" s="15">
        <v>92.0</v>
      </c>
      <c r="B94" s="16" t="s">
        <v>47</v>
      </c>
      <c r="C94" s="83" t="s">
        <v>76</v>
      </c>
      <c r="D94" s="33"/>
    </row>
    <row r="95">
      <c r="A95" s="15">
        <v>93.0</v>
      </c>
      <c r="B95" s="16" t="s">
        <v>47</v>
      </c>
      <c r="C95" s="83" t="s">
        <v>104</v>
      </c>
      <c r="D95" s="17"/>
    </row>
    <row r="96">
      <c r="A96" s="15">
        <v>94.0</v>
      </c>
      <c r="B96" s="16" t="s">
        <v>47</v>
      </c>
      <c r="C96" s="83" t="s">
        <v>98</v>
      </c>
      <c r="D96" s="18"/>
    </row>
    <row r="97">
      <c r="A97" s="15">
        <v>95.0</v>
      </c>
      <c r="B97" s="16" t="s">
        <v>47</v>
      </c>
      <c r="C97" s="83" t="s">
        <v>104</v>
      </c>
      <c r="D97" s="91"/>
    </row>
    <row r="98">
      <c r="A98" s="15">
        <v>96.0</v>
      </c>
      <c r="B98" s="16" t="s">
        <v>47</v>
      </c>
      <c r="C98" s="83" t="s">
        <v>98</v>
      </c>
      <c r="D98" s="33"/>
    </row>
    <row r="99">
      <c r="A99" s="15">
        <v>97.0</v>
      </c>
      <c r="B99" s="16" t="s">
        <v>47</v>
      </c>
      <c r="C99" s="83" t="s">
        <v>76</v>
      </c>
      <c r="D99" s="18"/>
    </row>
    <row r="100">
      <c r="A100" s="15">
        <v>98.0</v>
      </c>
      <c r="B100" s="16" t="s">
        <v>47</v>
      </c>
      <c r="C100" s="83" t="s">
        <v>106</v>
      </c>
      <c r="D100" s="92"/>
    </row>
    <row r="101">
      <c r="A101" s="15">
        <v>99.0</v>
      </c>
      <c r="B101" s="16" t="s">
        <v>47</v>
      </c>
      <c r="C101" s="83" t="s">
        <v>98</v>
      </c>
      <c r="D101" s="17" t="s">
        <v>250</v>
      </c>
    </row>
    <row r="102">
      <c r="A102" s="15">
        <v>100.0</v>
      </c>
      <c r="B102" s="16" t="s">
        <v>47</v>
      </c>
      <c r="C102" s="83" t="s">
        <v>76</v>
      </c>
      <c r="D102" s="33"/>
    </row>
  </sheetData>
  <mergeCells count="4">
    <mergeCell ref="A1:D1"/>
    <mergeCell ref="F1:I1"/>
    <mergeCell ref="F12:I12"/>
    <mergeCell ref="F22:I22"/>
  </mergeCells>
  <conditionalFormatting sqref="G3:G9 B5:B16 G16:G19 B22:B102 G29:G48">
    <cfRule type="cellIs" dxfId="1" priority="1" operator="equal">
      <formula>"да"</formula>
    </cfRule>
  </conditionalFormatting>
  <dataValidations>
    <dataValidation type="list" allowBlank="1" sqref="H3:H9 H14:H19 H24:H48 C3:C102">
      <formula1>'Участники'!$A$2:$A$37</formula1>
    </dataValidation>
  </dataValidations>
  <hyperlinks>
    <hyperlink r:id="rId1" ref="K3"/>
    <hyperlink r:id="rId2" ref="K5"/>
    <hyperlink r:id="rId3" ref="K7"/>
  </hyperlinks>
  <drawing r:id="rId4"/>
</worksheet>
</file>