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C_Phage_propagation_replicat" sheetId="1" r:id="rId4"/>
  </sheets>
  <definedNames/>
  <calcPr/>
  <extLst>
    <ext uri="GoogleSheetsCustomDataVersion2">
      <go:sheetsCustomData xmlns:go="http://customooxmlschemas.google.com/" r:id="rId5" roundtripDataChecksum="FQ3lGfUAIilP2J0bOtAt/gZxA95jmy/BKIrvLKQsZTk="/>
    </ext>
  </extLst>
</workbook>
</file>

<file path=xl/sharedStrings.xml><?xml version="1.0" encoding="utf-8"?>
<sst xmlns="http://schemas.openxmlformats.org/spreadsheetml/2006/main" count="164" uniqueCount="129">
  <si>
    <t>Replicate 1</t>
  </si>
  <si>
    <t>Replicate 2</t>
  </si>
  <si>
    <t>Replicate 3</t>
  </si>
  <si>
    <t>Summary</t>
  </si>
  <si>
    <t>Well</t>
  </si>
  <si>
    <t>Cp</t>
  </si>
  <si>
    <t>Sample</t>
  </si>
  <si>
    <t>Average</t>
  </si>
  <si>
    <t>Average Cp</t>
  </si>
  <si>
    <t>dCp</t>
  </si>
  <si>
    <t>adjusted for S2060 background</t>
  </si>
  <si>
    <t>Phage propagation (fold-change)</t>
  </si>
  <si>
    <t>SIAH1</t>
  </si>
  <si>
    <t>Phage</t>
  </si>
  <si>
    <t>adjusted</t>
  </si>
  <si>
    <t>flod-change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</si>
  <si>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</si>
  <si>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</si>
  <si>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</si>
  <si>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</si>
  <si>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</si>
  <si>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</si>
  <si>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</si>
  <si>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</si>
  <si>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</si>
  <si>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A5</t>
  </si>
  <si>
    <t>SIAH1N</t>
  </si>
  <si>
    <t>B5</t>
  </si>
  <si>
    <t>C5</t>
  </si>
  <si>
    <t>S2060</t>
  </si>
  <si>
    <t>A6</t>
  </si>
  <si>
    <t>B6</t>
  </si>
  <si>
    <t>C6</t>
  </si>
  <si>
    <t>A7</t>
  </si>
  <si>
    <t>B7</t>
  </si>
  <si>
    <t>C7</t>
  </si>
  <si>
    <t>A9</t>
  </si>
  <si>
    <t>SIAH1P</t>
  </si>
  <si>
    <t>B9</t>
  </si>
  <si>
    <t>C9</t>
  </si>
  <si>
    <t>A10</t>
  </si>
  <si>
    <t>B10</t>
  </si>
  <si>
    <t>C10</t>
  </si>
  <si>
    <t>A11</t>
  </si>
  <si>
    <t>B11</t>
  </si>
  <si>
    <t>C11</t>
  </si>
  <si>
    <t>SIAH2</t>
  </si>
  <si>
    <t>E1</t>
  </si>
  <si>
    <t>F1</t>
  </si>
  <si>
    <t>G1</t>
  </si>
  <si>
    <t>E2</t>
  </si>
  <si>
    <t>F2</t>
  </si>
  <si>
    <t>G2</t>
  </si>
  <si>
    <t>E3</t>
  </si>
  <si>
    <t>F3</t>
  </si>
  <si>
    <t>G3</t>
  </si>
  <si>
    <t>E5</t>
  </si>
  <si>
    <t>SIAH2N</t>
  </si>
  <si>
    <t>F5</t>
  </si>
  <si>
    <t>G5</t>
  </si>
  <si>
    <t>E6</t>
  </si>
  <si>
    <t>F6</t>
  </si>
  <si>
    <t>G6</t>
  </si>
  <si>
    <t>E7</t>
  </si>
  <si>
    <t>F7</t>
  </si>
  <si>
    <t>G7</t>
  </si>
  <si>
    <t>E9</t>
  </si>
  <si>
    <t>SIAH2P</t>
  </si>
  <si>
    <t>F9</t>
  </si>
  <si>
    <t>G9</t>
  </si>
  <si>
    <t>E10</t>
  </si>
  <si>
    <t>F10</t>
  </si>
  <si>
    <t>G10</t>
  </si>
  <si>
    <t>E11</t>
  </si>
  <si>
    <t>F11</t>
  </si>
  <si>
    <t>G11</t>
  </si>
  <si>
    <t>P227</t>
  </si>
  <si>
    <t>STABW</t>
  </si>
  <si>
    <t>Varianz</t>
  </si>
  <si>
    <t>STABW dCp</t>
  </si>
  <si>
    <t>I1</t>
  </si>
  <si>
    <t>J1</t>
  </si>
  <si>
    <t>K1</t>
  </si>
  <si>
    <t>I2</t>
  </si>
  <si>
    <t>J2</t>
  </si>
  <si>
    <t>K2</t>
  </si>
  <si>
    <t>I3</t>
  </si>
  <si>
    <t>J3</t>
  </si>
  <si>
    <t>K3</t>
  </si>
  <si>
    <t>I5</t>
  </si>
  <si>
    <t>P227N</t>
  </si>
  <si>
    <t>J5</t>
  </si>
  <si>
    <t>K5</t>
  </si>
  <si>
    <t>I6</t>
  </si>
  <si>
    <t>J6</t>
  </si>
  <si>
    <t>K6</t>
  </si>
  <si>
    <t>I7</t>
  </si>
  <si>
    <t>J7</t>
  </si>
  <si>
    <t>K7</t>
  </si>
  <si>
    <t>Negative Controls</t>
  </si>
  <si>
    <t>E13</t>
  </si>
  <si>
    <t>MM</t>
  </si>
  <si>
    <t>F13</t>
  </si>
  <si>
    <t>G13</t>
  </si>
  <si>
    <t>E14</t>
  </si>
  <si>
    <t>F14</t>
  </si>
  <si>
    <t>G14</t>
  </si>
  <si>
    <t>E15</t>
  </si>
  <si>
    <t>F15</t>
  </si>
  <si>
    <t>G15</t>
  </si>
  <si>
    <t>A13</t>
  </si>
  <si>
    <t>LB</t>
  </si>
  <si>
    <t>B13</t>
  </si>
  <si>
    <t>C13</t>
  </si>
  <si>
    <t>A14</t>
  </si>
  <si>
    <t>B14</t>
  </si>
  <si>
    <t>C14</t>
  </si>
  <si>
    <t>A15</t>
  </si>
  <si>
    <t>B15</t>
  </si>
  <si>
    <t>C15</t>
  </si>
  <si>
    <t>I9</t>
  </si>
  <si>
    <t>J9</t>
  </si>
  <si>
    <t>K9</t>
  </si>
  <si>
    <t>I10</t>
  </si>
  <si>
    <t>J10</t>
  </si>
  <si>
    <t>K10</t>
  </si>
  <si>
    <t>I11</t>
  </si>
  <si>
    <t>J11</t>
  </si>
  <si>
    <t>K11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</si>
</sst>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ptos Narrow"/>
      <scheme val="minor"/>
    </font>
    <font>
      <b/>
      <sz val="18.0"/>
      <color theme="1"/>
      <name val="Aptos Narrow"/>
    </font>
    <font/>
    <font>
      <sz val="12.0"/>
      <color theme="1"/>
      <name val="Aptos Narrow"/>
    </font>
    <font>
      <b/>
      <sz val="12.0"/>
      <color theme="1"/>
      <name val="Aptos Narrow"/>
    </font>
    <font>
      <sz val="18.0"/>
      <color theme="1"/>
      <name val="Aptos Narrow"/>
    </font>
    <font>
      <sz val="18.0"/>
      <color rgb="FF000000"/>
      <name val="Aptos Narrow"/>
    </font>
  </fonts>
  <fills count="2">
    <fill>
      <patternFill patternType="none"/>
    </fill>
    <fill>
      <patternFill patternType="lightGray"/>
    </fill>
  </fills>
  <borders count="1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2" fillId="0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4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9" fillId="0" fontId="3" numFmtId="2" xfId="0" applyAlignment="1" applyBorder="1" applyFont="1" applyNumberFormat="1">
      <alignment horizontal="center" vertical="center"/>
    </xf>
    <xf borderId="8" fillId="0" fontId="3" numFmtId="2" xfId="0" applyAlignment="1" applyBorder="1" applyFont="1" applyNumberFormat="1">
      <alignment horizontal="center" vertical="center"/>
    </xf>
    <xf borderId="10" fillId="0" fontId="3" numFmtId="2" xfId="0" applyAlignment="1" applyBorder="1" applyFont="1" applyNumberFormat="1">
      <alignment horizontal="center" vertical="center"/>
    </xf>
    <xf borderId="7" fillId="0" fontId="3" numFmtId="2" xfId="0" applyAlignment="1" applyBorder="1" applyFont="1" applyNumberFormat="1">
      <alignment horizontal="center" vertical="center"/>
    </xf>
    <xf borderId="7" fillId="0" fontId="3" numFmtId="0" xfId="0" applyAlignment="1" applyBorder="1" applyFont="1">
      <alignment horizontal="center"/>
    </xf>
    <xf borderId="8" fillId="0" fontId="3" numFmtId="2" xfId="0" applyAlignment="1" applyBorder="1" applyFont="1" applyNumberFormat="1">
      <alignment horizontal="center"/>
    </xf>
    <xf borderId="8" fillId="0" fontId="3" numFmtId="2" xfId="0" applyBorder="1" applyFont="1" applyNumberFormat="1"/>
    <xf borderId="9" fillId="0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center"/>
    </xf>
    <xf borderId="1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11" fillId="0" fontId="2" numFmtId="0" xfId="0" applyBorder="1" applyFont="1"/>
    <xf borderId="11" fillId="0" fontId="3" numFmtId="0" xfId="0" applyAlignment="1" applyBorder="1" applyFont="1">
      <alignment horizontal="center"/>
    </xf>
    <xf borderId="0" fillId="0" fontId="3" numFmtId="2" xfId="0" applyAlignment="1" applyFont="1" applyNumberFormat="1">
      <alignment horizontal="center"/>
    </xf>
    <xf borderId="0" fillId="0" fontId="3" numFmtId="2" xfId="0" applyFont="1" applyNumberFormat="1"/>
    <xf borderId="12" fillId="0" fontId="3" numFmtId="2" xfId="0" applyAlignment="1" applyBorder="1" applyFont="1" applyNumberFormat="1">
      <alignment horizontal="center"/>
    </xf>
    <xf borderId="12" fillId="0" fontId="3" numFmtId="2" xfId="0" applyAlignment="1" applyBorder="1" applyFont="1" applyNumberFormat="1">
      <alignment horizontal="center" vertical="center"/>
    </xf>
    <xf borderId="13" fillId="0" fontId="3" numFmtId="2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horizontal="center"/>
    </xf>
    <xf borderId="5" fillId="0" fontId="3" numFmtId="2" xfId="0" applyAlignment="1" applyBorder="1" applyFont="1" applyNumberFormat="1">
      <alignment horizontal="center"/>
    </xf>
    <xf borderId="5" fillId="0" fontId="3" numFmtId="2" xfId="0" applyBorder="1" applyFont="1" applyNumberFormat="1"/>
    <xf borderId="6" fillId="0" fontId="3" numFmtId="2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3" numFmtId="2" xfId="0" applyAlignment="1" applyBorder="1" applyFont="1" applyNumberFormat="1">
      <alignment horizontal="center" vertical="center"/>
    </xf>
    <xf borderId="5" fillId="0" fontId="3" numFmtId="2" xfId="0" applyAlignment="1" applyBorder="1" applyFont="1" applyNumberFormat="1">
      <alignment horizontal="center" vertical="center"/>
    </xf>
    <xf borderId="14" fillId="0" fontId="2" numFmtId="0" xfId="0" applyBorder="1" applyFont="1"/>
    <xf borderId="4" fillId="0" fontId="2" numFmtId="0" xfId="0" applyBorder="1" applyFont="1"/>
    <xf borderId="6" fillId="0" fontId="2" numFmtId="0" xfId="0" applyBorder="1" applyFont="1"/>
    <xf borderId="7" fillId="0" fontId="6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/>
    </xf>
    <xf borderId="9" fillId="0" fontId="3" numFmtId="0" xfId="0" applyBorder="1" applyFont="1"/>
    <xf borderId="11" fillId="0" fontId="3" numFmtId="2" xfId="0" applyAlignment="1" applyBorder="1" applyFont="1" applyNumberFormat="1">
      <alignment horizontal="center" vertical="center"/>
    </xf>
    <xf borderId="11" fillId="0" fontId="3" numFmtId="2" xfId="0" applyAlignment="1" applyBorder="1" applyFont="1" applyNumberFormat="1">
      <alignment horizontal="center"/>
    </xf>
    <xf borderId="12" fillId="0" fontId="3" numFmtId="0" xfId="0" applyAlignment="1" applyBorder="1" applyFont="1">
      <alignment horizontal="center"/>
    </xf>
    <xf borderId="4" fillId="0" fontId="3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Phage propagation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iDEC_Phage_propagation_replicat!$R$4:$R$7</c:f>
            </c:strRef>
          </c:cat>
          <c:val>
            <c:numRef>
              <c:f>iDEC_Phage_propagation_replicat!$U$4:$U$7</c:f>
              <c:numCache/>
            </c:numRef>
          </c:val>
        </c:ser>
        <c:axId val="997264851"/>
        <c:axId val="1736456769"/>
      </c:barChart>
      <c:catAx>
        <c:axId val="997264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6456769"/>
      </c:catAx>
      <c:valAx>
        <c:axId val="1736456769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7264851"/>
        <c:majorUnit val="5.0"/>
        <c:minorUnit val="1.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Phage propagation - without adjusting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iDEC_Phage_propagation_replicat!$R$4:$R$7</c:f>
            </c:strRef>
          </c:cat>
          <c:val>
            <c:numRef>
              <c:f>iDEC_Phage_propagation_replicat!$W$4:$W$7</c:f>
              <c:numCache/>
            </c:numRef>
          </c:val>
        </c:ser>
        <c:axId val="914218834"/>
        <c:axId val="28831319"/>
      </c:barChart>
      <c:catAx>
        <c:axId val="914218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831319"/>
      </c:catAx>
      <c:valAx>
        <c:axId val="28831319"/>
        <c:scaling>
          <c:orientation val="minMax"/>
          <c:max val="7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4218834"/>
        <c:majorUnit val="50.0"/>
        <c:minorUnit val="1.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514350</xdr:colOff>
      <xdr:row>7</xdr:row>
      <xdr:rowOff>133350</xdr:rowOff>
    </xdr:from>
    <xdr:ext cx="4257675" cy="2590800"/>
    <xdr:graphicFrame>
      <xdr:nvGraphicFramePr>
        <xdr:cNvPr id="18883924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22</xdr:col>
      <xdr:colOff>238125</xdr:colOff>
      <xdr:row>7</xdr:row>
      <xdr:rowOff>133350</xdr:rowOff>
    </xdr:from>
    <xdr:ext cx="3667125" cy="2590800"/>
    <xdr:graphicFrame>
      <xdr:nvGraphicFramePr>
        <xdr:cNvPr id="122059284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4" width="8.44"/>
    <col customWidth="1" min="15" max="15" width="12.44"/>
    <col customWidth="1" min="16" max="16" width="13.44"/>
    <col customWidth="1" min="17" max="17" width="8.33"/>
    <col customWidth="1" min="18" max="18" width="8.44"/>
    <col customWidth="1" min="19" max="19" width="11.22"/>
    <col customWidth="1" min="20" max="20" width="8.33"/>
    <col customWidth="1" min="21" max="21" width="10.44"/>
    <col customWidth="1" min="22" max="22" width="8.33"/>
    <col customWidth="1" min="23" max="23" width="7.67"/>
    <col customWidth="1" min="24" max="28" width="8.33"/>
  </cols>
  <sheetData>
    <row r="1" ht="15.75" customHeight="1">
      <c r="A1" s="1" t="s">
        <v>0</v>
      </c>
      <c r="B1" s="2"/>
      <c r="C1" s="2"/>
      <c r="D1" s="2"/>
      <c r="E1" s="1" t="s">
        <v>1</v>
      </c>
      <c r="F1" s="2"/>
      <c r="G1" s="2"/>
      <c r="H1" s="3"/>
      <c r="I1" s="1" t="s">
        <v>2</v>
      </c>
      <c r="J1" s="2"/>
      <c r="K1" s="2"/>
      <c r="L1" s="3"/>
      <c r="M1" s="4" t="s">
        <v>3</v>
      </c>
      <c r="N1" s="2"/>
      <c r="O1" s="2"/>
      <c r="P1" s="3"/>
      <c r="R1" s="5"/>
      <c r="S1" s="5"/>
      <c r="U1" s="5"/>
    </row>
    <row r="2" ht="15.75" customHeight="1">
      <c r="A2" s="6" t="s">
        <v>4</v>
      </c>
      <c r="B2" s="7" t="s">
        <v>5</v>
      </c>
      <c r="C2" s="7" t="s">
        <v>6</v>
      </c>
      <c r="D2" s="7" t="s">
        <v>7</v>
      </c>
      <c r="E2" s="6" t="s">
        <v>4</v>
      </c>
      <c r="F2" s="7" t="s">
        <v>5</v>
      </c>
      <c r="G2" s="7" t="s">
        <v>6</v>
      </c>
      <c r="H2" s="8" t="s">
        <v>7</v>
      </c>
      <c r="I2" s="6" t="s">
        <v>4</v>
      </c>
      <c r="J2" s="7" t="s">
        <v>5</v>
      </c>
      <c r="K2" s="7" t="s">
        <v>6</v>
      </c>
      <c r="L2" s="8" t="s">
        <v>7</v>
      </c>
      <c r="M2" s="7" t="s">
        <v>8</v>
      </c>
      <c r="N2" s="7" t="s">
        <v>9</v>
      </c>
      <c r="O2" s="9" t="s">
        <v>10</v>
      </c>
      <c r="P2" s="10" t="s">
        <v>11</v>
      </c>
      <c r="R2" s="5"/>
      <c r="S2" s="5"/>
      <c r="U2" s="5"/>
    </row>
    <row r="3" ht="15.75" customHeight="1">
      <c r="A3" s="11" t="s">
        <v>12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R3" s="14" t="s">
        <v>13</v>
      </c>
      <c r="S3" s="15" t="s">
        <v>9</v>
      </c>
      <c r="T3" s="16" t="s">
        <v>14</v>
      </c>
      <c r="U3" s="17" t="s">
        <v>15</v>
      </c>
    </row>
    <row r="4" ht="15.75" customHeight="1">
      <c r="A4" s="18" t="s">
        <v>16</v>
      </c>
      <c r="B4" s="19">
        <v>15.58</v>
      </c>
      <c r="C4" s="19" t="s">
        <v>12</v>
      </c>
      <c r="D4" s="20">
        <f>AVERAGE(B4:B6)</f>
        <v>14.57666667</v>
      </c>
      <c r="E4" s="18" t="s">
        <v>17</v>
      </c>
      <c r="F4" s="19">
        <v>13.45</v>
      </c>
      <c r="G4" s="19" t="s">
        <v>12</v>
      </c>
      <c r="H4" s="20">
        <f>AVERAGE(F4:F6)</f>
        <v>13.97333333</v>
      </c>
      <c r="I4" s="18" t="s">
        <v>18</v>
      </c>
      <c r="J4" s="19">
        <v>13.33</v>
      </c>
      <c r="K4" s="19" t="s">
        <v>12</v>
      </c>
      <c r="L4" s="21">
        <f>AVERAGE(J4:J6)</f>
        <v>14.36333333</v>
      </c>
      <c r="M4" s="22">
        <f>AVERAGE(D4,H3,L4)</f>
        <v>14.47</v>
      </c>
      <c r="N4" s="23">
        <f>M7-M4</f>
        <v>9.466666667</v>
      </c>
      <c r="O4" s="21">
        <f>N4-$N$31</f>
        <v>4.535</v>
      </c>
      <c r="P4" s="20">
        <f>2^O4</f>
        <v>23.18307447</v>
      </c>
      <c r="R4" s="24" t="str">
        <f>A3</f>
        <v>SIAH1</v>
      </c>
      <c r="S4" s="25">
        <f>N4</f>
        <v>9.466666667</v>
      </c>
      <c r="T4" s="26">
        <f t="shared" ref="T4:T7" si="1">S4-$S$7</f>
        <v>4.535</v>
      </c>
      <c r="U4" s="27">
        <f t="shared" ref="U4:U7" si="2">2^T4</f>
        <v>23.18307447</v>
      </c>
      <c r="W4" s="28">
        <f t="shared" ref="W4:W7" si="3">2^S4</f>
        <v>707.5393945</v>
      </c>
    </row>
    <row r="5" ht="15.75" customHeight="1">
      <c r="A5" s="29" t="s">
        <v>19</v>
      </c>
      <c r="B5" s="30">
        <v>13.9</v>
      </c>
      <c r="D5" s="31"/>
      <c r="E5" s="29" t="s">
        <v>20</v>
      </c>
      <c r="F5" s="30">
        <v>14.69</v>
      </c>
      <c r="H5" s="31"/>
      <c r="I5" s="29" t="s">
        <v>21</v>
      </c>
      <c r="J5" s="30">
        <v>15.06</v>
      </c>
      <c r="M5" s="32"/>
      <c r="N5" s="33"/>
      <c r="P5" s="31"/>
      <c r="R5" s="34" t="str">
        <f>A13</f>
        <v>SIAH2</v>
      </c>
      <c r="S5" s="35">
        <f>N14</f>
        <v>9.054444444</v>
      </c>
      <c r="T5" s="36">
        <f t="shared" si="1"/>
        <v>4.122777778</v>
      </c>
      <c r="U5" s="37">
        <f t="shared" si="2"/>
        <v>17.42126859</v>
      </c>
      <c r="W5" s="28">
        <f t="shared" si="3"/>
        <v>531.6910769</v>
      </c>
    </row>
    <row r="6" ht="15.75" customHeight="1">
      <c r="A6" s="29" t="s">
        <v>22</v>
      </c>
      <c r="B6" s="30">
        <v>14.25</v>
      </c>
      <c r="D6" s="38">
        <f>STDEV(B4:B6)</f>
        <v>0.886359596</v>
      </c>
      <c r="E6" s="29" t="s">
        <v>23</v>
      </c>
      <c r="F6" s="30">
        <v>13.78</v>
      </c>
      <c r="H6" s="38">
        <f>STDEV(F4:F6)</f>
        <v>0.6422097269</v>
      </c>
      <c r="I6" s="29" t="s">
        <v>24</v>
      </c>
      <c r="J6" s="30">
        <v>14.7</v>
      </c>
      <c r="L6" s="28">
        <f>STDEV(J4:J6)</f>
        <v>0.9128161553</v>
      </c>
      <c r="M6" s="32"/>
      <c r="N6" s="33"/>
      <c r="P6" s="31"/>
      <c r="R6" s="34" t="str">
        <f>A23</f>
        <v>P227</v>
      </c>
      <c r="S6" s="35">
        <f>N24</f>
        <v>5.133333333</v>
      </c>
      <c r="T6" s="36">
        <f t="shared" si="1"/>
        <v>0.2016666667</v>
      </c>
      <c r="U6" s="37">
        <f t="shared" si="2"/>
        <v>1.15002615</v>
      </c>
      <c r="W6" s="28">
        <f t="shared" si="3"/>
        <v>35.09839935</v>
      </c>
    </row>
    <row r="7" ht="15.75" customHeight="1">
      <c r="A7" s="29" t="s">
        <v>25</v>
      </c>
      <c r="B7" s="30">
        <v>24.08</v>
      </c>
      <c r="C7" s="30" t="s">
        <v>26</v>
      </c>
      <c r="D7" s="38">
        <f>AVERAGE(B7:B9)</f>
        <v>23.83333333</v>
      </c>
      <c r="E7" s="29" t="s">
        <v>27</v>
      </c>
      <c r="F7" s="30">
        <v>24.93</v>
      </c>
      <c r="G7" s="30" t="s">
        <v>26</v>
      </c>
      <c r="H7" s="38">
        <f>AVERAGE(F7:F9)</f>
        <v>23.82</v>
      </c>
      <c r="I7" s="29" t="s">
        <v>28</v>
      </c>
      <c r="J7" s="30">
        <v>24.16</v>
      </c>
      <c r="K7" s="30" t="s">
        <v>26</v>
      </c>
      <c r="L7" s="28">
        <f>AVERAGE(J7:J9)</f>
        <v>24.15666667</v>
      </c>
      <c r="M7" s="39">
        <f>AVERAGE(D7,H7,L7)</f>
        <v>23.93666667</v>
      </c>
      <c r="N7" s="33"/>
      <c r="P7" s="31"/>
      <c r="R7" s="40" t="s">
        <v>29</v>
      </c>
      <c r="S7" s="41">
        <f>N31</f>
        <v>4.931666667</v>
      </c>
      <c r="T7" s="42">
        <f t="shared" si="1"/>
        <v>0</v>
      </c>
      <c r="U7" s="43">
        <f t="shared" si="2"/>
        <v>1</v>
      </c>
      <c r="W7" s="28">
        <f t="shared" si="3"/>
        <v>30.51965327</v>
      </c>
    </row>
    <row r="8" ht="15.75" customHeight="1">
      <c r="A8" s="29" t="s">
        <v>30</v>
      </c>
      <c r="B8" s="30">
        <v>23.73</v>
      </c>
      <c r="D8" s="31"/>
      <c r="E8" s="29" t="s">
        <v>31</v>
      </c>
      <c r="F8" s="30">
        <v>23.05</v>
      </c>
      <c r="H8" s="31"/>
      <c r="I8" s="29" t="s">
        <v>32</v>
      </c>
      <c r="J8" s="30">
        <v>24.03</v>
      </c>
      <c r="M8" s="32"/>
      <c r="N8" s="33"/>
      <c r="P8" s="31"/>
      <c r="R8" s="5"/>
      <c r="S8" s="5"/>
      <c r="U8" s="5"/>
    </row>
    <row r="9" ht="15.75" customHeight="1">
      <c r="A9" s="29" t="s">
        <v>33</v>
      </c>
      <c r="B9" s="30">
        <v>23.69</v>
      </c>
      <c r="D9" s="38">
        <f>STDEV(B7:B9)</f>
        <v>0.2145538006</v>
      </c>
      <c r="E9" s="29" t="s">
        <v>34</v>
      </c>
      <c r="F9" s="30">
        <v>23.48</v>
      </c>
      <c r="H9" s="38">
        <f>STDEV(F7:F9)</f>
        <v>0.9850380703</v>
      </c>
      <c r="I9" s="29" t="s">
        <v>35</v>
      </c>
      <c r="J9" s="30">
        <v>24.28</v>
      </c>
      <c r="L9" s="28">
        <f>STDEV(J7:J9)</f>
        <v>0.1250333289</v>
      </c>
      <c r="M9" s="32"/>
      <c r="N9" s="33"/>
      <c r="P9" s="31"/>
      <c r="R9" s="5"/>
      <c r="S9" s="5"/>
      <c r="U9" s="5"/>
    </row>
    <row r="10" ht="15.75" customHeight="1">
      <c r="A10" s="29" t="s">
        <v>36</v>
      </c>
      <c r="B10" s="30"/>
      <c r="C10" s="30" t="s">
        <v>37</v>
      </c>
      <c r="D10" s="38">
        <f>AVERAGE(B10:B12)</f>
        <v>6</v>
      </c>
      <c r="E10" s="29" t="s">
        <v>38</v>
      </c>
      <c r="F10" s="30">
        <v>7.21</v>
      </c>
      <c r="G10" s="30" t="s">
        <v>37</v>
      </c>
      <c r="H10" s="38">
        <f>AVERAGE(F10:F12)</f>
        <v>7.21</v>
      </c>
      <c r="I10" s="29" t="s">
        <v>39</v>
      </c>
      <c r="J10" s="30">
        <v>6.0</v>
      </c>
      <c r="K10" s="30" t="s">
        <v>37</v>
      </c>
      <c r="L10" s="28">
        <f>AVERAGE(J10:J12)</f>
        <v>6</v>
      </c>
      <c r="M10" s="39">
        <f>AVERAGE(D10,H10,L10)</f>
        <v>6.403333333</v>
      </c>
      <c r="N10" s="33"/>
      <c r="P10" s="31"/>
      <c r="R10" s="5"/>
      <c r="S10" s="5"/>
      <c r="U10" s="5"/>
    </row>
    <row r="11" ht="15.75" customHeight="1">
      <c r="A11" s="29" t="s">
        <v>40</v>
      </c>
      <c r="B11" s="30"/>
      <c r="D11" s="31"/>
      <c r="E11" s="29" t="s">
        <v>41</v>
      </c>
      <c r="F11" s="30"/>
      <c r="H11" s="31"/>
      <c r="I11" s="29" t="s">
        <v>42</v>
      </c>
      <c r="J11" s="30"/>
      <c r="M11" s="32"/>
      <c r="N11" s="33"/>
      <c r="P11" s="31"/>
      <c r="R11" s="5"/>
      <c r="S11" s="5"/>
      <c r="U11" s="5"/>
    </row>
    <row r="12" ht="15.75" customHeight="1">
      <c r="A12" s="44" t="s">
        <v>43</v>
      </c>
      <c r="B12" s="45">
        <v>6.0</v>
      </c>
      <c r="C12" s="46"/>
      <c r="D12" s="47" t="str">
        <f>STDEV(B10:B12)</f>
        <v>#DIV/0!</v>
      </c>
      <c r="E12" s="44" t="s">
        <v>44</v>
      </c>
      <c r="F12" s="45"/>
      <c r="G12" s="46"/>
      <c r="H12" s="47" t="str">
        <f>STDEV(F10:F12)</f>
        <v>#DIV/0!</v>
      </c>
      <c r="I12" s="44" t="s">
        <v>45</v>
      </c>
      <c r="J12" s="45"/>
      <c r="K12" s="46"/>
      <c r="L12" s="48" t="str">
        <f>STDEV(J10:J12)</f>
        <v>#DIV/0!</v>
      </c>
      <c r="M12" s="49"/>
      <c r="N12" s="50"/>
      <c r="O12" s="46"/>
      <c r="P12" s="51"/>
      <c r="R12" s="5"/>
      <c r="S12" s="5"/>
      <c r="U12" s="5"/>
    </row>
    <row r="13" ht="15.75" customHeight="1">
      <c r="A13" s="11" t="s">
        <v>46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3"/>
      <c r="R13" s="5"/>
      <c r="S13" s="5"/>
      <c r="U13" s="5"/>
    </row>
    <row r="14" ht="15.75" customHeight="1">
      <c r="A14" s="18" t="s">
        <v>47</v>
      </c>
      <c r="B14" s="19">
        <v>16.2</v>
      </c>
      <c r="C14" s="19" t="s">
        <v>46</v>
      </c>
      <c r="D14" s="20">
        <f>AVERAGE(B14:B16)</f>
        <v>16.40666667</v>
      </c>
      <c r="E14" s="18" t="s">
        <v>48</v>
      </c>
      <c r="F14" s="19">
        <v>17.8</v>
      </c>
      <c r="G14" s="19" t="s">
        <v>46</v>
      </c>
      <c r="H14" s="20">
        <f>AVERAGE(F14:F16)</f>
        <v>17.94</v>
      </c>
      <c r="I14" s="19" t="s">
        <v>49</v>
      </c>
      <c r="J14" s="19">
        <v>17.12</v>
      </c>
      <c r="K14" s="19" t="s">
        <v>46</v>
      </c>
      <c r="L14" s="21">
        <f>AVERAGE(J14:J16)</f>
        <v>17.79</v>
      </c>
      <c r="M14" s="22">
        <f>AVERAGE(D14,H14,L14)</f>
        <v>17.37888889</v>
      </c>
      <c r="N14" s="23">
        <f>M17-M14</f>
        <v>9.054444444</v>
      </c>
      <c r="O14" s="21">
        <f>N14-$N$31</f>
        <v>4.122777778</v>
      </c>
      <c r="P14" s="20">
        <f>2^O14</f>
        <v>17.42126859</v>
      </c>
      <c r="R14" s="5"/>
      <c r="S14" s="5"/>
      <c r="U14" s="5"/>
    </row>
    <row r="15" ht="15.75" customHeight="1">
      <c r="A15" s="29" t="s">
        <v>50</v>
      </c>
      <c r="B15" s="30">
        <v>16.02</v>
      </c>
      <c r="D15" s="31"/>
      <c r="E15" s="29" t="s">
        <v>51</v>
      </c>
      <c r="F15" s="30">
        <v>18.54</v>
      </c>
      <c r="H15" s="31"/>
      <c r="I15" s="30" t="s">
        <v>52</v>
      </c>
      <c r="J15" s="30">
        <v>17.67</v>
      </c>
      <c r="M15" s="32"/>
      <c r="N15" s="33"/>
      <c r="P15" s="31"/>
      <c r="R15" s="5"/>
      <c r="S15" s="5"/>
      <c r="U15" s="5"/>
    </row>
    <row r="16" ht="15.75" customHeight="1">
      <c r="A16" s="29" t="s">
        <v>53</v>
      </c>
      <c r="B16" s="30">
        <v>17.0</v>
      </c>
      <c r="D16" s="38">
        <f>STDEV(B14:B16)</f>
        <v>0.5216640043</v>
      </c>
      <c r="E16" s="29" t="s">
        <v>54</v>
      </c>
      <c r="F16" s="30">
        <v>17.48</v>
      </c>
      <c r="H16" s="38">
        <f>STDEV(F14:F16)</f>
        <v>0.5436910888</v>
      </c>
      <c r="I16" s="30" t="s">
        <v>55</v>
      </c>
      <c r="J16" s="30">
        <v>18.58</v>
      </c>
      <c r="L16" s="28">
        <f>STDEV(J14:J16)</f>
        <v>0.7373601562</v>
      </c>
      <c r="M16" s="32"/>
      <c r="N16" s="33"/>
      <c r="P16" s="31"/>
      <c r="R16" s="5"/>
      <c r="S16" s="5"/>
      <c r="U16" s="5"/>
    </row>
    <row r="17" ht="15.75" customHeight="1">
      <c r="A17" s="29" t="s">
        <v>56</v>
      </c>
      <c r="B17" s="30">
        <v>26.33</v>
      </c>
      <c r="C17" s="30" t="s">
        <v>57</v>
      </c>
      <c r="D17" s="38">
        <f>AVERAGE(B17:B19)</f>
        <v>26.26666667</v>
      </c>
      <c r="E17" s="29" t="s">
        <v>58</v>
      </c>
      <c r="F17" s="30">
        <v>26.44</v>
      </c>
      <c r="G17" s="30" t="s">
        <v>57</v>
      </c>
      <c r="H17" s="38">
        <f>AVERAGE(F17:F19)</f>
        <v>26.60666667</v>
      </c>
      <c r="I17" s="30" t="s">
        <v>59</v>
      </c>
      <c r="J17" s="30">
        <v>26.13</v>
      </c>
      <c r="K17" s="30" t="s">
        <v>57</v>
      </c>
      <c r="L17" s="28">
        <f>AVERAGE(J17:J19)</f>
        <v>26.42666667</v>
      </c>
      <c r="M17" s="39">
        <f>AVERAGE(D17,H17,L17)</f>
        <v>26.43333333</v>
      </c>
      <c r="N17" s="33"/>
      <c r="P17" s="31"/>
      <c r="R17" s="5"/>
      <c r="S17" s="5"/>
      <c r="U17" s="5"/>
    </row>
    <row r="18" ht="15.75" customHeight="1">
      <c r="A18" s="29" t="s">
        <v>60</v>
      </c>
      <c r="B18" s="30">
        <v>26.23</v>
      </c>
      <c r="D18" s="31"/>
      <c r="E18" s="29" t="s">
        <v>61</v>
      </c>
      <c r="F18" s="30">
        <v>26.87</v>
      </c>
      <c r="H18" s="31"/>
      <c r="I18" s="30" t="s">
        <v>62</v>
      </c>
      <c r="J18" s="30">
        <v>26.5</v>
      </c>
      <c r="M18" s="32"/>
      <c r="N18" s="33"/>
      <c r="P18" s="31"/>
      <c r="R18" s="5"/>
      <c r="S18" s="5"/>
      <c r="U18" s="5"/>
    </row>
    <row r="19" ht="15.75" customHeight="1">
      <c r="A19" s="29" t="s">
        <v>63</v>
      </c>
      <c r="B19" s="30">
        <v>26.24</v>
      </c>
      <c r="D19" s="38">
        <f>STDEV(B17:B19)</f>
        <v>0.05507570547</v>
      </c>
      <c r="E19" s="29" t="s">
        <v>64</v>
      </c>
      <c r="F19" s="30">
        <v>26.51</v>
      </c>
      <c r="H19" s="38">
        <f>STDEV(F17:F19)</f>
        <v>0.2307234997</v>
      </c>
      <c r="I19" s="30" t="s">
        <v>65</v>
      </c>
      <c r="J19" s="30">
        <v>26.65</v>
      </c>
      <c r="L19" s="28">
        <f>STDEV(J17:J19)</f>
        <v>0.2676440422</v>
      </c>
      <c r="M19" s="32"/>
      <c r="N19" s="33"/>
      <c r="P19" s="31"/>
      <c r="R19" s="5"/>
      <c r="S19" s="5"/>
      <c r="U19" s="5"/>
    </row>
    <row r="20" ht="15.75" customHeight="1">
      <c r="A20" s="29" t="s">
        <v>66</v>
      </c>
      <c r="B20" s="30">
        <v>6.84</v>
      </c>
      <c r="C20" s="30" t="s">
        <v>67</v>
      </c>
      <c r="D20" s="38">
        <f>AVERAGE(B20:B22)</f>
        <v>6.825</v>
      </c>
      <c r="E20" s="29" t="s">
        <v>68</v>
      </c>
      <c r="F20" s="30"/>
      <c r="G20" s="30" t="s">
        <v>67</v>
      </c>
      <c r="H20" s="38">
        <f>AVERAGE(F20:F22)</f>
        <v>7.91</v>
      </c>
      <c r="I20" s="30" t="s">
        <v>69</v>
      </c>
      <c r="J20" s="30"/>
      <c r="K20" s="30" t="s">
        <v>67</v>
      </c>
      <c r="L20" s="28"/>
      <c r="M20" s="39">
        <f>AVERAGE(D20,H20,L20)</f>
        <v>7.3675</v>
      </c>
      <c r="N20" s="33"/>
      <c r="P20" s="31"/>
      <c r="R20" s="5"/>
      <c r="S20" s="5"/>
      <c r="U20" s="5"/>
    </row>
    <row r="21" ht="15.75" customHeight="1">
      <c r="A21" s="29" t="s">
        <v>70</v>
      </c>
      <c r="B21" s="30"/>
      <c r="D21" s="31"/>
      <c r="E21" s="29" t="s">
        <v>71</v>
      </c>
      <c r="F21" s="30"/>
      <c r="H21" s="31"/>
      <c r="I21" s="30" t="s">
        <v>72</v>
      </c>
      <c r="J21" s="30"/>
      <c r="M21" s="32"/>
      <c r="N21" s="33"/>
      <c r="P21" s="31"/>
      <c r="R21" s="5"/>
      <c r="S21" s="5"/>
      <c r="U21" s="5"/>
    </row>
    <row r="22" ht="15.75" customHeight="1">
      <c r="A22" s="44" t="s">
        <v>73</v>
      </c>
      <c r="B22" s="45">
        <v>6.81</v>
      </c>
      <c r="C22" s="46"/>
      <c r="D22" s="47">
        <f>STDEV(B20:B22)</f>
        <v>0.02121320344</v>
      </c>
      <c r="E22" s="44" t="s">
        <v>74</v>
      </c>
      <c r="F22" s="45">
        <v>7.91</v>
      </c>
      <c r="G22" s="46"/>
      <c r="H22" s="47" t="str">
        <f>STDEV(F20:F22)</f>
        <v>#DIV/0!</v>
      </c>
      <c r="I22" s="45" t="s">
        <v>75</v>
      </c>
      <c r="J22" s="45"/>
      <c r="K22" s="46"/>
      <c r="L22" s="48" t="str">
        <f>STDEV(J20:J22)</f>
        <v>#DIV/0!</v>
      </c>
      <c r="M22" s="49"/>
      <c r="N22" s="50"/>
      <c r="O22" s="46"/>
      <c r="P22" s="51"/>
      <c r="R22" s="5"/>
      <c r="S22" s="5"/>
      <c r="U22" s="5"/>
    </row>
    <row r="23" ht="15.75" customHeight="1">
      <c r="A23" s="52" t="s">
        <v>76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  <c r="R23" s="24" t="s">
        <v>77</v>
      </c>
      <c r="S23" s="53" t="s">
        <v>78</v>
      </c>
      <c r="T23" s="54" t="s">
        <v>79</v>
      </c>
      <c r="U23" s="5"/>
    </row>
    <row r="24" ht="15.75" customHeight="1">
      <c r="A24" s="18" t="s">
        <v>80</v>
      </c>
      <c r="B24" s="19">
        <v>20.19</v>
      </c>
      <c r="C24" s="19" t="s">
        <v>76</v>
      </c>
      <c r="D24" s="20">
        <f>AVERAGE(B24:B26)</f>
        <v>20.68</v>
      </c>
      <c r="E24" s="19" t="s">
        <v>81</v>
      </c>
      <c r="F24" s="19">
        <v>19.93</v>
      </c>
      <c r="G24" s="19" t="s">
        <v>76</v>
      </c>
      <c r="H24" s="20">
        <f>AVERAGE(F24:F26)</f>
        <v>19.91333333</v>
      </c>
      <c r="I24" s="19" t="s">
        <v>82</v>
      </c>
      <c r="J24" s="19">
        <v>18.83</v>
      </c>
      <c r="K24" s="19" t="s">
        <v>76</v>
      </c>
      <c r="L24" s="21">
        <f>AVERAGE(J24:J26)</f>
        <v>19.50333333</v>
      </c>
      <c r="M24" s="22">
        <f>AVERAGE(D24,H24,L24)</f>
        <v>20.03222222</v>
      </c>
      <c r="N24" s="23">
        <f>M27-M24</f>
        <v>5.133333333</v>
      </c>
      <c r="O24" s="21">
        <f>N24-$N$31</f>
        <v>0.2016666667</v>
      </c>
      <c r="P24" s="20">
        <f>2^O24</f>
        <v>1.15002615</v>
      </c>
      <c r="R24" s="55">
        <v>0.6422097269065095</v>
      </c>
      <c r="S24" s="35">
        <f t="shared" ref="S24:S31" si="4">R24^2</f>
        <v>0.4124333333</v>
      </c>
      <c r="T24" s="38">
        <f>SQRT(S24+S25)</f>
        <v>1.175896821</v>
      </c>
      <c r="U24" s="35">
        <f t="shared" ref="U24:U27" si="5">2^T24</f>
        <v>2.25933284</v>
      </c>
    </row>
    <row r="25" ht="15.75" customHeight="1">
      <c r="A25" s="29" t="s">
        <v>83</v>
      </c>
      <c r="B25" s="30">
        <v>20.92</v>
      </c>
      <c r="D25" s="31"/>
      <c r="E25" s="30" t="s">
        <v>84</v>
      </c>
      <c r="F25" s="30">
        <v>19.56</v>
      </c>
      <c r="H25" s="31"/>
      <c r="I25" s="30" t="s">
        <v>85</v>
      </c>
      <c r="J25" s="30">
        <v>19.85</v>
      </c>
      <c r="M25" s="32"/>
      <c r="N25" s="33"/>
      <c r="P25" s="31"/>
      <c r="R25" s="55">
        <v>0.9850380703302787</v>
      </c>
      <c r="S25" s="35">
        <f t="shared" si="4"/>
        <v>0.9703</v>
      </c>
      <c r="T25" s="38">
        <f>SQRT(S26+S27)</f>
        <v>0.590621142</v>
      </c>
      <c r="U25" s="35">
        <f t="shared" si="5"/>
        <v>1.50589496</v>
      </c>
    </row>
    <row r="26" ht="15.75" customHeight="1">
      <c r="A26" s="29" t="s">
        <v>86</v>
      </c>
      <c r="B26" s="30">
        <v>20.93</v>
      </c>
      <c r="D26" s="38">
        <f>STDEV(B24:B26)</f>
        <v>0.4243819035</v>
      </c>
      <c r="E26" s="30" t="s">
        <v>87</v>
      </c>
      <c r="F26" s="30">
        <v>20.25</v>
      </c>
      <c r="H26" s="38">
        <f>STDEV(F24:F26)</f>
        <v>0.3453018004</v>
      </c>
      <c r="I26" s="30" t="s">
        <v>88</v>
      </c>
      <c r="J26" s="30">
        <v>19.83</v>
      </c>
      <c r="L26" s="28">
        <f>STDEV(J24:J26)</f>
        <v>0.5832095107</v>
      </c>
      <c r="M26" s="32"/>
      <c r="N26" s="33"/>
      <c r="P26" s="31"/>
      <c r="R26" s="55">
        <v>0.5436910887627268</v>
      </c>
      <c r="S26" s="35">
        <f t="shared" si="4"/>
        <v>0.2956</v>
      </c>
      <c r="T26" s="38">
        <f>SQRT(S28+S29)</f>
        <v>0.4237137398</v>
      </c>
      <c r="U26" s="35">
        <f t="shared" si="5"/>
        <v>1.341376042</v>
      </c>
    </row>
    <row r="27" ht="15.75" customHeight="1">
      <c r="A27" s="29" t="s">
        <v>89</v>
      </c>
      <c r="B27" s="30">
        <v>24.54</v>
      </c>
      <c r="C27" s="30" t="s">
        <v>90</v>
      </c>
      <c r="D27" s="38">
        <f>AVERAGE(B27:B29)</f>
        <v>24.57</v>
      </c>
      <c r="E27" s="30" t="s">
        <v>91</v>
      </c>
      <c r="F27" s="30">
        <v>25.8</v>
      </c>
      <c r="G27" s="30" t="s">
        <v>90</v>
      </c>
      <c r="H27" s="38">
        <f>AVERAGE(F27:F29)</f>
        <v>26.01</v>
      </c>
      <c r="I27" s="30" t="s">
        <v>92</v>
      </c>
      <c r="J27" s="30">
        <v>24.45</v>
      </c>
      <c r="K27" s="30" t="s">
        <v>90</v>
      </c>
      <c r="L27" s="28">
        <f>AVERAGE(J27:J29)</f>
        <v>24.91666667</v>
      </c>
      <c r="M27" s="39">
        <f>AVERAGE(D27,H27,L27)</f>
        <v>25.16555556</v>
      </c>
      <c r="N27" s="33"/>
      <c r="P27" s="31"/>
      <c r="R27" s="56">
        <f>H19</f>
        <v>0.2307234997</v>
      </c>
      <c r="S27" s="35">
        <f t="shared" si="4"/>
        <v>0.05323333333</v>
      </c>
      <c r="T27" s="38">
        <f>SQRT(S30+S31)</f>
        <v>0.4245782221</v>
      </c>
      <c r="U27" s="35">
        <f t="shared" si="5"/>
        <v>1.342180053</v>
      </c>
    </row>
    <row r="28" ht="15.75" customHeight="1">
      <c r="A28" s="29" t="s">
        <v>93</v>
      </c>
      <c r="B28" s="30">
        <v>24.69</v>
      </c>
      <c r="D28" s="31"/>
      <c r="E28" s="30" t="s">
        <v>94</v>
      </c>
      <c r="F28" s="30">
        <v>25.95</v>
      </c>
      <c r="H28" s="31"/>
      <c r="I28" s="30" t="s">
        <v>95</v>
      </c>
      <c r="J28" s="30">
        <v>25.74</v>
      </c>
      <c r="M28" s="32"/>
      <c r="N28" s="33"/>
      <c r="P28" s="31"/>
      <c r="R28" s="55">
        <v>0.345301800362138</v>
      </c>
      <c r="S28" s="35">
        <f t="shared" si="4"/>
        <v>0.1192333333</v>
      </c>
      <c r="T28" s="57"/>
      <c r="U28" s="5"/>
    </row>
    <row r="29" ht="15.75" customHeight="1">
      <c r="A29" s="44" t="s">
        <v>96</v>
      </c>
      <c r="B29" s="45">
        <v>24.48</v>
      </c>
      <c r="C29" s="46"/>
      <c r="D29" s="47">
        <f>STDEV(B27:B29)</f>
        <v>0.1081665383</v>
      </c>
      <c r="E29" s="45" t="s">
        <v>97</v>
      </c>
      <c r="F29" s="45">
        <v>26.28</v>
      </c>
      <c r="G29" s="46"/>
      <c r="H29" s="47">
        <f>STDEV(F27:F29)</f>
        <v>0.2455605832</v>
      </c>
      <c r="I29" s="45" t="s">
        <v>98</v>
      </c>
      <c r="J29" s="45">
        <v>24.56</v>
      </c>
      <c r="K29" s="46"/>
      <c r="L29" s="48">
        <f>STDEV(J27:J29)</f>
        <v>0.7151456728</v>
      </c>
      <c r="M29" s="49"/>
      <c r="N29" s="50"/>
      <c r="O29" s="46"/>
      <c r="P29" s="51"/>
      <c r="R29" s="56">
        <f>H29</f>
        <v>0.2455605832</v>
      </c>
      <c r="S29" s="35">
        <f t="shared" si="4"/>
        <v>0.0603</v>
      </c>
      <c r="T29" s="31"/>
      <c r="U29" s="5"/>
    </row>
    <row r="30" ht="15.75" customHeight="1">
      <c r="A30" s="11" t="s">
        <v>99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3"/>
      <c r="R30" s="55">
        <v>0.37898988552906426</v>
      </c>
      <c r="S30" s="35">
        <f t="shared" si="4"/>
        <v>0.1436333333</v>
      </c>
      <c r="T30" s="31"/>
      <c r="U30" s="5"/>
    </row>
    <row r="31" ht="15.75" customHeight="1">
      <c r="A31" s="18" t="s">
        <v>100</v>
      </c>
      <c r="B31" s="19">
        <v>31.23</v>
      </c>
      <c r="C31" s="19" t="s">
        <v>101</v>
      </c>
      <c r="D31" s="20">
        <f>AVERAGE(B31:B33)</f>
        <v>31.34</v>
      </c>
      <c r="E31" s="18" t="s">
        <v>102</v>
      </c>
      <c r="F31" s="19">
        <v>31.03</v>
      </c>
      <c r="G31" s="19" t="s">
        <v>101</v>
      </c>
      <c r="H31" s="20">
        <f>AVERAGE(F31:F33)</f>
        <v>31.02333333</v>
      </c>
      <c r="I31" s="19" t="s">
        <v>103</v>
      </c>
      <c r="J31" s="19">
        <v>31.59</v>
      </c>
      <c r="K31" s="19" t="s">
        <v>101</v>
      </c>
      <c r="L31" s="21">
        <f>AVERAGE(J31:J33)</f>
        <v>31.06666667</v>
      </c>
      <c r="M31" s="22">
        <f>AVERAGE(D31,H31,L31)</f>
        <v>31.14333333</v>
      </c>
      <c r="N31" s="23">
        <f>M34-M37</f>
        <v>4.931666667</v>
      </c>
      <c r="O31" s="21">
        <f>N31-$N$31</f>
        <v>0</v>
      </c>
      <c r="P31" s="20">
        <f>2^O31</f>
        <v>1</v>
      </c>
      <c r="R31" s="58">
        <f>H36</f>
        <v>0.1913983629</v>
      </c>
      <c r="S31" s="41">
        <f t="shared" si="4"/>
        <v>0.03663333333</v>
      </c>
      <c r="T31" s="51"/>
      <c r="U31" s="5"/>
    </row>
    <row r="32" ht="15.75" customHeight="1">
      <c r="A32" s="29" t="s">
        <v>104</v>
      </c>
      <c r="B32" s="30">
        <v>31.28</v>
      </c>
      <c r="D32" s="31"/>
      <c r="E32" s="29" t="s">
        <v>105</v>
      </c>
      <c r="F32" s="30">
        <v>30.82</v>
      </c>
      <c r="H32" s="31"/>
      <c r="I32" s="30" t="s">
        <v>106</v>
      </c>
      <c r="J32" s="30">
        <v>30.89</v>
      </c>
      <c r="M32" s="32"/>
      <c r="N32" s="33"/>
      <c r="P32" s="31"/>
      <c r="R32" s="5"/>
      <c r="S32" s="5"/>
      <c r="U32" s="5"/>
    </row>
    <row r="33" ht="15.75" customHeight="1">
      <c r="A33" s="29" t="s">
        <v>107</v>
      </c>
      <c r="B33" s="30">
        <v>31.51</v>
      </c>
      <c r="D33" s="38">
        <f>STDEV(B31:B33)</f>
        <v>0.1493318452</v>
      </c>
      <c r="E33" s="29" t="s">
        <v>108</v>
      </c>
      <c r="F33" s="30">
        <v>31.22</v>
      </c>
      <c r="H33" s="38">
        <f>STDEV(F31:F33)</f>
        <v>0.200083316</v>
      </c>
      <c r="I33" s="30" t="s">
        <v>109</v>
      </c>
      <c r="J33" s="30">
        <v>30.72</v>
      </c>
      <c r="L33" s="28">
        <f>STDEV(J31:J33)</f>
        <v>0.4611218205</v>
      </c>
      <c r="M33" s="32"/>
      <c r="N33" s="33"/>
      <c r="P33" s="31"/>
      <c r="R33" s="5"/>
      <c r="S33" s="5"/>
      <c r="U33" s="5"/>
    </row>
    <row r="34" ht="15.75" customHeight="1">
      <c r="A34" s="29" t="s">
        <v>110</v>
      </c>
      <c r="B34" s="30">
        <v>29.76</v>
      </c>
      <c r="C34" s="30" t="s">
        <v>111</v>
      </c>
      <c r="D34" s="38">
        <f>AVERAGE(B34:B36)</f>
        <v>30.36333333</v>
      </c>
      <c r="E34" s="29" t="s">
        <v>112</v>
      </c>
      <c r="F34" s="30">
        <v>31.0</v>
      </c>
      <c r="G34" s="30" t="s">
        <v>111</v>
      </c>
      <c r="H34" s="38">
        <f>AVERAGE(F34:F36)</f>
        <v>30.84333333</v>
      </c>
      <c r="I34" s="29" t="s">
        <v>113</v>
      </c>
      <c r="J34" s="30">
        <v>29.88</v>
      </c>
      <c r="K34" s="30" t="s">
        <v>111</v>
      </c>
      <c r="L34" s="28">
        <f>AVERAGE(J34:J36)</f>
        <v>30.36666667</v>
      </c>
      <c r="M34" s="39">
        <f>AVERAGE(D34,H34,L34)</f>
        <v>30.52444444</v>
      </c>
      <c r="N34" s="33"/>
      <c r="P34" s="31"/>
      <c r="R34" s="5"/>
      <c r="S34" s="5"/>
      <c r="U34" s="5"/>
    </row>
    <row r="35" ht="15.75" customHeight="1">
      <c r="A35" s="29" t="s">
        <v>114</v>
      </c>
      <c r="B35" s="30">
        <v>30.44</v>
      </c>
      <c r="D35" s="31"/>
      <c r="E35" s="29" t="s">
        <v>115</v>
      </c>
      <c r="F35" s="30">
        <v>30.63</v>
      </c>
      <c r="H35" s="31"/>
      <c r="I35" s="29" t="s">
        <v>116</v>
      </c>
      <c r="J35" s="30">
        <v>30.66</v>
      </c>
      <c r="M35" s="32"/>
      <c r="N35" s="33"/>
      <c r="P35" s="31"/>
      <c r="R35" s="5"/>
      <c r="S35" s="5"/>
      <c r="U35" s="5"/>
    </row>
    <row r="36" ht="15.75" customHeight="1">
      <c r="A36" s="29" t="s">
        <v>117</v>
      </c>
      <c r="B36" s="30">
        <v>30.89</v>
      </c>
      <c r="D36" s="38">
        <f>STDEV(B34:B36)</f>
        <v>0.5688878038</v>
      </c>
      <c r="E36" s="29" t="s">
        <v>118</v>
      </c>
      <c r="F36" s="30">
        <v>30.9</v>
      </c>
      <c r="H36" s="38">
        <f>STDEV(F34:F36)</f>
        <v>0.1913983629</v>
      </c>
      <c r="I36" s="29" t="s">
        <v>119</v>
      </c>
      <c r="J36" s="30">
        <v>30.56</v>
      </c>
      <c r="L36" s="28">
        <f>STDEV(J34:J36)</f>
        <v>0.4244211745</v>
      </c>
      <c r="M36" s="32"/>
      <c r="N36" s="33"/>
      <c r="P36" s="31"/>
      <c r="R36" s="5"/>
      <c r="S36" s="5"/>
      <c r="U36" s="5"/>
    </row>
    <row r="37" ht="15.75" customHeight="1">
      <c r="A37" s="29" t="s">
        <v>120</v>
      </c>
      <c r="B37" s="30"/>
      <c r="C37" s="30" t="s">
        <v>29</v>
      </c>
      <c r="D37" s="38">
        <f>AVERAGE(B37:B39)</f>
        <v>26.08</v>
      </c>
      <c r="E37" s="30" t="s">
        <v>121</v>
      </c>
      <c r="F37" s="30">
        <v>25.89</v>
      </c>
      <c r="G37" s="30" t="s">
        <v>29</v>
      </c>
      <c r="H37" s="38">
        <f>AVERAGE(F37:F39)</f>
        <v>25.48333333</v>
      </c>
      <c r="I37" s="30" t="s">
        <v>122</v>
      </c>
      <c r="J37" s="30"/>
      <c r="K37" s="30" t="s">
        <v>29</v>
      </c>
      <c r="L37" s="28">
        <f>AVERAGE(J37:J39)</f>
        <v>25.215</v>
      </c>
      <c r="M37" s="39">
        <f>AVERAGE(D37,H37,L37)</f>
        <v>25.59277778</v>
      </c>
      <c r="N37" s="33"/>
      <c r="P37" s="31"/>
      <c r="R37" s="5"/>
      <c r="S37" s="5"/>
      <c r="U37" s="5"/>
    </row>
    <row r="38" ht="15.75" customHeight="1">
      <c r="A38" s="29" t="s">
        <v>123</v>
      </c>
      <c r="B38" s="30">
        <v>24.71</v>
      </c>
      <c r="D38" s="31"/>
      <c r="E38" s="30" t="s">
        <v>124</v>
      </c>
      <c r="F38" s="30">
        <v>25.42</v>
      </c>
      <c r="H38" s="31"/>
      <c r="I38" s="30" t="s">
        <v>125</v>
      </c>
      <c r="J38" s="30">
        <v>26.53</v>
      </c>
      <c r="M38" s="32"/>
      <c r="N38" s="33"/>
      <c r="P38" s="31"/>
      <c r="R38" s="5"/>
      <c r="S38" s="5"/>
      <c r="U38" s="5"/>
    </row>
    <row r="39" ht="15.75" customHeight="1">
      <c r="A39" s="44" t="s">
        <v>126</v>
      </c>
      <c r="B39" s="45">
        <v>27.45</v>
      </c>
      <c r="C39" s="46"/>
      <c r="D39" s="47">
        <f>STDEV(B37:B39)</f>
        <v>1.93747258</v>
      </c>
      <c r="E39" s="45" t="s">
        <v>127</v>
      </c>
      <c r="F39" s="45">
        <v>25.14</v>
      </c>
      <c r="G39" s="46"/>
      <c r="H39" s="47">
        <f>STDEV(F37:F39)</f>
        <v>0.3789898855</v>
      </c>
      <c r="I39" s="45" t="s">
        <v>128</v>
      </c>
      <c r="J39" s="45">
        <v>23.9</v>
      </c>
      <c r="K39" s="46"/>
      <c r="L39" s="48">
        <f>STDEV(J37:J39)</f>
        <v>1.859690835</v>
      </c>
      <c r="M39" s="49"/>
      <c r="N39" s="50"/>
      <c r="O39" s="46"/>
      <c r="P39" s="51"/>
      <c r="R39" s="5"/>
      <c r="S39" s="5"/>
      <c r="U39" s="5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R40" s="5"/>
      <c r="S40" s="5"/>
      <c r="U40" s="5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R41" s="5"/>
      <c r="S41" s="5"/>
      <c r="U41" s="5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R42" s="5"/>
      <c r="S42" s="5"/>
      <c r="U42" s="5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R43" s="5"/>
      <c r="S43" s="5"/>
      <c r="U43" s="5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R44" s="5"/>
      <c r="S44" s="5"/>
      <c r="U44" s="5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R45" s="5"/>
      <c r="S45" s="5"/>
      <c r="U45" s="5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R46" s="5"/>
      <c r="S46" s="5"/>
      <c r="U46" s="5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R47" s="5"/>
      <c r="S47" s="5"/>
      <c r="U47" s="5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R48" s="5"/>
      <c r="S48" s="5"/>
      <c r="U48" s="5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R49" s="5"/>
      <c r="S49" s="5"/>
      <c r="U49" s="5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R50" s="5"/>
      <c r="S50" s="5"/>
      <c r="U50" s="5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R51" s="5"/>
      <c r="S51" s="5"/>
      <c r="U51" s="5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R52" s="5"/>
      <c r="S52" s="5"/>
      <c r="U52" s="5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R53" s="5"/>
      <c r="S53" s="5"/>
      <c r="U53" s="5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R54" s="5"/>
      <c r="S54" s="5"/>
      <c r="U54" s="5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R55" s="5"/>
      <c r="S55" s="5"/>
      <c r="U55" s="5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R56" s="5"/>
      <c r="S56" s="5"/>
      <c r="U56" s="5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R57" s="5"/>
      <c r="S57" s="5"/>
      <c r="U57" s="5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R58" s="5"/>
      <c r="S58" s="5"/>
      <c r="U58" s="5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R59" s="5"/>
      <c r="S59" s="5"/>
      <c r="U59" s="5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R60" s="5"/>
      <c r="S60" s="5"/>
      <c r="U60" s="5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R61" s="5"/>
      <c r="S61" s="5"/>
      <c r="U61" s="5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R62" s="5"/>
      <c r="S62" s="5"/>
      <c r="U62" s="5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R63" s="5"/>
      <c r="S63" s="5"/>
      <c r="U63" s="5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R64" s="5"/>
      <c r="S64" s="5"/>
      <c r="U64" s="5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R65" s="5"/>
      <c r="S65" s="5"/>
      <c r="U65" s="5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R66" s="5"/>
      <c r="S66" s="5"/>
      <c r="U66" s="5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R67" s="5"/>
      <c r="S67" s="5"/>
      <c r="U67" s="5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R68" s="5"/>
      <c r="S68" s="5"/>
      <c r="U68" s="5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R69" s="5"/>
      <c r="S69" s="5"/>
      <c r="U69" s="5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R70" s="5"/>
      <c r="S70" s="5"/>
      <c r="U70" s="5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R71" s="5"/>
      <c r="S71" s="5"/>
      <c r="U71" s="5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R72" s="5"/>
      <c r="S72" s="5"/>
      <c r="U72" s="5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R73" s="5"/>
      <c r="S73" s="5"/>
      <c r="U73" s="5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R74" s="5"/>
      <c r="S74" s="5"/>
      <c r="U74" s="5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R75" s="5"/>
      <c r="S75" s="5"/>
      <c r="U75" s="5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R76" s="5"/>
      <c r="S76" s="5"/>
      <c r="U76" s="5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R77" s="5"/>
      <c r="S77" s="5"/>
      <c r="U77" s="5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R78" s="5"/>
      <c r="S78" s="5"/>
      <c r="U78" s="5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R79" s="5"/>
      <c r="S79" s="5"/>
      <c r="U79" s="5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R80" s="5"/>
      <c r="S80" s="5"/>
      <c r="U80" s="5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R81" s="5"/>
      <c r="S81" s="5"/>
      <c r="U81" s="5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R82" s="5"/>
      <c r="S82" s="5"/>
      <c r="U82" s="5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R83" s="5"/>
      <c r="S83" s="5"/>
      <c r="U83" s="5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R84" s="5"/>
      <c r="S84" s="5"/>
      <c r="U84" s="5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R85" s="5"/>
      <c r="S85" s="5"/>
      <c r="U85" s="5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R86" s="5"/>
      <c r="S86" s="5"/>
      <c r="U86" s="5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R87" s="5"/>
      <c r="S87" s="5"/>
      <c r="U87" s="5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R88" s="5"/>
      <c r="S88" s="5"/>
      <c r="U88" s="5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R89" s="5"/>
      <c r="S89" s="5"/>
      <c r="U89" s="5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R90" s="5"/>
      <c r="S90" s="5"/>
      <c r="U90" s="5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R91" s="5"/>
      <c r="S91" s="5"/>
      <c r="U91" s="5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R92" s="5"/>
      <c r="S92" s="5"/>
      <c r="U92" s="5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R93" s="5"/>
      <c r="S93" s="5"/>
      <c r="U93" s="5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R94" s="5"/>
      <c r="S94" s="5"/>
      <c r="U94" s="5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R95" s="5"/>
      <c r="S95" s="5"/>
      <c r="U95" s="5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R96" s="5"/>
      <c r="S96" s="5"/>
      <c r="U96" s="5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R97" s="5"/>
      <c r="S97" s="5"/>
      <c r="U97" s="5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R98" s="5"/>
      <c r="S98" s="5"/>
      <c r="U98" s="5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R99" s="5"/>
      <c r="S99" s="5"/>
      <c r="U99" s="5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R100" s="5"/>
      <c r="S100" s="5"/>
      <c r="U100" s="5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R101" s="5"/>
      <c r="S101" s="5"/>
      <c r="U101" s="5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R102" s="5"/>
      <c r="S102" s="5"/>
      <c r="U102" s="5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R103" s="5"/>
      <c r="S103" s="5"/>
      <c r="U103" s="5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R104" s="5"/>
      <c r="S104" s="5"/>
      <c r="U104" s="5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R105" s="5"/>
      <c r="S105" s="5"/>
      <c r="U105" s="5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R106" s="5"/>
      <c r="S106" s="5"/>
      <c r="U106" s="5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R107" s="5"/>
      <c r="S107" s="5"/>
      <c r="U107" s="5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R108" s="5"/>
      <c r="S108" s="5"/>
      <c r="U108" s="5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R109" s="5"/>
      <c r="S109" s="5"/>
      <c r="U109" s="5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R110" s="5"/>
      <c r="S110" s="5"/>
      <c r="U110" s="5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R111" s="5"/>
      <c r="S111" s="5"/>
      <c r="U111" s="5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R112" s="5"/>
      <c r="S112" s="5"/>
      <c r="U112" s="5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R113" s="5"/>
      <c r="S113" s="5"/>
      <c r="U113" s="5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R114" s="5"/>
      <c r="S114" s="5"/>
      <c r="U114" s="5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R115" s="5"/>
      <c r="S115" s="5"/>
      <c r="U115" s="5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R116" s="5"/>
      <c r="S116" s="5"/>
      <c r="U116" s="5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R117" s="5"/>
      <c r="S117" s="5"/>
      <c r="U117" s="5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R118" s="5"/>
      <c r="S118" s="5"/>
      <c r="U118" s="5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R119" s="5"/>
      <c r="S119" s="5"/>
      <c r="U119" s="5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R120" s="5"/>
      <c r="S120" s="5"/>
      <c r="U120" s="5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R121" s="5"/>
      <c r="S121" s="5"/>
      <c r="U121" s="5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R122" s="5"/>
      <c r="S122" s="5"/>
      <c r="U122" s="5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R123" s="5"/>
      <c r="S123" s="5"/>
      <c r="U123" s="5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R124" s="5"/>
      <c r="S124" s="5"/>
      <c r="U124" s="5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R125" s="5"/>
      <c r="S125" s="5"/>
      <c r="U125" s="5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R126" s="5"/>
      <c r="S126" s="5"/>
      <c r="U126" s="5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R127" s="5"/>
      <c r="S127" s="5"/>
      <c r="U127" s="5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R128" s="5"/>
      <c r="S128" s="5"/>
      <c r="U128" s="5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R129" s="5"/>
      <c r="S129" s="5"/>
      <c r="U129" s="5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R130" s="5"/>
      <c r="S130" s="5"/>
      <c r="U130" s="5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R131" s="5"/>
      <c r="S131" s="5"/>
      <c r="U131" s="5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R132" s="5"/>
      <c r="S132" s="5"/>
      <c r="U132" s="5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R133" s="5"/>
      <c r="S133" s="5"/>
      <c r="U133" s="5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R134" s="5"/>
      <c r="S134" s="5"/>
      <c r="U134" s="5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R135" s="5"/>
      <c r="S135" s="5"/>
      <c r="U135" s="5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R136" s="5"/>
      <c r="S136" s="5"/>
      <c r="U136" s="5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R137" s="5"/>
      <c r="S137" s="5"/>
      <c r="U137" s="5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R138" s="5"/>
      <c r="S138" s="5"/>
      <c r="U138" s="5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R139" s="5"/>
      <c r="S139" s="5"/>
      <c r="U139" s="5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R140" s="5"/>
      <c r="S140" s="5"/>
      <c r="U140" s="5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R141" s="5"/>
      <c r="S141" s="5"/>
      <c r="U141" s="5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R142" s="5"/>
      <c r="S142" s="5"/>
      <c r="U142" s="5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R143" s="5"/>
      <c r="S143" s="5"/>
      <c r="U143" s="5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R144" s="5"/>
      <c r="S144" s="5"/>
      <c r="U144" s="5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R145" s="5"/>
      <c r="S145" s="5"/>
      <c r="U145" s="5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R146" s="5"/>
      <c r="S146" s="5"/>
      <c r="U146" s="5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R147" s="5"/>
      <c r="S147" s="5"/>
      <c r="U147" s="5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R148" s="5"/>
      <c r="S148" s="5"/>
      <c r="U148" s="5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R149" s="5"/>
      <c r="S149" s="5"/>
      <c r="U149" s="5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R150" s="5"/>
      <c r="S150" s="5"/>
      <c r="U150" s="5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R151" s="5"/>
      <c r="S151" s="5"/>
      <c r="U151" s="5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R152" s="5"/>
      <c r="S152" s="5"/>
      <c r="U152" s="5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R153" s="5"/>
      <c r="S153" s="5"/>
      <c r="U153" s="5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R154" s="5"/>
      <c r="S154" s="5"/>
      <c r="U154" s="5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R155" s="5"/>
      <c r="S155" s="5"/>
      <c r="U155" s="5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R156" s="5"/>
      <c r="S156" s="5"/>
      <c r="U156" s="5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R157" s="5"/>
      <c r="S157" s="5"/>
      <c r="U157" s="5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R158" s="5"/>
      <c r="S158" s="5"/>
      <c r="U158" s="5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R159" s="5"/>
      <c r="S159" s="5"/>
      <c r="U159" s="5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R160" s="5"/>
      <c r="S160" s="5"/>
      <c r="U160" s="5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R161" s="5"/>
      <c r="S161" s="5"/>
      <c r="U161" s="5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R162" s="5"/>
      <c r="S162" s="5"/>
      <c r="U162" s="5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R163" s="5"/>
      <c r="S163" s="5"/>
      <c r="U163" s="5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R164" s="5"/>
      <c r="S164" s="5"/>
      <c r="U164" s="5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R165" s="5"/>
      <c r="S165" s="5"/>
      <c r="U165" s="5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R166" s="5"/>
      <c r="S166" s="5"/>
      <c r="U166" s="5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R167" s="5"/>
      <c r="S167" s="5"/>
      <c r="U167" s="5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R168" s="5"/>
      <c r="S168" s="5"/>
      <c r="U168" s="5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R169" s="5"/>
      <c r="S169" s="5"/>
      <c r="U169" s="5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R170" s="5"/>
      <c r="S170" s="5"/>
      <c r="U170" s="5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R171" s="5"/>
      <c r="S171" s="5"/>
      <c r="U171" s="5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R172" s="5"/>
      <c r="S172" s="5"/>
      <c r="U172" s="5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R173" s="5"/>
      <c r="S173" s="5"/>
      <c r="U173" s="5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R174" s="5"/>
      <c r="S174" s="5"/>
      <c r="U174" s="5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R175" s="5"/>
      <c r="S175" s="5"/>
      <c r="U175" s="5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R176" s="5"/>
      <c r="S176" s="5"/>
      <c r="U176" s="5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R177" s="5"/>
      <c r="S177" s="5"/>
      <c r="U177" s="5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R178" s="5"/>
      <c r="S178" s="5"/>
      <c r="U178" s="5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R179" s="5"/>
      <c r="S179" s="5"/>
      <c r="U179" s="5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R180" s="5"/>
      <c r="S180" s="5"/>
      <c r="U180" s="5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R181" s="5"/>
      <c r="S181" s="5"/>
      <c r="U181" s="5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R182" s="5"/>
      <c r="S182" s="5"/>
      <c r="U182" s="5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R183" s="5"/>
      <c r="S183" s="5"/>
      <c r="U183" s="5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R184" s="5"/>
      <c r="S184" s="5"/>
      <c r="U184" s="5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R185" s="5"/>
      <c r="S185" s="5"/>
      <c r="U185" s="5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R186" s="5"/>
      <c r="S186" s="5"/>
      <c r="U186" s="5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R187" s="5"/>
      <c r="S187" s="5"/>
      <c r="U187" s="5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R188" s="5"/>
      <c r="S188" s="5"/>
      <c r="U188" s="5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R189" s="5"/>
      <c r="S189" s="5"/>
      <c r="U189" s="5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R190" s="5"/>
      <c r="S190" s="5"/>
      <c r="U190" s="5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R191" s="5"/>
      <c r="S191" s="5"/>
      <c r="U191" s="5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R192" s="5"/>
      <c r="S192" s="5"/>
      <c r="U192" s="5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R193" s="5"/>
      <c r="S193" s="5"/>
      <c r="U193" s="5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R194" s="5"/>
      <c r="S194" s="5"/>
      <c r="U194" s="5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R195" s="5"/>
      <c r="S195" s="5"/>
      <c r="U195" s="5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R196" s="5"/>
      <c r="S196" s="5"/>
      <c r="U196" s="5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R197" s="5"/>
      <c r="S197" s="5"/>
      <c r="U197" s="5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R198" s="5"/>
      <c r="S198" s="5"/>
      <c r="U198" s="5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R199" s="5"/>
      <c r="S199" s="5"/>
      <c r="U199" s="5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R200" s="5"/>
      <c r="S200" s="5"/>
      <c r="U200" s="5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R201" s="5"/>
      <c r="S201" s="5"/>
      <c r="U201" s="5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R202" s="5"/>
      <c r="S202" s="5"/>
      <c r="U202" s="5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R203" s="5"/>
      <c r="S203" s="5"/>
      <c r="U203" s="5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R204" s="5"/>
      <c r="S204" s="5"/>
      <c r="U204" s="5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R205" s="5"/>
      <c r="S205" s="5"/>
      <c r="U205" s="5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R206" s="5"/>
      <c r="S206" s="5"/>
      <c r="U206" s="5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R207" s="5"/>
      <c r="S207" s="5"/>
      <c r="U207" s="5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R208" s="5"/>
      <c r="S208" s="5"/>
      <c r="U208" s="5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R209" s="5"/>
      <c r="S209" s="5"/>
      <c r="U209" s="5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R210" s="5"/>
      <c r="S210" s="5"/>
      <c r="U210" s="5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R211" s="5"/>
      <c r="S211" s="5"/>
      <c r="U211" s="5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R212" s="5"/>
      <c r="S212" s="5"/>
      <c r="U212" s="5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R213" s="5"/>
      <c r="S213" s="5"/>
      <c r="U213" s="5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R214" s="5"/>
      <c r="S214" s="5"/>
      <c r="U214" s="5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R215" s="5"/>
      <c r="S215" s="5"/>
      <c r="U215" s="5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R216" s="5"/>
      <c r="S216" s="5"/>
      <c r="U216" s="5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R217" s="5"/>
      <c r="S217" s="5"/>
      <c r="U217" s="5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R218" s="5"/>
      <c r="S218" s="5"/>
      <c r="U218" s="5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R219" s="5"/>
      <c r="S219" s="5"/>
      <c r="U219" s="5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R220" s="5"/>
      <c r="S220" s="5"/>
      <c r="U220" s="5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R221" s="5"/>
      <c r="S221" s="5"/>
      <c r="U221" s="5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R222" s="5"/>
      <c r="S222" s="5"/>
      <c r="U222" s="5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R223" s="5"/>
      <c r="S223" s="5"/>
      <c r="U223" s="5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R224" s="5"/>
      <c r="S224" s="5"/>
      <c r="U224" s="5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R225" s="5"/>
      <c r="S225" s="5"/>
      <c r="U225" s="5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R226" s="5"/>
      <c r="S226" s="5"/>
      <c r="U226" s="5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R227" s="5"/>
      <c r="S227" s="5"/>
      <c r="U227" s="5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R228" s="5"/>
      <c r="S228" s="5"/>
      <c r="U228" s="5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R229" s="5"/>
      <c r="S229" s="5"/>
      <c r="U229" s="5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R230" s="5"/>
      <c r="S230" s="5"/>
      <c r="U230" s="5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R231" s="5"/>
      <c r="S231" s="5"/>
      <c r="U231" s="5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R232" s="5"/>
      <c r="S232" s="5"/>
      <c r="U232" s="5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R233" s="5"/>
      <c r="S233" s="5"/>
      <c r="U233" s="5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R234" s="5"/>
      <c r="S234" s="5"/>
      <c r="U234" s="5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R235" s="5"/>
      <c r="S235" s="5"/>
      <c r="U235" s="5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R236" s="5"/>
      <c r="S236" s="5"/>
      <c r="U236" s="5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R237" s="5"/>
      <c r="S237" s="5"/>
      <c r="U237" s="5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R238" s="5"/>
      <c r="S238" s="5"/>
      <c r="U238" s="5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R239" s="5"/>
      <c r="S239" s="5"/>
      <c r="U239" s="5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R240" s="5"/>
      <c r="S240" s="5"/>
      <c r="U240" s="5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R241" s="5"/>
      <c r="S241" s="5"/>
      <c r="U241" s="5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R242" s="5"/>
      <c r="S242" s="5"/>
      <c r="U242" s="5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R243" s="5"/>
      <c r="S243" s="5"/>
      <c r="U243" s="5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R244" s="5"/>
      <c r="S244" s="5"/>
      <c r="U244" s="5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R245" s="5"/>
      <c r="S245" s="5"/>
      <c r="U245" s="5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R246" s="5"/>
      <c r="S246" s="5"/>
      <c r="U246" s="5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R247" s="5"/>
      <c r="S247" s="5"/>
      <c r="U247" s="5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R248" s="5"/>
      <c r="S248" s="5"/>
      <c r="U248" s="5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R249" s="5"/>
      <c r="S249" s="5"/>
      <c r="U249" s="5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R250" s="5"/>
      <c r="S250" s="5"/>
      <c r="U250" s="5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R251" s="5"/>
      <c r="S251" s="5"/>
      <c r="U251" s="5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R252" s="5"/>
      <c r="S252" s="5"/>
      <c r="U252" s="5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R253" s="5"/>
      <c r="S253" s="5"/>
      <c r="U253" s="5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R254" s="5"/>
      <c r="S254" s="5"/>
      <c r="U254" s="5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R255" s="5"/>
      <c r="S255" s="5"/>
      <c r="U255" s="5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R256" s="5"/>
      <c r="S256" s="5"/>
      <c r="U256" s="5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R257" s="5"/>
      <c r="S257" s="5"/>
      <c r="U257" s="5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R258" s="5"/>
      <c r="S258" s="5"/>
      <c r="U258" s="5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R259" s="5"/>
      <c r="S259" s="5"/>
      <c r="U259" s="5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R260" s="5"/>
      <c r="S260" s="5"/>
      <c r="U260" s="5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R261" s="5"/>
      <c r="S261" s="5"/>
      <c r="U261" s="5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R262" s="5"/>
      <c r="S262" s="5"/>
      <c r="U262" s="5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R263" s="5"/>
      <c r="S263" s="5"/>
      <c r="U263" s="5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R264" s="5"/>
      <c r="S264" s="5"/>
      <c r="U264" s="5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R265" s="5"/>
      <c r="S265" s="5"/>
      <c r="U265" s="5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R266" s="5"/>
      <c r="S266" s="5"/>
      <c r="U266" s="5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R267" s="5"/>
      <c r="S267" s="5"/>
      <c r="U267" s="5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R268" s="5"/>
      <c r="S268" s="5"/>
      <c r="U268" s="5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R269" s="5"/>
      <c r="S269" s="5"/>
      <c r="U269" s="5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R270" s="5"/>
      <c r="S270" s="5"/>
      <c r="U270" s="5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R271" s="5"/>
      <c r="S271" s="5"/>
      <c r="U271" s="5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R272" s="5"/>
      <c r="S272" s="5"/>
      <c r="U272" s="5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R273" s="5"/>
      <c r="S273" s="5"/>
      <c r="U273" s="5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R274" s="5"/>
      <c r="S274" s="5"/>
      <c r="U274" s="5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R275" s="5"/>
      <c r="S275" s="5"/>
      <c r="U275" s="5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R276" s="5"/>
      <c r="S276" s="5"/>
      <c r="U276" s="5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R277" s="5"/>
      <c r="S277" s="5"/>
      <c r="U277" s="5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R278" s="5"/>
      <c r="S278" s="5"/>
      <c r="U278" s="5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R279" s="5"/>
      <c r="S279" s="5"/>
      <c r="U279" s="5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R280" s="5"/>
      <c r="S280" s="5"/>
      <c r="U280" s="5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R281" s="5"/>
      <c r="S281" s="5"/>
      <c r="U281" s="5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R282" s="5"/>
      <c r="S282" s="5"/>
      <c r="U282" s="5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R283" s="5"/>
      <c r="S283" s="5"/>
      <c r="U283" s="5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R284" s="5"/>
      <c r="S284" s="5"/>
      <c r="U284" s="5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R285" s="5"/>
      <c r="S285" s="5"/>
      <c r="U285" s="5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R286" s="5"/>
      <c r="S286" s="5"/>
      <c r="U286" s="5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R287" s="5"/>
      <c r="S287" s="5"/>
      <c r="U287" s="5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R288" s="5"/>
      <c r="S288" s="5"/>
      <c r="U288" s="5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R289" s="5"/>
      <c r="S289" s="5"/>
      <c r="U289" s="5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R290" s="5"/>
      <c r="S290" s="5"/>
      <c r="U290" s="5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R291" s="5"/>
      <c r="S291" s="5"/>
      <c r="U291" s="5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R292" s="5"/>
      <c r="S292" s="5"/>
      <c r="U292" s="5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R293" s="5"/>
      <c r="S293" s="5"/>
      <c r="U293" s="5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R294" s="5"/>
      <c r="S294" s="5"/>
      <c r="U294" s="5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R295" s="5"/>
      <c r="S295" s="5"/>
      <c r="U295" s="5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R296" s="5"/>
      <c r="S296" s="5"/>
      <c r="U296" s="5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R297" s="5"/>
      <c r="S297" s="5"/>
      <c r="U297" s="5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R298" s="5"/>
      <c r="S298" s="5"/>
      <c r="U298" s="5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R299" s="5"/>
      <c r="S299" s="5"/>
      <c r="U299" s="5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R300" s="5"/>
      <c r="S300" s="5"/>
      <c r="U300" s="5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R301" s="5"/>
      <c r="S301" s="5"/>
      <c r="U301" s="5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R302" s="5"/>
      <c r="S302" s="5"/>
      <c r="U302" s="5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R303" s="5"/>
      <c r="S303" s="5"/>
      <c r="U303" s="5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R304" s="5"/>
      <c r="S304" s="5"/>
      <c r="U304" s="5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R305" s="5"/>
      <c r="S305" s="5"/>
      <c r="U305" s="5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R306" s="5"/>
      <c r="S306" s="5"/>
      <c r="U306" s="5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R307" s="5"/>
      <c r="S307" s="5"/>
      <c r="U307" s="5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R308" s="5"/>
      <c r="S308" s="5"/>
      <c r="U308" s="5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R309" s="5"/>
      <c r="S309" s="5"/>
      <c r="U309" s="5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R310" s="5"/>
      <c r="S310" s="5"/>
      <c r="U310" s="5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R311" s="5"/>
      <c r="S311" s="5"/>
      <c r="U311" s="5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R312" s="5"/>
      <c r="S312" s="5"/>
      <c r="U312" s="5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R313" s="5"/>
      <c r="S313" s="5"/>
      <c r="U313" s="5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R314" s="5"/>
      <c r="S314" s="5"/>
      <c r="U314" s="5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R315" s="5"/>
      <c r="S315" s="5"/>
      <c r="U315" s="5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R316" s="5"/>
      <c r="S316" s="5"/>
      <c r="U316" s="5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R317" s="5"/>
      <c r="S317" s="5"/>
      <c r="U317" s="5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R318" s="5"/>
      <c r="S318" s="5"/>
      <c r="U318" s="5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R319" s="5"/>
      <c r="S319" s="5"/>
      <c r="U319" s="5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R320" s="5"/>
      <c r="S320" s="5"/>
      <c r="U320" s="5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R321" s="5"/>
      <c r="S321" s="5"/>
      <c r="U321" s="5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R322" s="5"/>
      <c r="S322" s="5"/>
      <c r="U322" s="5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R323" s="5"/>
      <c r="S323" s="5"/>
      <c r="U323" s="5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R324" s="5"/>
      <c r="S324" s="5"/>
      <c r="U324" s="5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R325" s="5"/>
      <c r="S325" s="5"/>
      <c r="U325" s="5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R326" s="5"/>
      <c r="S326" s="5"/>
      <c r="U326" s="5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R327" s="5"/>
      <c r="S327" s="5"/>
      <c r="U327" s="5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R328" s="5"/>
      <c r="S328" s="5"/>
      <c r="U328" s="5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R329" s="5"/>
      <c r="S329" s="5"/>
      <c r="U329" s="5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R330" s="5"/>
      <c r="S330" s="5"/>
      <c r="U330" s="5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R331" s="5"/>
      <c r="S331" s="5"/>
      <c r="U331" s="5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R332" s="5"/>
      <c r="S332" s="5"/>
      <c r="U332" s="5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R333" s="5"/>
      <c r="S333" s="5"/>
      <c r="U333" s="5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R334" s="5"/>
      <c r="S334" s="5"/>
      <c r="U334" s="5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R335" s="5"/>
      <c r="S335" s="5"/>
      <c r="U335" s="5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R336" s="5"/>
      <c r="S336" s="5"/>
      <c r="U336" s="5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R337" s="5"/>
      <c r="S337" s="5"/>
      <c r="U337" s="5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R338" s="5"/>
      <c r="S338" s="5"/>
      <c r="U338" s="5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R339" s="5"/>
      <c r="S339" s="5"/>
      <c r="U339" s="5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R340" s="5"/>
      <c r="S340" s="5"/>
      <c r="U340" s="5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R341" s="5"/>
      <c r="S341" s="5"/>
      <c r="U341" s="5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R342" s="5"/>
      <c r="S342" s="5"/>
      <c r="U342" s="5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R343" s="5"/>
      <c r="S343" s="5"/>
      <c r="U343" s="5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R344" s="5"/>
      <c r="S344" s="5"/>
      <c r="U344" s="5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R345" s="5"/>
      <c r="S345" s="5"/>
      <c r="U345" s="5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R346" s="5"/>
      <c r="S346" s="5"/>
      <c r="U346" s="5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R347" s="5"/>
      <c r="S347" s="5"/>
      <c r="U347" s="5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R348" s="5"/>
      <c r="S348" s="5"/>
      <c r="U348" s="5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R349" s="5"/>
      <c r="S349" s="5"/>
      <c r="U349" s="5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R350" s="5"/>
      <c r="S350" s="5"/>
      <c r="U350" s="5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R351" s="5"/>
      <c r="S351" s="5"/>
      <c r="U351" s="5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R352" s="5"/>
      <c r="S352" s="5"/>
      <c r="U352" s="5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R353" s="5"/>
      <c r="S353" s="5"/>
      <c r="U353" s="5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R354" s="5"/>
      <c r="S354" s="5"/>
      <c r="U354" s="5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R355" s="5"/>
      <c r="S355" s="5"/>
      <c r="U355" s="5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R356" s="5"/>
      <c r="S356" s="5"/>
      <c r="U356" s="5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R357" s="5"/>
      <c r="S357" s="5"/>
      <c r="U357" s="5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R358" s="5"/>
      <c r="S358" s="5"/>
      <c r="U358" s="5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R359" s="5"/>
      <c r="S359" s="5"/>
      <c r="U359" s="5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R360" s="5"/>
      <c r="S360" s="5"/>
      <c r="U360" s="5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R361" s="5"/>
      <c r="S361" s="5"/>
      <c r="U361" s="5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R362" s="5"/>
      <c r="S362" s="5"/>
      <c r="U362" s="5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R363" s="5"/>
      <c r="S363" s="5"/>
      <c r="U363" s="5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R364" s="5"/>
      <c r="S364" s="5"/>
      <c r="U364" s="5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R365" s="5"/>
      <c r="S365" s="5"/>
      <c r="U365" s="5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R366" s="5"/>
      <c r="S366" s="5"/>
      <c r="U366" s="5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R367" s="5"/>
      <c r="S367" s="5"/>
      <c r="U367" s="5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R368" s="5"/>
      <c r="S368" s="5"/>
      <c r="U368" s="5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R369" s="5"/>
      <c r="S369" s="5"/>
      <c r="U369" s="5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R370" s="5"/>
      <c r="S370" s="5"/>
      <c r="U370" s="5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R371" s="5"/>
      <c r="S371" s="5"/>
      <c r="U371" s="5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R372" s="5"/>
      <c r="S372" s="5"/>
      <c r="U372" s="5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R373" s="5"/>
      <c r="S373" s="5"/>
      <c r="U373" s="5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R374" s="5"/>
      <c r="S374" s="5"/>
      <c r="U374" s="5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R375" s="5"/>
      <c r="S375" s="5"/>
      <c r="U375" s="5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R376" s="5"/>
      <c r="S376" s="5"/>
      <c r="U376" s="5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R377" s="5"/>
      <c r="S377" s="5"/>
      <c r="U377" s="5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R378" s="5"/>
      <c r="S378" s="5"/>
      <c r="U378" s="5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R379" s="5"/>
      <c r="S379" s="5"/>
      <c r="U379" s="5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R380" s="5"/>
      <c r="S380" s="5"/>
      <c r="U380" s="5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R381" s="5"/>
      <c r="S381" s="5"/>
      <c r="U381" s="5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R382" s="5"/>
      <c r="S382" s="5"/>
      <c r="U382" s="5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R383" s="5"/>
      <c r="S383" s="5"/>
      <c r="U383" s="5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R384" s="5"/>
      <c r="S384" s="5"/>
      <c r="U384" s="5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R385" s="5"/>
      <c r="S385" s="5"/>
      <c r="U385" s="5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R386" s="5"/>
      <c r="S386" s="5"/>
      <c r="U386" s="5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R387" s="5"/>
      <c r="S387" s="5"/>
      <c r="U387" s="5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R388" s="5"/>
      <c r="S388" s="5"/>
      <c r="U388" s="5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R389" s="5"/>
      <c r="S389" s="5"/>
      <c r="U389" s="5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R390" s="5"/>
      <c r="S390" s="5"/>
      <c r="U390" s="5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R391" s="5"/>
      <c r="S391" s="5"/>
      <c r="U391" s="5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R392" s="5"/>
      <c r="S392" s="5"/>
      <c r="U392" s="5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R393" s="5"/>
      <c r="S393" s="5"/>
      <c r="U393" s="5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R394" s="5"/>
      <c r="S394" s="5"/>
      <c r="U394" s="5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R395" s="5"/>
      <c r="S395" s="5"/>
      <c r="U395" s="5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R396" s="5"/>
      <c r="S396" s="5"/>
      <c r="U396" s="5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R397" s="5"/>
      <c r="S397" s="5"/>
      <c r="U397" s="5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R398" s="5"/>
      <c r="S398" s="5"/>
      <c r="U398" s="5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R399" s="5"/>
      <c r="S399" s="5"/>
      <c r="U399" s="5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R400" s="5"/>
      <c r="S400" s="5"/>
      <c r="U400" s="5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R401" s="5"/>
      <c r="S401" s="5"/>
      <c r="U401" s="5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R402" s="5"/>
      <c r="S402" s="5"/>
      <c r="U402" s="5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R403" s="5"/>
      <c r="S403" s="5"/>
      <c r="U403" s="5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R404" s="5"/>
      <c r="S404" s="5"/>
      <c r="U404" s="5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R405" s="5"/>
      <c r="S405" s="5"/>
      <c r="U405" s="5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R406" s="5"/>
      <c r="S406" s="5"/>
      <c r="U406" s="5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R407" s="5"/>
      <c r="S407" s="5"/>
      <c r="U407" s="5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R408" s="5"/>
      <c r="S408" s="5"/>
      <c r="U408" s="5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R409" s="5"/>
      <c r="S409" s="5"/>
      <c r="U409" s="5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R410" s="5"/>
      <c r="S410" s="5"/>
      <c r="U410" s="5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R411" s="5"/>
      <c r="S411" s="5"/>
      <c r="U411" s="5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R412" s="5"/>
      <c r="S412" s="5"/>
      <c r="U412" s="5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R413" s="5"/>
      <c r="S413" s="5"/>
      <c r="U413" s="5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R414" s="5"/>
      <c r="S414" s="5"/>
      <c r="U414" s="5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R415" s="5"/>
      <c r="S415" s="5"/>
      <c r="U415" s="5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R416" s="5"/>
      <c r="S416" s="5"/>
      <c r="U416" s="5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R417" s="5"/>
      <c r="S417" s="5"/>
      <c r="U417" s="5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R418" s="5"/>
      <c r="S418" s="5"/>
      <c r="U418" s="5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R419" s="5"/>
      <c r="S419" s="5"/>
      <c r="U419" s="5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R420" s="5"/>
      <c r="S420" s="5"/>
      <c r="U420" s="5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R421" s="5"/>
      <c r="S421" s="5"/>
      <c r="U421" s="5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R422" s="5"/>
      <c r="S422" s="5"/>
      <c r="U422" s="5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R423" s="5"/>
      <c r="S423" s="5"/>
      <c r="U423" s="5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R424" s="5"/>
      <c r="S424" s="5"/>
      <c r="U424" s="5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R425" s="5"/>
      <c r="S425" s="5"/>
      <c r="U425" s="5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R426" s="5"/>
      <c r="S426" s="5"/>
      <c r="U426" s="5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R427" s="5"/>
      <c r="S427" s="5"/>
      <c r="U427" s="5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R428" s="5"/>
      <c r="S428" s="5"/>
      <c r="U428" s="5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R429" s="5"/>
      <c r="S429" s="5"/>
      <c r="U429" s="5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R430" s="5"/>
      <c r="S430" s="5"/>
      <c r="U430" s="5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R431" s="5"/>
      <c r="S431" s="5"/>
      <c r="U431" s="5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R432" s="5"/>
      <c r="S432" s="5"/>
      <c r="U432" s="5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R433" s="5"/>
      <c r="S433" s="5"/>
      <c r="U433" s="5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R434" s="5"/>
      <c r="S434" s="5"/>
      <c r="U434" s="5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R435" s="5"/>
      <c r="S435" s="5"/>
      <c r="U435" s="5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R436" s="5"/>
      <c r="S436" s="5"/>
      <c r="U436" s="5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R437" s="5"/>
      <c r="S437" s="5"/>
      <c r="U437" s="5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R438" s="5"/>
      <c r="S438" s="5"/>
      <c r="U438" s="5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R439" s="5"/>
      <c r="S439" s="5"/>
      <c r="U439" s="5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R440" s="5"/>
      <c r="S440" s="5"/>
      <c r="U440" s="5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R441" s="5"/>
      <c r="S441" s="5"/>
      <c r="U441" s="5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R442" s="5"/>
      <c r="S442" s="5"/>
      <c r="U442" s="5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R443" s="5"/>
      <c r="S443" s="5"/>
      <c r="U443" s="5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R444" s="5"/>
      <c r="S444" s="5"/>
      <c r="U444" s="5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R445" s="5"/>
      <c r="S445" s="5"/>
      <c r="U445" s="5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R446" s="5"/>
      <c r="S446" s="5"/>
      <c r="U446" s="5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R447" s="5"/>
      <c r="S447" s="5"/>
      <c r="U447" s="5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R448" s="5"/>
      <c r="S448" s="5"/>
      <c r="U448" s="5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R449" s="5"/>
      <c r="S449" s="5"/>
      <c r="U449" s="5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R450" s="5"/>
      <c r="S450" s="5"/>
      <c r="U450" s="5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R451" s="5"/>
      <c r="S451" s="5"/>
      <c r="U451" s="5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R452" s="5"/>
      <c r="S452" s="5"/>
      <c r="U452" s="5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R453" s="5"/>
      <c r="S453" s="5"/>
      <c r="U453" s="5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R454" s="5"/>
      <c r="S454" s="5"/>
      <c r="U454" s="5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R455" s="5"/>
      <c r="S455" s="5"/>
      <c r="U455" s="5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R456" s="5"/>
      <c r="S456" s="5"/>
      <c r="U456" s="5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R457" s="5"/>
      <c r="S457" s="5"/>
      <c r="U457" s="5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R458" s="5"/>
      <c r="S458" s="5"/>
      <c r="U458" s="5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R459" s="5"/>
      <c r="S459" s="5"/>
      <c r="U459" s="5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R460" s="5"/>
      <c r="S460" s="5"/>
      <c r="U460" s="5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R461" s="5"/>
      <c r="S461" s="5"/>
      <c r="U461" s="5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R462" s="5"/>
      <c r="S462" s="5"/>
      <c r="U462" s="5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R463" s="5"/>
      <c r="S463" s="5"/>
      <c r="U463" s="5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R464" s="5"/>
      <c r="S464" s="5"/>
      <c r="U464" s="5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R465" s="5"/>
      <c r="S465" s="5"/>
      <c r="U465" s="5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R466" s="5"/>
      <c r="S466" s="5"/>
      <c r="U466" s="5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R467" s="5"/>
      <c r="S467" s="5"/>
      <c r="U467" s="5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R468" s="5"/>
      <c r="S468" s="5"/>
      <c r="U468" s="5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R469" s="5"/>
      <c r="S469" s="5"/>
      <c r="U469" s="5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R470" s="5"/>
      <c r="S470" s="5"/>
      <c r="U470" s="5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R471" s="5"/>
      <c r="S471" s="5"/>
      <c r="U471" s="5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R472" s="5"/>
      <c r="S472" s="5"/>
      <c r="U472" s="5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R473" s="5"/>
      <c r="S473" s="5"/>
      <c r="U473" s="5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R474" s="5"/>
      <c r="S474" s="5"/>
      <c r="U474" s="5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R475" s="5"/>
      <c r="S475" s="5"/>
      <c r="U475" s="5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R476" s="5"/>
      <c r="S476" s="5"/>
      <c r="U476" s="5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R477" s="5"/>
      <c r="S477" s="5"/>
      <c r="U477" s="5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R478" s="5"/>
      <c r="S478" s="5"/>
      <c r="U478" s="5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R479" s="5"/>
      <c r="S479" s="5"/>
      <c r="U479" s="5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R480" s="5"/>
      <c r="S480" s="5"/>
      <c r="U480" s="5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R481" s="5"/>
      <c r="S481" s="5"/>
      <c r="U481" s="5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R482" s="5"/>
      <c r="S482" s="5"/>
      <c r="U482" s="5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R483" s="5"/>
      <c r="S483" s="5"/>
      <c r="U483" s="5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R484" s="5"/>
      <c r="S484" s="5"/>
      <c r="U484" s="5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R485" s="5"/>
      <c r="S485" s="5"/>
      <c r="U485" s="5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R486" s="5"/>
      <c r="S486" s="5"/>
      <c r="U486" s="5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R487" s="5"/>
      <c r="S487" s="5"/>
      <c r="U487" s="5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R488" s="5"/>
      <c r="S488" s="5"/>
      <c r="U488" s="5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R489" s="5"/>
      <c r="S489" s="5"/>
      <c r="U489" s="5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R490" s="5"/>
      <c r="S490" s="5"/>
      <c r="U490" s="5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R491" s="5"/>
      <c r="S491" s="5"/>
      <c r="U491" s="5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R492" s="5"/>
      <c r="S492" s="5"/>
      <c r="U492" s="5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R493" s="5"/>
      <c r="S493" s="5"/>
      <c r="U493" s="5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R494" s="5"/>
      <c r="S494" s="5"/>
      <c r="U494" s="5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R495" s="5"/>
      <c r="S495" s="5"/>
      <c r="U495" s="5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R496" s="5"/>
      <c r="S496" s="5"/>
      <c r="U496" s="5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R497" s="5"/>
      <c r="S497" s="5"/>
      <c r="U497" s="5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R498" s="5"/>
      <c r="S498" s="5"/>
      <c r="U498" s="5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R499" s="5"/>
      <c r="S499" s="5"/>
      <c r="U499" s="5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R500" s="5"/>
      <c r="S500" s="5"/>
      <c r="U500" s="5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R501" s="5"/>
      <c r="S501" s="5"/>
      <c r="U501" s="5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R502" s="5"/>
      <c r="S502" s="5"/>
      <c r="U502" s="5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R503" s="5"/>
      <c r="S503" s="5"/>
      <c r="U503" s="5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R504" s="5"/>
      <c r="S504" s="5"/>
      <c r="U504" s="5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R505" s="5"/>
      <c r="S505" s="5"/>
      <c r="U505" s="5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R506" s="5"/>
      <c r="S506" s="5"/>
      <c r="U506" s="5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R507" s="5"/>
      <c r="S507" s="5"/>
      <c r="U507" s="5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R508" s="5"/>
      <c r="S508" s="5"/>
      <c r="U508" s="5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R509" s="5"/>
      <c r="S509" s="5"/>
      <c r="U509" s="5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R510" s="5"/>
      <c r="S510" s="5"/>
      <c r="U510" s="5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R511" s="5"/>
      <c r="S511" s="5"/>
      <c r="U511" s="5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R512" s="5"/>
      <c r="S512" s="5"/>
      <c r="U512" s="5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R513" s="5"/>
      <c r="S513" s="5"/>
      <c r="U513" s="5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R514" s="5"/>
      <c r="S514" s="5"/>
      <c r="U514" s="5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R515" s="5"/>
      <c r="S515" s="5"/>
      <c r="U515" s="5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R516" s="5"/>
      <c r="S516" s="5"/>
      <c r="U516" s="5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R517" s="5"/>
      <c r="S517" s="5"/>
      <c r="U517" s="5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R518" s="5"/>
      <c r="S518" s="5"/>
      <c r="U518" s="5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R519" s="5"/>
      <c r="S519" s="5"/>
      <c r="U519" s="5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R520" s="5"/>
      <c r="S520" s="5"/>
      <c r="U520" s="5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R521" s="5"/>
      <c r="S521" s="5"/>
      <c r="U521" s="5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R522" s="5"/>
      <c r="S522" s="5"/>
      <c r="U522" s="5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R523" s="5"/>
      <c r="S523" s="5"/>
      <c r="U523" s="5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R524" s="5"/>
      <c r="S524" s="5"/>
      <c r="U524" s="5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R525" s="5"/>
      <c r="S525" s="5"/>
      <c r="U525" s="5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R526" s="5"/>
      <c r="S526" s="5"/>
      <c r="U526" s="5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R527" s="5"/>
      <c r="S527" s="5"/>
      <c r="U527" s="5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R528" s="5"/>
      <c r="S528" s="5"/>
      <c r="U528" s="5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R529" s="5"/>
      <c r="S529" s="5"/>
      <c r="U529" s="5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R530" s="5"/>
      <c r="S530" s="5"/>
      <c r="U530" s="5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R531" s="5"/>
      <c r="S531" s="5"/>
      <c r="U531" s="5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R532" s="5"/>
      <c r="S532" s="5"/>
      <c r="U532" s="5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R533" s="5"/>
      <c r="S533" s="5"/>
      <c r="U533" s="5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R534" s="5"/>
      <c r="S534" s="5"/>
      <c r="U534" s="5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R535" s="5"/>
      <c r="S535" s="5"/>
      <c r="U535" s="5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R536" s="5"/>
      <c r="S536" s="5"/>
      <c r="U536" s="5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R537" s="5"/>
      <c r="S537" s="5"/>
      <c r="U537" s="5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R538" s="5"/>
      <c r="S538" s="5"/>
      <c r="U538" s="5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R539" s="5"/>
      <c r="S539" s="5"/>
      <c r="U539" s="5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R540" s="5"/>
      <c r="S540" s="5"/>
      <c r="U540" s="5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R541" s="5"/>
      <c r="S541" s="5"/>
      <c r="U541" s="5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R542" s="5"/>
      <c r="S542" s="5"/>
      <c r="U542" s="5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R543" s="5"/>
      <c r="S543" s="5"/>
      <c r="U543" s="5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R544" s="5"/>
      <c r="S544" s="5"/>
      <c r="U544" s="5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R545" s="5"/>
      <c r="S545" s="5"/>
      <c r="U545" s="5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R546" s="5"/>
      <c r="S546" s="5"/>
      <c r="U546" s="5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R547" s="5"/>
      <c r="S547" s="5"/>
      <c r="U547" s="5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R548" s="5"/>
      <c r="S548" s="5"/>
      <c r="U548" s="5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R549" s="5"/>
      <c r="S549" s="5"/>
      <c r="U549" s="5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R550" s="5"/>
      <c r="S550" s="5"/>
      <c r="U550" s="5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R551" s="5"/>
      <c r="S551" s="5"/>
      <c r="U551" s="5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R552" s="5"/>
      <c r="S552" s="5"/>
      <c r="U552" s="5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R553" s="5"/>
      <c r="S553" s="5"/>
      <c r="U553" s="5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R554" s="5"/>
      <c r="S554" s="5"/>
      <c r="U554" s="5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R555" s="5"/>
      <c r="S555" s="5"/>
      <c r="U555" s="5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R556" s="5"/>
      <c r="S556" s="5"/>
      <c r="U556" s="5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R557" s="5"/>
      <c r="S557" s="5"/>
      <c r="U557" s="5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R558" s="5"/>
      <c r="S558" s="5"/>
      <c r="U558" s="5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R559" s="5"/>
      <c r="S559" s="5"/>
      <c r="U559" s="5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R560" s="5"/>
      <c r="S560" s="5"/>
      <c r="U560" s="5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R561" s="5"/>
      <c r="S561" s="5"/>
      <c r="U561" s="5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R562" s="5"/>
      <c r="S562" s="5"/>
      <c r="U562" s="5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R563" s="5"/>
      <c r="S563" s="5"/>
      <c r="U563" s="5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R564" s="5"/>
      <c r="S564" s="5"/>
      <c r="U564" s="5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R565" s="5"/>
      <c r="S565" s="5"/>
      <c r="U565" s="5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R566" s="5"/>
      <c r="S566" s="5"/>
      <c r="U566" s="5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R567" s="5"/>
      <c r="S567" s="5"/>
      <c r="U567" s="5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R568" s="5"/>
      <c r="S568" s="5"/>
      <c r="U568" s="5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R569" s="5"/>
      <c r="S569" s="5"/>
      <c r="U569" s="5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R570" s="5"/>
      <c r="S570" s="5"/>
      <c r="U570" s="5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R571" s="5"/>
      <c r="S571" s="5"/>
      <c r="U571" s="5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R572" s="5"/>
      <c r="S572" s="5"/>
      <c r="U572" s="5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R573" s="5"/>
      <c r="S573" s="5"/>
      <c r="U573" s="5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R574" s="5"/>
      <c r="S574" s="5"/>
      <c r="U574" s="5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R575" s="5"/>
      <c r="S575" s="5"/>
      <c r="U575" s="5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R576" s="5"/>
      <c r="S576" s="5"/>
      <c r="U576" s="5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R577" s="5"/>
      <c r="S577" s="5"/>
      <c r="U577" s="5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R578" s="5"/>
      <c r="S578" s="5"/>
      <c r="U578" s="5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R579" s="5"/>
      <c r="S579" s="5"/>
      <c r="U579" s="5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R580" s="5"/>
      <c r="S580" s="5"/>
      <c r="U580" s="5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R581" s="5"/>
      <c r="S581" s="5"/>
      <c r="U581" s="5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R582" s="5"/>
      <c r="S582" s="5"/>
      <c r="U582" s="5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R583" s="5"/>
      <c r="S583" s="5"/>
      <c r="U583" s="5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R584" s="5"/>
      <c r="S584" s="5"/>
      <c r="U584" s="5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R585" s="5"/>
      <c r="S585" s="5"/>
      <c r="U585" s="5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R586" s="5"/>
      <c r="S586" s="5"/>
      <c r="U586" s="5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R587" s="5"/>
      <c r="S587" s="5"/>
      <c r="U587" s="5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R588" s="5"/>
      <c r="S588" s="5"/>
      <c r="U588" s="5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R589" s="5"/>
      <c r="S589" s="5"/>
      <c r="U589" s="5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R590" s="5"/>
      <c r="S590" s="5"/>
      <c r="U590" s="5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R591" s="5"/>
      <c r="S591" s="5"/>
      <c r="U591" s="5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R592" s="5"/>
      <c r="S592" s="5"/>
      <c r="U592" s="5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R593" s="5"/>
      <c r="S593" s="5"/>
      <c r="U593" s="5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R594" s="5"/>
      <c r="S594" s="5"/>
      <c r="U594" s="5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R595" s="5"/>
      <c r="S595" s="5"/>
      <c r="U595" s="5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R596" s="5"/>
      <c r="S596" s="5"/>
      <c r="U596" s="5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R597" s="5"/>
      <c r="S597" s="5"/>
      <c r="U597" s="5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R598" s="5"/>
      <c r="S598" s="5"/>
      <c r="U598" s="5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R599" s="5"/>
      <c r="S599" s="5"/>
      <c r="U599" s="5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R600" s="5"/>
      <c r="S600" s="5"/>
      <c r="U600" s="5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R601" s="5"/>
      <c r="S601" s="5"/>
      <c r="U601" s="5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R602" s="5"/>
      <c r="S602" s="5"/>
      <c r="U602" s="5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R603" s="5"/>
      <c r="S603" s="5"/>
      <c r="U603" s="5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R604" s="5"/>
      <c r="S604" s="5"/>
      <c r="U604" s="5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R605" s="5"/>
      <c r="S605" s="5"/>
      <c r="U605" s="5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R606" s="5"/>
      <c r="S606" s="5"/>
      <c r="U606" s="5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R607" s="5"/>
      <c r="S607" s="5"/>
      <c r="U607" s="5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R608" s="5"/>
      <c r="S608" s="5"/>
      <c r="U608" s="5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R609" s="5"/>
      <c r="S609" s="5"/>
      <c r="U609" s="5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R610" s="5"/>
      <c r="S610" s="5"/>
      <c r="U610" s="5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R611" s="5"/>
      <c r="S611" s="5"/>
      <c r="U611" s="5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R612" s="5"/>
      <c r="S612" s="5"/>
      <c r="U612" s="5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R613" s="5"/>
      <c r="S613" s="5"/>
      <c r="U613" s="5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R614" s="5"/>
      <c r="S614" s="5"/>
      <c r="U614" s="5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R615" s="5"/>
      <c r="S615" s="5"/>
      <c r="U615" s="5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R616" s="5"/>
      <c r="S616" s="5"/>
      <c r="U616" s="5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R617" s="5"/>
      <c r="S617" s="5"/>
      <c r="U617" s="5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R618" s="5"/>
      <c r="S618" s="5"/>
      <c r="U618" s="5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R619" s="5"/>
      <c r="S619" s="5"/>
      <c r="U619" s="5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R620" s="5"/>
      <c r="S620" s="5"/>
      <c r="U620" s="5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R621" s="5"/>
      <c r="S621" s="5"/>
      <c r="U621" s="5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R622" s="5"/>
      <c r="S622" s="5"/>
      <c r="U622" s="5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R623" s="5"/>
      <c r="S623" s="5"/>
      <c r="U623" s="5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R624" s="5"/>
      <c r="S624" s="5"/>
      <c r="U624" s="5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R625" s="5"/>
      <c r="S625" s="5"/>
      <c r="U625" s="5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R626" s="5"/>
      <c r="S626" s="5"/>
      <c r="U626" s="5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R627" s="5"/>
      <c r="S627" s="5"/>
      <c r="U627" s="5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R628" s="5"/>
      <c r="S628" s="5"/>
      <c r="U628" s="5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R629" s="5"/>
      <c r="S629" s="5"/>
      <c r="U629" s="5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R630" s="5"/>
      <c r="S630" s="5"/>
      <c r="U630" s="5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R631" s="5"/>
      <c r="S631" s="5"/>
      <c r="U631" s="5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R632" s="5"/>
      <c r="S632" s="5"/>
      <c r="U632" s="5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R633" s="5"/>
      <c r="S633" s="5"/>
      <c r="U633" s="5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R634" s="5"/>
      <c r="S634" s="5"/>
      <c r="U634" s="5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R635" s="5"/>
      <c r="S635" s="5"/>
      <c r="U635" s="5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R636" s="5"/>
      <c r="S636" s="5"/>
      <c r="U636" s="5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R637" s="5"/>
      <c r="S637" s="5"/>
      <c r="U637" s="5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R638" s="5"/>
      <c r="S638" s="5"/>
      <c r="U638" s="5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R639" s="5"/>
      <c r="S639" s="5"/>
      <c r="U639" s="5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R640" s="5"/>
      <c r="S640" s="5"/>
      <c r="U640" s="5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R641" s="5"/>
      <c r="S641" s="5"/>
      <c r="U641" s="5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R642" s="5"/>
      <c r="S642" s="5"/>
      <c r="U642" s="5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R643" s="5"/>
      <c r="S643" s="5"/>
      <c r="U643" s="5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R644" s="5"/>
      <c r="S644" s="5"/>
      <c r="U644" s="5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R645" s="5"/>
      <c r="S645" s="5"/>
      <c r="U645" s="5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R646" s="5"/>
      <c r="S646" s="5"/>
      <c r="U646" s="5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R647" s="5"/>
      <c r="S647" s="5"/>
      <c r="U647" s="5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R648" s="5"/>
      <c r="S648" s="5"/>
      <c r="U648" s="5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R649" s="5"/>
      <c r="S649" s="5"/>
      <c r="U649" s="5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R650" s="5"/>
      <c r="S650" s="5"/>
      <c r="U650" s="5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R651" s="5"/>
      <c r="S651" s="5"/>
      <c r="U651" s="5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R652" s="5"/>
      <c r="S652" s="5"/>
      <c r="U652" s="5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R653" s="5"/>
      <c r="S653" s="5"/>
      <c r="U653" s="5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R654" s="5"/>
      <c r="S654" s="5"/>
      <c r="U654" s="5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R655" s="5"/>
      <c r="S655" s="5"/>
      <c r="U655" s="5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R656" s="5"/>
      <c r="S656" s="5"/>
      <c r="U656" s="5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R657" s="5"/>
      <c r="S657" s="5"/>
      <c r="U657" s="5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R658" s="5"/>
      <c r="S658" s="5"/>
      <c r="U658" s="5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R659" s="5"/>
      <c r="S659" s="5"/>
      <c r="U659" s="5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R660" s="5"/>
      <c r="S660" s="5"/>
      <c r="U660" s="5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R661" s="5"/>
      <c r="S661" s="5"/>
      <c r="U661" s="5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R662" s="5"/>
      <c r="S662" s="5"/>
      <c r="U662" s="5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R663" s="5"/>
      <c r="S663" s="5"/>
      <c r="U663" s="5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R664" s="5"/>
      <c r="S664" s="5"/>
      <c r="U664" s="5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R665" s="5"/>
      <c r="S665" s="5"/>
      <c r="U665" s="5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R666" s="5"/>
      <c r="S666" s="5"/>
      <c r="U666" s="5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R667" s="5"/>
      <c r="S667" s="5"/>
      <c r="U667" s="5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R668" s="5"/>
      <c r="S668" s="5"/>
      <c r="U668" s="5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R669" s="5"/>
      <c r="S669" s="5"/>
      <c r="U669" s="5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R670" s="5"/>
      <c r="S670" s="5"/>
      <c r="U670" s="5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R671" s="5"/>
      <c r="S671" s="5"/>
      <c r="U671" s="5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R672" s="5"/>
      <c r="S672" s="5"/>
      <c r="U672" s="5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R673" s="5"/>
      <c r="S673" s="5"/>
      <c r="U673" s="5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R674" s="5"/>
      <c r="S674" s="5"/>
      <c r="U674" s="5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R675" s="5"/>
      <c r="S675" s="5"/>
      <c r="U675" s="5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R676" s="5"/>
      <c r="S676" s="5"/>
      <c r="U676" s="5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R677" s="5"/>
      <c r="S677" s="5"/>
      <c r="U677" s="5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R678" s="5"/>
      <c r="S678" s="5"/>
      <c r="U678" s="5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R679" s="5"/>
      <c r="S679" s="5"/>
      <c r="U679" s="5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R680" s="5"/>
      <c r="S680" s="5"/>
      <c r="U680" s="5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R681" s="5"/>
      <c r="S681" s="5"/>
      <c r="U681" s="5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R682" s="5"/>
      <c r="S682" s="5"/>
      <c r="U682" s="5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R683" s="5"/>
      <c r="S683" s="5"/>
      <c r="U683" s="5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R684" s="5"/>
      <c r="S684" s="5"/>
      <c r="U684" s="5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R685" s="5"/>
      <c r="S685" s="5"/>
      <c r="U685" s="5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R686" s="5"/>
      <c r="S686" s="5"/>
      <c r="U686" s="5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R687" s="5"/>
      <c r="S687" s="5"/>
      <c r="U687" s="5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R688" s="5"/>
      <c r="S688" s="5"/>
      <c r="U688" s="5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R689" s="5"/>
      <c r="S689" s="5"/>
      <c r="U689" s="5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R690" s="5"/>
      <c r="S690" s="5"/>
      <c r="U690" s="5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R691" s="5"/>
      <c r="S691" s="5"/>
      <c r="U691" s="5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R692" s="5"/>
      <c r="S692" s="5"/>
      <c r="U692" s="5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R693" s="5"/>
      <c r="S693" s="5"/>
      <c r="U693" s="5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R694" s="5"/>
      <c r="S694" s="5"/>
      <c r="U694" s="5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R695" s="5"/>
      <c r="S695" s="5"/>
      <c r="U695" s="5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R696" s="5"/>
      <c r="S696" s="5"/>
      <c r="U696" s="5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R697" s="5"/>
      <c r="S697" s="5"/>
      <c r="U697" s="5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R698" s="5"/>
      <c r="S698" s="5"/>
      <c r="U698" s="5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R699" s="5"/>
      <c r="S699" s="5"/>
      <c r="U699" s="5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R700" s="5"/>
      <c r="S700" s="5"/>
      <c r="U700" s="5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R701" s="5"/>
      <c r="S701" s="5"/>
      <c r="U701" s="5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R702" s="5"/>
      <c r="S702" s="5"/>
      <c r="U702" s="5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R703" s="5"/>
      <c r="S703" s="5"/>
      <c r="U703" s="5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R704" s="5"/>
      <c r="S704" s="5"/>
      <c r="U704" s="5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R705" s="5"/>
      <c r="S705" s="5"/>
      <c r="U705" s="5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R706" s="5"/>
      <c r="S706" s="5"/>
      <c r="U706" s="5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R707" s="5"/>
      <c r="S707" s="5"/>
      <c r="U707" s="5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R708" s="5"/>
      <c r="S708" s="5"/>
      <c r="U708" s="5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R709" s="5"/>
      <c r="S709" s="5"/>
      <c r="U709" s="5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R710" s="5"/>
      <c r="S710" s="5"/>
      <c r="U710" s="5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R711" s="5"/>
      <c r="S711" s="5"/>
      <c r="U711" s="5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R712" s="5"/>
      <c r="S712" s="5"/>
      <c r="U712" s="5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R713" s="5"/>
      <c r="S713" s="5"/>
      <c r="U713" s="5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R714" s="5"/>
      <c r="S714" s="5"/>
      <c r="U714" s="5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R715" s="5"/>
      <c r="S715" s="5"/>
      <c r="U715" s="5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R716" s="5"/>
      <c r="S716" s="5"/>
      <c r="U716" s="5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R717" s="5"/>
      <c r="S717" s="5"/>
      <c r="U717" s="5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R718" s="5"/>
      <c r="S718" s="5"/>
      <c r="U718" s="5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R719" s="5"/>
      <c r="S719" s="5"/>
      <c r="U719" s="5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R720" s="5"/>
      <c r="S720" s="5"/>
      <c r="U720" s="5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R721" s="5"/>
      <c r="S721" s="5"/>
      <c r="U721" s="5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R722" s="5"/>
      <c r="S722" s="5"/>
      <c r="U722" s="5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R723" s="5"/>
      <c r="S723" s="5"/>
      <c r="U723" s="5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R724" s="5"/>
      <c r="S724" s="5"/>
      <c r="U724" s="5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R725" s="5"/>
      <c r="S725" s="5"/>
      <c r="U725" s="5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R726" s="5"/>
      <c r="S726" s="5"/>
      <c r="U726" s="5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R727" s="5"/>
      <c r="S727" s="5"/>
      <c r="U727" s="5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R728" s="5"/>
      <c r="S728" s="5"/>
      <c r="U728" s="5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R729" s="5"/>
      <c r="S729" s="5"/>
      <c r="U729" s="5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R730" s="5"/>
      <c r="S730" s="5"/>
      <c r="U730" s="5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R731" s="5"/>
      <c r="S731" s="5"/>
      <c r="U731" s="5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R732" s="5"/>
      <c r="S732" s="5"/>
      <c r="U732" s="5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R733" s="5"/>
      <c r="S733" s="5"/>
      <c r="U733" s="5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R734" s="5"/>
      <c r="S734" s="5"/>
      <c r="U734" s="5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R735" s="5"/>
      <c r="S735" s="5"/>
      <c r="U735" s="5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R736" s="5"/>
      <c r="S736" s="5"/>
      <c r="U736" s="5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R737" s="5"/>
      <c r="S737" s="5"/>
      <c r="U737" s="5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R738" s="5"/>
      <c r="S738" s="5"/>
      <c r="U738" s="5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R739" s="5"/>
      <c r="S739" s="5"/>
      <c r="U739" s="5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R740" s="5"/>
      <c r="S740" s="5"/>
      <c r="U740" s="5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R741" s="5"/>
      <c r="S741" s="5"/>
      <c r="U741" s="5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R742" s="5"/>
      <c r="S742" s="5"/>
      <c r="U742" s="5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R743" s="5"/>
      <c r="S743" s="5"/>
      <c r="U743" s="5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R744" s="5"/>
      <c r="S744" s="5"/>
      <c r="U744" s="5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R745" s="5"/>
      <c r="S745" s="5"/>
      <c r="U745" s="5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R746" s="5"/>
      <c r="S746" s="5"/>
      <c r="U746" s="5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R747" s="5"/>
      <c r="S747" s="5"/>
      <c r="U747" s="5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R748" s="5"/>
      <c r="S748" s="5"/>
      <c r="U748" s="5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R749" s="5"/>
      <c r="S749" s="5"/>
      <c r="U749" s="5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R750" s="5"/>
      <c r="S750" s="5"/>
      <c r="U750" s="5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R751" s="5"/>
      <c r="S751" s="5"/>
      <c r="U751" s="5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R752" s="5"/>
      <c r="S752" s="5"/>
      <c r="U752" s="5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R753" s="5"/>
      <c r="S753" s="5"/>
      <c r="U753" s="5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R754" s="5"/>
      <c r="S754" s="5"/>
      <c r="U754" s="5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R755" s="5"/>
      <c r="S755" s="5"/>
      <c r="U755" s="5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R756" s="5"/>
      <c r="S756" s="5"/>
      <c r="U756" s="5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R757" s="5"/>
      <c r="S757" s="5"/>
      <c r="U757" s="5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R758" s="5"/>
      <c r="S758" s="5"/>
      <c r="U758" s="5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R759" s="5"/>
      <c r="S759" s="5"/>
      <c r="U759" s="5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R760" s="5"/>
      <c r="S760" s="5"/>
      <c r="U760" s="5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R761" s="5"/>
      <c r="S761" s="5"/>
      <c r="U761" s="5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R762" s="5"/>
      <c r="S762" s="5"/>
      <c r="U762" s="5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R763" s="5"/>
      <c r="S763" s="5"/>
      <c r="U763" s="5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R764" s="5"/>
      <c r="S764" s="5"/>
      <c r="U764" s="5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R765" s="5"/>
      <c r="S765" s="5"/>
      <c r="U765" s="5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R766" s="5"/>
      <c r="S766" s="5"/>
      <c r="U766" s="5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R767" s="5"/>
      <c r="S767" s="5"/>
      <c r="U767" s="5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R768" s="5"/>
      <c r="S768" s="5"/>
      <c r="U768" s="5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R769" s="5"/>
      <c r="S769" s="5"/>
      <c r="U769" s="5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R770" s="5"/>
      <c r="S770" s="5"/>
      <c r="U770" s="5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R771" s="5"/>
      <c r="S771" s="5"/>
      <c r="U771" s="5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R772" s="5"/>
      <c r="S772" s="5"/>
      <c r="U772" s="5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R773" s="5"/>
      <c r="S773" s="5"/>
      <c r="U773" s="5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R774" s="5"/>
      <c r="S774" s="5"/>
      <c r="U774" s="5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R775" s="5"/>
      <c r="S775" s="5"/>
      <c r="U775" s="5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R776" s="5"/>
      <c r="S776" s="5"/>
      <c r="U776" s="5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R777" s="5"/>
      <c r="S777" s="5"/>
      <c r="U777" s="5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R778" s="5"/>
      <c r="S778" s="5"/>
      <c r="U778" s="5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R779" s="5"/>
      <c r="S779" s="5"/>
      <c r="U779" s="5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R780" s="5"/>
      <c r="S780" s="5"/>
      <c r="U780" s="5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R781" s="5"/>
      <c r="S781" s="5"/>
      <c r="U781" s="5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R782" s="5"/>
      <c r="S782" s="5"/>
      <c r="U782" s="5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R783" s="5"/>
      <c r="S783" s="5"/>
      <c r="U783" s="5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R784" s="5"/>
      <c r="S784" s="5"/>
      <c r="U784" s="5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R785" s="5"/>
      <c r="S785" s="5"/>
      <c r="U785" s="5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R786" s="5"/>
      <c r="S786" s="5"/>
      <c r="U786" s="5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R787" s="5"/>
      <c r="S787" s="5"/>
      <c r="U787" s="5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R788" s="5"/>
      <c r="S788" s="5"/>
      <c r="U788" s="5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R789" s="5"/>
      <c r="S789" s="5"/>
      <c r="U789" s="5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R790" s="5"/>
      <c r="S790" s="5"/>
      <c r="U790" s="5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R791" s="5"/>
      <c r="S791" s="5"/>
      <c r="U791" s="5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R792" s="5"/>
      <c r="S792" s="5"/>
      <c r="U792" s="5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R793" s="5"/>
      <c r="S793" s="5"/>
      <c r="U793" s="5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R794" s="5"/>
      <c r="S794" s="5"/>
      <c r="U794" s="5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R795" s="5"/>
      <c r="S795" s="5"/>
      <c r="U795" s="5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R796" s="5"/>
      <c r="S796" s="5"/>
      <c r="U796" s="5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R797" s="5"/>
      <c r="S797" s="5"/>
      <c r="U797" s="5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R798" s="5"/>
      <c r="S798" s="5"/>
      <c r="U798" s="5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R799" s="5"/>
      <c r="S799" s="5"/>
      <c r="U799" s="5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R800" s="5"/>
      <c r="S800" s="5"/>
      <c r="U800" s="5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R801" s="5"/>
      <c r="S801" s="5"/>
      <c r="U801" s="5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R802" s="5"/>
      <c r="S802" s="5"/>
      <c r="U802" s="5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R803" s="5"/>
      <c r="S803" s="5"/>
      <c r="U803" s="5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R804" s="5"/>
      <c r="S804" s="5"/>
      <c r="U804" s="5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R805" s="5"/>
      <c r="S805" s="5"/>
      <c r="U805" s="5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R806" s="5"/>
      <c r="S806" s="5"/>
      <c r="U806" s="5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R807" s="5"/>
      <c r="S807" s="5"/>
      <c r="U807" s="5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R808" s="5"/>
      <c r="S808" s="5"/>
      <c r="U808" s="5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R809" s="5"/>
      <c r="S809" s="5"/>
      <c r="U809" s="5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R810" s="5"/>
      <c r="S810" s="5"/>
      <c r="U810" s="5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R811" s="5"/>
      <c r="S811" s="5"/>
      <c r="U811" s="5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R812" s="5"/>
      <c r="S812" s="5"/>
      <c r="U812" s="5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R813" s="5"/>
      <c r="S813" s="5"/>
      <c r="U813" s="5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R814" s="5"/>
      <c r="S814" s="5"/>
      <c r="U814" s="5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R815" s="5"/>
      <c r="S815" s="5"/>
      <c r="U815" s="5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R816" s="5"/>
      <c r="S816" s="5"/>
      <c r="U816" s="5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R817" s="5"/>
      <c r="S817" s="5"/>
      <c r="U817" s="5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R818" s="5"/>
      <c r="S818" s="5"/>
      <c r="U818" s="5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R819" s="5"/>
      <c r="S819" s="5"/>
      <c r="U819" s="5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R820" s="5"/>
      <c r="S820" s="5"/>
      <c r="U820" s="5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R821" s="5"/>
      <c r="S821" s="5"/>
      <c r="U821" s="5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R822" s="5"/>
      <c r="S822" s="5"/>
      <c r="U822" s="5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R823" s="5"/>
      <c r="S823" s="5"/>
      <c r="U823" s="5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R824" s="5"/>
      <c r="S824" s="5"/>
      <c r="U824" s="5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R825" s="5"/>
      <c r="S825" s="5"/>
      <c r="U825" s="5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R826" s="5"/>
      <c r="S826" s="5"/>
      <c r="U826" s="5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R827" s="5"/>
      <c r="S827" s="5"/>
      <c r="U827" s="5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R828" s="5"/>
      <c r="S828" s="5"/>
      <c r="U828" s="5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R829" s="5"/>
      <c r="S829" s="5"/>
      <c r="U829" s="5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R830" s="5"/>
      <c r="S830" s="5"/>
      <c r="U830" s="5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R831" s="5"/>
      <c r="S831" s="5"/>
      <c r="U831" s="5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R832" s="5"/>
      <c r="S832" s="5"/>
      <c r="U832" s="5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R833" s="5"/>
      <c r="S833" s="5"/>
      <c r="U833" s="5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R834" s="5"/>
      <c r="S834" s="5"/>
      <c r="U834" s="5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R835" s="5"/>
      <c r="S835" s="5"/>
      <c r="U835" s="5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R836" s="5"/>
      <c r="S836" s="5"/>
      <c r="U836" s="5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R837" s="5"/>
      <c r="S837" s="5"/>
      <c r="U837" s="5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R838" s="5"/>
      <c r="S838" s="5"/>
      <c r="U838" s="5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R839" s="5"/>
      <c r="S839" s="5"/>
      <c r="U839" s="5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R840" s="5"/>
      <c r="S840" s="5"/>
      <c r="U840" s="5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R841" s="5"/>
      <c r="S841" s="5"/>
      <c r="U841" s="5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R842" s="5"/>
      <c r="S842" s="5"/>
      <c r="U842" s="5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R843" s="5"/>
      <c r="S843" s="5"/>
      <c r="U843" s="5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R844" s="5"/>
      <c r="S844" s="5"/>
      <c r="U844" s="5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R845" s="5"/>
      <c r="S845" s="5"/>
      <c r="U845" s="5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R846" s="5"/>
      <c r="S846" s="5"/>
      <c r="U846" s="5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R847" s="5"/>
      <c r="S847" s="5"/>
      <c r="U847" s="5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R848" s="5"/>
      <c r="S848" s="5"/>
      <c r="U848" s="5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R849" s="5"/>
      <c r="S849" s="5"/>
      <c r="U849" s="5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R850" s="5"/>
      <c r="S850" s="5"/>
      <c r="U850" s="5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R851" s="5"/>
      <c r="S851" s="5"/>
      <c r="U851" s="5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R852" s="5"/>
      <c r="S852" s="5"/>
      <c r="U852" s="5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R853" s="5"/>
      <c r="S853" s="5"/>
      <c r="U853" s="5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R854" s="5"/>
      <c r="S854" s="5"/>
      <c r="U854" s="5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R855" s="5"/>
      <c r="S855" s="5"/>
      <c r="U855" s="5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R856" s="5"/>
      <c r="S856" s="5"/>
      <c r="U856" s="5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R857" s="5"/>
      <c r="S857" s="5"/>
      <c r="U857" s="5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R858" s="5"/>
      <c r="S858" s="5"/>
      <c r="U858" s="5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R859" s="5"/>
      <c r="S859" s="5"/>
      <c r="U859" s="5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R860" s="5"/>
      <c r="S860" s="5"/>
      <c r="U860" s="5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R861" s="5"/>
      <c r="S861" s="5"/>
      <c r="U861" s="5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R862" s="5"/>
      <c r="S862" s="5"/>
      <c r="U862" s="5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R863" s="5"/>
      <c r="S863" s="5"/>
      <c r="U863" s="5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R864" s="5"/>
      <c r="S864" s="5"/>
      <c r="U864" s="5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R865" s="5"/>
      <c r="S865" s="5"/>
      <c r="U865" s="5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R866" s="5"/>
      <c r="S866" s="5"/>
      <c r="U866" s="5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R867" s="5"/>
      <c r="S867" s="5"/>
      <c r="U867" s="5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R868" s="5"/>
      <c r="S868" s="5"/>
      <c r="U868" s="5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R869" s="5"/>
      <c r="S869" s="5"/>
      <c r="U869" s="5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R870" s="5"/>
      <c r="S870" s="5"/>
      <c r="U870" s="5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R871" s="5"/>
      <c r="S871" s="5"/>
      <c r="U871" s="5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R872" s="5"/>
      <c r="S872" s="5"/>
      <c r="U872" s="5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R873" s="5"/>
      <c r="S873" s="5"/>
      <c r="U873" s="5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R874" s="5"/>
      <c r="S874" s="5"/>
      <c r="U874" s="5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R875" s="5"/>
      <c r="S875" s="5"/>
      <c r="U875" s="5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R876" s="5"/>
      <c r="S876" s="5"/>
      <c r="U876" s="5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R877" s="5"/>
      <c r="S877" s="5"/>
      <c r="U877" s="5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R878" s="5"/>
      <c r="S878" s="5"/>
      <c r="U878" s="5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R879" s="5"/>
      <c r="S879" s="5"/>
      <c r="U879" s="5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R880" s="5"/>
      <c r="S880" s="5"/>
      <c r="U880" s="5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R881" s="5"/>
      <c r="S881" s="5"/>
      <c r="U881" s="5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R882" s="5"/>
      <c r="S882" s="5"/>
      <c r="U882" s="5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R883" s="5"/>
      <c r="S883" s="5"/>
      <c r="U883" s="5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R884" s="5"/>
      <c r="S884" s="5"/>
      <c r="U884" s="5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R885" s="5"/>
      <c r="S885" s="5"/>
      <c r="U885" s="5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R886" s="5"/>
      <c r="S886" s="5"/>
      <c r="U886" s="5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R887" s="5"/>
      <c r="S887" s="5"/>
      <c r="U887" s="5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R888" s="5"/>
      <c r="S888" s="5"/>
      <c r="U888" s="5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R889" s="5"/>
      <c r="S889" s="5"/>
      <c r="U889" s="5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R890" s="5"/>
      <c r="S890" s="5"/>
      <c r="U890" s="5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R891" s="5"/>
      <c r="S891" s="5"/>
      <c r="U891" s="5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R892" s="5"/>
      <c r="S892" s="5"/>
      <c r="U892" s="5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R893" s="5"/>
      <c r="S893" s="5"/>
      <c r="U893" s="5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R894" s="5"/>
      <c r="S894" s="5"/>
      <c r="U894" s="5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R895" s="5"/>
      <c r="S895" s="5"/>
      <c r="U895" s="5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R896" s="5"/>
      <c r="S896" s="5"/>
      <c r="U896" s="5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R897" s="5"/>
      <c r="S897" s="5"/>
      <c r="U897" s="5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R898" s="5"/>
      <c r="S898" s="5"/>
      <c r="U898" s="5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R899" s="5"/>
      <c r="S899" s="5"/>
      <c r="U899" s="5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R900" s="5"/>
      <c r="S900" s="5"/>
      <c r="U900" s="5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R901" s="5"/>
      <c r="S901" s="5"/>
      <c r="U901" s="5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R902" s="5"/>
      <c r="S902" s="5"/>
      <c r="U902" s="5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R903" s="5"/>
      <c r="S903" s="5"/>
      <c r="U903" s="5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R904" s="5"/>
      <c r="S904" s="5"/>
      <c r="U904" s="5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R905" s="5"/>
      <c r="S905" s="5"/>
      <c r="U905" s="5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R906" s="5"/>
      <c r="S906" s="5"/>
      <c r="U906" s="5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R907" s="5"/>
      <c r="S907" s="5"/>
      <c r="U907" s="5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R908" s="5"/>
      <c r="S908" s="5"/>
      <c r="U908" s="5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R909" s="5"/>
      <c r="S909" s="5"/>
      <c r="U909" s="5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R910" s="5"/>
      <c r="S910" s="5"/>
      <c r="U910" s="5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R911" s="5"/>
      <c r="S911" s="5"/>
      <c r="U911" s="5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R912" s="5"/>
      <c r="S912" s="5"/>
      <c r="U912" s="5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R913" s="5"/>
      <c r="S913" s="5"/>
      <c r="U913" s="5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R914" s="5"/>
      <c r="S914" s="5"/>
      <c r="U914" s="5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R915" s="5"/>
      <c r="S915" s="5"/>
      <c r="U915" s="5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R916" s="5"/>
      <c r="S916" s="5"/>
      <c r="U916" s="5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R917" s="5"/>
      <c r="S917" s="5"/>
      <c r="U917" s="5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R918" s="5"/>
      <c r="S918" s="5"/>
      <c r="U918" s="5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R919" s="5"/>
      <c r="S919" s="5"/>
      <c r="U919" s="5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R920" s="5"/>
      <c r="S920" s="5"/>
      <c r="U920" s="5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R921" s="5"/>
      <c r="S921" s="5"/>
      <c r="U921" s="5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R922" s="5"/>
      <c r="S922" s="5"/>
      <c r="U922" s="5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R923" s="5"/>
      <c r="S923" s="5"/>
      <c r="U923" s="5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R924" s="5"/>
      <c r="S924" s="5"/>
      <c r="U924" s="5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R925" s="5"/>
      <c r="S925" s="5"/>
      <c r="U925" s="5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R926" s="5"/>
      <c r="S926" s="5"/>
      <c r="U926" s="5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R927" s="5"/>
      <c r="S927" s="5"/>
      <c r="U927" s="5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R928" s="5"/>
      <c r="S928" s="5"/>
      <c r="U928" s="5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R929" s="5"/>
      <c r="S929" s="5"/>
      <c r="U929" s="5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R930" s="5"/>
      <c r="S930" s="5"/>
      <c r="U930" s="5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R931" s="5"/>
      <c r="S931" s="5"/>
      <c r="U931" s="5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R932" s="5"/>
      <c r="S932" s="5"/>
      <c r="U932" s="5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R933" s="5"/>
      <c r="S933" s="5"/>
      <c r="U933" s="5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R934" s="5"/>
      <c r="S934" s="5"/>
      <c r="U934" s="5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R935" s="5"/>
      <c r="S935" s="5"/>
      <c r="U935" s="5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R936" s="5"/>
      <c r="S936" s="5"/>
      <c r="U936" s="5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R937" s="5"/>
      <c r="S937" s="5"/>
      <c r="U937" s="5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R938" s="5"/>
      <c r="S938" s="5"/>
      <c r="U938" s="5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R939" s="5"/>
      <c r="S939" s="5"/>
      <c r="U939" s="5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R940" s="5"/>
      <c r="S940" s="5"/>
      <c r="U940" s="5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R941" s="5"/>
      <c r="S941" s="5"/>
      <c r="U941" s="5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R942" s="5"/>
      <c r="S942" s="5"/>
      <c r="U942" s="5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R943" s="5"/>
      <c r="S943" s="5"/>
      <c r="U943" s="5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R944" s="5"/>
      <c r="S944" s="5"/>
      <c r="U944" s="5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R945" s="5"/>
      <c r="S945" s="5"/>
      <c r="U945" s="5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R946" s="5"/>
      <c r="S946" s="5"/>
      <c r="U946" s="5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R947" s="5"/>
      <c r="S947" s="5"/>
      <c r="U947" s="5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R948" s="5"/>
      <c r="S948" s="5"/>
      <c r="U948" s="5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R949" s="5"/>
      <c r="S949" s="5"/>
      <c r="U949" s="5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R950" s="5"/>
      <c r="S950" s="5"/>
      <c r="U950" s="5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R951" s="5"/>
      <c r="S951" s="5"/>
      <c r="U951" s="5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R952" s="5"/>
      <c r="S952" s="5"/>
      <c r="U952" s="5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R953" s="5"/>
      <c r="S953" s="5"/>
      <c r="U953" s="5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R954" s="5"/>
      <c r="S954" s="5"/>
      <c r="U954" s="5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R955" s="5"/>
      <c r="S955" s="5"/>
      <c r="U955" s="5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R956" s="5"/>
      <c r="S956" s="5"/>
      <c r="U956" s="5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R957" s="5"/>
      <c r="S957" s="5"/>
      <c r="U957" s="5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R958" s="5"/>
      <c r="S958" s="5"/>
      <c r="U958" s="5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R959" s="5"/>
      <c r="S959" s="5"/>
      <c r="U959" s="5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R960" s="5"/>
      <c r="S960" s="5"/>
      <c r="U960" s="5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R961" s="5"/>
      <c r="S961" s="5"/>
      <c r="U961" s="5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R962" s="5"/>
      <c r="S962" s="5"/>
      <c r="U962" s="5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R963" s="5"/>
      <c r="S963" s="5"/>
      <c r="U963" s="5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R964" s="5"/>
      <c r="S964" s="5"/>
      <c r="U964" s="5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R965" s="5"/>
      <c r="S965" s="5"/>
      <c r="U965" s="5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R966" s="5"/>
      <c r="S966" s="5"/>
      <c r="U966" s="5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R967" s="5"/>
      <c r="S967" s="5"/>
      <c r="U967" s="5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R968" s="5"/>
      <c r="S968" s="5"/>
      <c r="U968" s="5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R969" s="5"/>
      <c r="S969" s="5"/>
      <c r="U969" s="5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R970" s="5"/>
      <c r="S970" s="5"/>
      <c r="U970" s="5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R971" s="5"/>
      <c r="S971" s="5"/>
      <c r="U971" s="5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R972" s="5"/>
      <c r="S972" s="5"/>
      <c r="U972" s="5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R973" s="5"/>
      <c r="S973" s="5"/>
      <c r="U973" s="5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R974" s="5"/>
      <c r="S974" s="5"/>
      <c r="U974" s="5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R975" s="5"/>
      <c r="S975" s="5"/>
      <c r="U975" s="5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R976" s="5"/>
      <c r="S976" s="5"/>
      <c r="U976" s="5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R977" s="5"/>
      <c r="S977" s="5"/>
      <c r="U977" s="5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R978" s="5"/>
      <c r="S978" s="5"/>
      <c r="U978" s="5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R979" s="5"/>
      <c r="S979" s="5"/>
      <c r="U979" s="5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R980" s="5"/>
      <c r="S980" s="5"/>
      <c r="U980" s="5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R981" s="5"/>
      <c r="S981" s="5"/>
      <c r="U981" s="5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R982" s="5"/>
      <c r="S982" s="5"/>
      <c r="U982" s="5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R983" s="5"/>
      <c r="S983" s="5"/>
      <c r="U983" s="5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R984" s="5"/>
      <c r="S984" s="5"/>
      <c r="U984" s="5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R985" s="5"/>
      <c r="S985" s="5"/>
      <c r="U985" s="5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R986" s="5"/>
      <c r="S986" s="5"/>
      <c r="U986" s="5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R987" s="5"/>
      <c r="S987" s="5"/>
      <c r="U987" s="5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R988" s="5"/>
      <c r="S988" s="5"/>
      <c r="U988" s="5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R989" s="5"/>
      <c r="S989" s="5"/>
      <c r="U989" s="5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R990" s="5"/>
      <c r="S990" s="5"/>
      <c r="U990" s="5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R991" s="5"/>
      <c r="S991" s="5"/>
      <c r="U991" s="5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R992" s="5"/>
      <c r="S992" s="5"/>
      <c r="U992" s="5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R993" s="5"/>
      <c r="S993" s="5"/>
      <c r="U993" s="5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R994" s="5"/>
      <c r="S994" s="5"/>
      <c r="U994" s="5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R995" s="5"/>
      <c r="S995" s="5"/>
      <c r="U995" s="5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R996" s="5"/>
      <c r="S996" s="5"/>
      <c r="U996" s="5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R997" s="5"/>
      <c r="S997" s="5"/>
      <c r="U997" s="5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R998" s="5"/>
      <c r="S998" s="5"/>
      <c r="U998" s="5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R999" s="5"/>
      <c r="S999" s="5"/>
      <c r="U999" s="5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R1000" s="5"/>
      <c r="S1000" s="5"/>
      <c r="U1000" s="5"/>
    </row>
  </sheetData>
  <mergeCells count="98">
    <mergeCell ref="C10:C12"/>
    <mergeCell ref="C14:C16"/>
    <mergeCell ref="D14:D15"/>
    <mergeCell ref="C17:C19"/>
    <mergeCell ref="D17:D18"/>
    <mergeCell ref="C20:C22"/>
    <mergeCell ref="D20:D21"/>
    <mergeCell ref="C34:C36"/>
    <mergeCell ref="C37:C39"/>
    <mergeCell ref="C24:C26"/>
    <mergeCell ref="D24:D25"/>
    <mergeCell ref="C27:C29"/>
    <mergeCell ref="D27:D28"/>
    <mergeCell ref="C31:C33"/>
    <mergeCell ref="D31:D32"/>
    <mergeCell ref="D34:D35"/>
    <mergeCell ref="D37:D38"/>
    <mergeCell ref="N14:N22"/>
    <mergeCell ref="N24:N29"/>
    <mergeCell ref="O24:O29"/>
    <mergeCell ref="P24:P29"/>
    <mergeCell ref="N31:N39"/>
    <mergeCell ref="O31:O39"/>
    <mergeCell ref="P31:P39"/>
    <mergeCell ref="M7:M9"/>
    <mergeCell ref="M10:M12"/>
    <mergeCell ref="M14:M16"/>
    <mergeCell ref="O14:O22"/>
    <mergeCell ref="P14:P22"/>
    <mergeCell ref="M17:M19"/>
    <mergeCell ref="M20:M22"/>
    <mergeCell ref="K27:K29"/>
    <mergeCell ref="L27:L28"/>
    <mergeCell ref="M27:M29"/>
    <mergeCell ref="T28:T31"/>
    <mergeCell ref="K34:K36"/>
    <mergeCell ref="L34:L35"/>
    <mergeCell ref="M34:M36"/>
    <mergeCell ref="K37:K39"/>
    <mergeCell ref="L37:L38"/>
    <mergeCell ref="M37:M39"/>
    <mergeCell ref="K7:K9"/>
    <mergeCell ref="K10:K12"/>
    <mergeCell ref="K14:K16"/>
    <mergeCell ref="L14:L15"/>
    <mergeCell ref="K17:K19"/>
    <mergeCell ref="L17:L18"/>
    <mergeCell ref="L20:L21"/>
    <mergeCell ref="A1:D1"/>
    <mergeCell ref="E1:H1"/>
    <mergeCell ref="I1:L1"/>
    <mergeCell ref="M1:P1"/>
    <mergeCell ref="A3:P3"/>
    <mergeCell ref="C4:C6"/>
    <mergeCell ref="D4:D5"/>
    <mergeCell ref="M4:M6"/>
    <mergeCell ref="G4:G6"/>
    <mergeCell ref="H4:H5"/>
    <mergeCell ref="C7:C9"/>
    <mergeCell ref="D7:D8"/>
    <mergeCell ref="H7:H8"/>
    <mergeCell ref="D10:D11"/>
    <mergeCell ref="H10:H11"/>
    <mergeCell ref="A13:P13"/>
    <mergeCell ref="A23:P23"/>
    <mergeCell ref="A30:P30"/>
    <mergeCell ref="K4:K6"/>
    <mergeCell ref="L4:L5"/>
    <mergeCell ref="N4:N12"/>
    <mergeCell ref="O4:O12"/>
    <mergeCell ref="P4:P12"/>
    <mergeCell ref="L7:L8"/>
    <mergeCell ref="L10:L11"/>
    <mergeCell ref="G7:G9"/>
    <mergeCell ref="G10:G12"/>
    <mergeCell ref="G14:G16"/>
    <mergeCell ref="H14:H15"/>
    <mergeCell ref="G17:G19"/>
    <mergeCell ref="H17:H18"/>
    <mergeCell ref="H20:H21"/>
    <mergeCell ref="K20:K22"/>
    <mergeCell ref="K24:K26"/>
    <mergeCell ref="L24:L25"/>
    <mergeCell ref="M24:M26"/>
    <mergeCell ref="K31:K33"/>
    <mergeCell ref="L31:L32"/>
    <mergeCell ref="M31:M33"/>
    <mergeCell ref="G34:G36"/>
    <mergeCell ref="H34:H35"/>
    <mergeCell ref="G37:G39"/>
    <mergeCell ref="H37:H38"/>
    <mergeCell ref="G20:G22"/>
    <mergeCell ref="G24:G26"/>
    <mergeCell ref="H24:H25"/>
    <mergeCell ref="G27:G29"/>
    <mergeCell ref="H27:H28"/>
    <mergeCell ref="G31:G33"/>
    <mergeCell ref="H31:H32"/>
  </mergeCells>
  <printOptions/>
  <pageMargins bottom="0.984251969" footer="0.0" header="0.0" left="0.787401575" right="0.787401575" top="0.984251969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2024-07-27T12:23:40Z</dcterms:created>
  <dc:creator>Wimmer  Jakob</dc:creator>
</cp:coreProperties>
</file>