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<sst xmlns="http://schemas.openxmlformats.org/spreadsheetml/2006/main" count="620" uniqueCount="219">
  <si>
    <t>Well</t>
  </si>
  <si>
    <t>Cp</t>
  </si>
  <si>
    <t>Strain</t>
  </si>
  <si>
    <t>Phage</t>
  </si>
  <si>
    <t>A12</t>
  </si>
  <si>
    <t>S2060 - 2009/1033</t>
  </si>
  <si>
    <t xml:space="preserve">SIAH1 </t>
  </si>
  <si>
    <t>Mean</t>
  </si>
  <si>
    <t>Delta Cp</t>
  </si>
  <si>
    <t>Fold Change</t>
  </si>
  <si>
    <t>B12</t>
  </si>
  <si>
    <t xml:space="preserve">Strain </t>
  </si>
  <si>
    <t>SIAH1</t>
  </si>
  <si>
    <t>SIAH2</t>
  </si>
  <si>
    <t>TadA</t>
  </si>
  <si>
    <t>C12</t>
  </si>
  <si>
    <t>D12</t>
  </si>
  <si>
    <t>S2060 - 2009/1035</t>
  </si>
  <si>
    <t>E12</t>
  </si>
  <si>
    <t>S2060-2009/1081</t>
  </si>
  <si>
    <t>F12</t>
  </si>
  <si>
    <t xml:space="preserve">S2060 - 2008/1076 </t>
  </si>
  <si>
    <t>S2060 - 2008/1076 (2. trafo)</t>
  </si>
  <si>
    <t>G12</t>
  </si>
  <si>
    <t>-</t>
  </si>
  <si>
    <t>S2060 - 2008/1096</t>
  </si>
  <si>
    <t>H12</t>
  </si>
  <si>
    <t>S2060 - 2008/1098</t>
  </si>
  <si>
    <t>I12</t>
  </si>
  <si>
    <t>S2060 - 2008/1099</t>
  </si>
  <si>
    <t>J12</t>
  </si>
  <si>
    <t>S2060 - 2008/1102</t>
  </si>
  <si>
    <t>K12</t>
  </si>
  <si>
    <t>LB</t>
  </si>
  <si>
    <t>L12</t>
  </si>
  <si>
    <t>M12</t>
  </si>
  <si>
    <t>StdD</t>
  </si>
  <si>
    <t>N12</t>
  </si>
  <si>
    <t>O12</t>
  </si>
  <si>
    <t>P12</t>
  </si>
  <si>
    <t xml:space="preserve">- </t>
  </si>
  <si>
    <t>A13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</si>
  <si>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</si>
  <si>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</si>
  <si>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</si>
  <si>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</si>
  <si>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</si>
  <si>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</si>
  <si>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</si>
  <si>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</si>
  <si>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</si>
  <si>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</si>
  <si>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</si>
  <si>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</si>
  <si>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</si>
  <si>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Water</t>
  </si>
  <si>
    <t>O13</t>
  </si>
  <si>
    <t>P13</t>
  </si>
  <si>
    <t>A14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</si>
  <si>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</si>
  <si>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</si>
  <si>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</si>
  <si>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</si>
  <si>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</si>
  <si>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</si>
  <si>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</si>
  <si>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</si>
  <si>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</si>
  <si>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</si>
  <si>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</si>
  <si>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</si>
  <si>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</si>
  <si>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</si>
  <si>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S2208</t>
  </si>
  <si>
    <t>P14</t>
  </si>
  <si>
    <t>A15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</si>
  <si>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</si>
  <si>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</si>
  <si>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</si>
  <si>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</si>
  <si>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</si>
  <si>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</si>
  <si>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</si>
  <si>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</si>
  <si>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</si>
  <si>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</si>
  <si>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</si>
  <si>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</si>
  <si>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</si>
  <si>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</si>
  <si>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</si>
  <si>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A16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</si>
  <si>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</si>
  <si>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</si>
  <si>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</si>
  <si>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</si>
  <si>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</si>
  <si>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</si>
  <si>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</si>
  <si>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</si>
  <si>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</si>
  <si>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</si>
  <si>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</si>
  <si>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</si>
  <si>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</si>
  <si>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</si>
  <si>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</si>
  <si>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A17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</si>
  <si>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</si>
  <si>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</si>
  <si>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</si>
  <si>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</si>
  <si>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</si>
  <si>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</si>
  <si>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</si>
  <si>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</si>
  <si>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</si>
  <si>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</si>
  <si>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</si>
  <si>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</si>
  <si>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</si>
  <si>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</si>
  <si>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</si>
  <si>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A18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</si>
  <si>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</si>
  <si>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</si>
  <si>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</si>
  <si>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</si>
  <si>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</si>
  <si>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</si>
  <si>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</si>
  <si>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</si>
  <si>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</si>
  <si>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K18</t>
  </si>
  <si>
    <t>L18</t>
  </si>
  <si>
    <t>M18</t>
  </si>
  <si>
    <t>N18</t>
  </si>
  <si>
    <t>O18</t>
  </si>
  <si>
    <t>P18</t>
  </si>
  <si>
    <t>A19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</si>
  <si>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</si>
  <si>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</si>
  <si>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</si>
  <si>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</si>
  <si>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</si>
  <si>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</si>
  <si>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</si>
  <si>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</si>
  <si>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</si>
  <si>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K19</t>
  </si>
  <si>
    <t>L19</t>
  </si>
  <si>
    <t>M19</t>
  </si>
  <si>
    <t>N19</t>
  </si>
  <si>
    <t>O19</t>
  </si>
  <si>
    <t>P19</t>
  </si>
  <si>
    <t>A20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</si>
  <si>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</si>
  <si>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</si>
  <si>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</si>
  <si>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</si>
  <si>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</si>
  <si>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</si>
  <si>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</si>
  <si>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</si>
  <si>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</si>
  <si>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K20</t>
  </si>
  <si>
    <t>L20</t>
  </si>
  <si>
    <t>M20</t>
  </si>
  <si>
    <t>N20</t>
  </si>
  <si>
    <t>O20</t>
  </si>
  <si>
    <t>P20</t>
  </si>
  <si>
    <t>A21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</si>
  <si>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</si>
  <si>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</si>
  <si>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</si>
  <si>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</si>
  <si>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</si>
  <si>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</si>
  <si>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</si>
  <si>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</si>
  <si>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</si>
  <si>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K21</t>
  </si>
  <si>
    <t>L21</t>
  </si>
  <si>
    <t>M21</t>
  </si>
  <si>
    <t>N21</t>
  </si>
  <si>
    <t>O21</t>
  </si>
  <si>
    <t>P21</t>
  </si>
  <si>
    <t>A22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</si>
  <si>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</si>
  <si>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</si>
  <si>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</si>
  <si>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</si>
  <si>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</si>
  <si>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</si>
  <si>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</si>
  <si>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</si>
  <si>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</si>
  <si>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K22</t>
  </si>
  <si>
    <t>L22</t>
  </si>
  <si>
    <t>M22</t>
  </si>
  <si>
    <t>N22</t>
  </si>
  <si>
    <t>O22</t>
  </si>
  <si>
    <t>P22</t>
  </si>
  <si>
    <t>A23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</si>
  <si>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</si>
  <si>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</si>
  <si>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</si>
  <si>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</si>
  <si>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</si>
  <si>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</si>
  <si>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</si>
  <si>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</si>
  <si>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</si>
  <si>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</si>
  <si>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</si>
  <si>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</si>
  <si>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</si>
  <si>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</si>
  <si>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P23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</si>
</sst>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63"/>
    <col customWidth="1" min="5" max="5" width="8.5"/>
    <col customWidth="1" min="6" max="6" width="21.88"/>
    <col customWidth="1" min="10" max="10" width="4.63"/>
    <col customWidth="1" min="11" max="11" width="17.75"/>
    <col customWidth="1" min="15" max="15" width="3.13"/>
    <col customWidth="1" min="16" max="16" width="2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16.9</v>
      </c>
      <c r="C2" s="1" t="s">
        <v>5</v>
      </c>
      <c r="D2" s="1" t="s">
        <v>6</v>
      </c>
      <c r="E2" s="2" t="s">
        <v>7</v>
      </c>
      <c r="F2" s="1" t="s">
        <v>1</v>
      </c>
      <c r="K2" s="1" t="s">
        <v>8</v>
      </c>
      <c r="P2" s="3" t="s">
        <v>9</v>
      </c>
    </row>
    <row r="3">
      <c r="A3" s="1" t="s">
        <v>10</v>
      </c>
      <c r="B3" s="1">
        <v>17.55</v>
      </c>
      <c r="C3" s="1" t="s">
        <v>5</v>
      </c>
      <c r="D3" s="1" t="s">
        <v>6</v>
      </c>
      <c r="F3" s="1" t="s">
        <v>11</v>
      </c>
      <c r="G3" s="1" t="s">
        <v>12</v>
      </c>
      <c r="H3" s="1" t="s">
        <v>13</v>
      </c>
      <c r="I3" s="1" t="s">
        <v>14</v>
      </c>
      <c r="K3" s="1" t="s">
        <v>11</v>
      </c>
      <c r="L3" s="1" t="s">
        <v>12</v>
      </c>
      <c r="M3" s="1" t="s">
        <v>13</v>
      </c>
      <c r="N3" s="1" t="s">
        <v>14</v>
      </c>
      <c r="P3" s="1" t="s">
        <v>11</v>
      </c>
      <c r="Q3" s="1" t="s">
        <v>12</v>
      </c>
      <c r="R3" s="1" t="s">
        <v>13</v>
      </c>
      <c r="S3" s="1" t="s">
        <v>14</v>
      </c>
    </row>
    <row r="4">
      <c r="A4" s="1" t="s">
        <v>15</v>
      </c>
      <c r="B4" s="1">
        <v>19.48</v>
      </c>
      <c r="C4" s="1" t="s">
        <v>5</v>
      </c>
      <c r="D4" s="1" t="s">
        <v>13</v>
      </c>
      <c r="F4" s="1" t="s">
        <v>5</v>
      </c>
      <c r="G4" s="4">
        <f>AVERAGE(B2:B3)</f>
        <v>17.225</v>
      </c>
      <c r="H4" s="4">
        <f>AVERAGE(B4:B5)</f>
        <v>19.5</v>
      </c>
      <c r="I4" s="4">
        <f>AVERAGE(B6:B7)</f>
        <v>16.745</v>
      </c>
      <c r="K4" s="1" t="s">
        <v>5</v>
      </c>
      <c r="L4" s="4">
        <f>G12-G4</f>
        <v>6.706666667</v>
      </c>
      <c r="M4" s="4">
        <f t="shared" ref="M4:M11" si="2">$H$12-H4</f>
        <v>5.086666667</v>
      </c>
      <c r="N4" s="4">
        <f t="shared" ref="N4:N11" si="3">$I$12-I4</f>
        <v>4.7</v>
      </c>
      <c r="P4" s="1" t="s">
        <v>5</v>
      </c>
      <c r="Q4" s="4">
        <f t="shared" ref="Q4:S4" si="1">2^L4</f>
        <v>104.4498541</v>
      </c>
      <c r="R4" s="4">
        <f t="shared" si="1"/>
        <v>33.98124173</v>
      </c>
      <c r="S4" s="4">
        <f t="shared" si="1"/>
        <v>25.99207668</v>
      </c>
    </row>
    <row r="5">
      <c r="A5" s="1" t="s">
        <v>16</v>
      </c>
      <c r="B5" s="1">
        <v>19.52</v>
      </c>
      <c r="C5" s="1" t="s">
        <v>5</v>
      </c>
      <c r="D5" s="1" t="s">
        <v>13</v>
      </c>
      <c r="F5" s="1" t="s">
        <v>17</v>
      </c>
      <c r="G5" s="4">
        <f>AVERAGE(B9:B11)</f>
        <v>18.59</v>
      </c>
      <c r="H5" s="4">
        <f>AVERAGE(B13:B14)</f>
        <v>20.47</v>
      </c>
      <c r="I5" s="4">
        <f>AVERAGE(B15:B16)</f>
        <v>17.465</v>
      </c>
      <c r="K5" s="1" t="s">
        <v>17</v>
      </c>
      <c r="L5" s="4">
        <f t="shared" ref="L5:L11" si="5">$G$12-G5</f>
        <v>5.341666667</v>
      </c>
      <c r="M5" s="4">
        <f t="shared" si="2"/>
        <v>4.116666667</v>
      </c>
      <c r="N5" s="4">
        <f t="shared" si="3"/>
        <v>3.98</v>
      </c>
      <c r="P5" s="1" t="s">
        <v>17</v>
      </c>
      <c r="Q5" s="4">
        <f t="shared" ref="Q5:S5" si="4">2^L5</f>
        <v>40.55103035</v>
      </c>
      <c r="R5" s="4">
        <f t="shared" si="4"/>
        <v>17.34762992</v>
      </c>
      <c r="S5" s="4">
        <f t="shared" si="4"/>
        <v>15.77972327</v>
      </c>
    </row>
    <row r="6">
      <c r="A6" s="1" t="s">
        <v>18</v>
      </c>
      <c r="B6" s="1">
        <v>16.57</v>
      </c>
      <c r="C6" s="1" t="s">
        <v>5</v>
      </c>
      <c r="D6" s="1" t="s">
        <v>14</v>
      </c>
      <c r="F6" s="1" t="s">
        <v>19</v>
      </c>
      <c r="G6" s="4">
        <f>AVERAGE(B18:B20)</f>
        <v>20.09</v>
      </c>
      <c r="H6" s="4">
        <f>AVERAGE(B21:B23)</f>
        <v>21.90333333</v>
      </c>
      <c r="I6" s="4">
        <f>AVERAGE(B24:B26)</f>
        <v>20.51333333</v>
      </c>
      <c r="K6" s="1" t="s">
        <v>19</v>
      </c>
      <c r="L6" s="4">
        <f t="shared" si="5"/>
        <v>3.841666667</v>
      </c>
      <c r="M6" s="4">
        <f t="shared" si="2"/>
        <v>2.683333333</v>
      </c>
      <c r="N6" s="4">
        <f t="shared" si="3"/>
        <v>0.9316666667</v>
      </c>
      <c r="P6" s="1" t="s">
        <v>19</v>
      </c>
      <c r="Q6" s="4">
        <f t="shared" ref="Q6:S6" si="6">2^L6</f>
        <v>14.33695427</v>
      </c>
      <c r="R6" s="4">
        <f t="shared" si="6"/>
        <v>6.423383055</v>
      </c>
      <c r="S6" s="4">
        <f t="shared" si="6"/>
        <v>1.907478329</v>
      </c>
    </row>
    <row r="7">
      <c r="A7" s="1" t="s">
        <v>20</v>
      </c>
      <c r="B7" s="1">
        <v>16.92</v>
      </c>
      <c r="C7" s="1" t="s">
        <v>5</v>
      </c>
      <c r="D7" s="1" t="s">
        <v>14</v>
      </c>
      <c r="F7" s="1" t="s">
        <v>21</v>
      </c>
      <c r="G7" s="4">
        <f>AVERAGE(B34:B35,B50:B51,B66,B82)</f>
        <v>17.69333333</v>
      </c>
      <c r="H7" s="4">
        <f>AVERAGE(B67,B83,B98:B99,B114:B115)</f>
        <v>19.42833333</v>
      </c>
      <c r="I7" s="4">
        <f>AVERAGE(B130:B131,B146:B147,B162,B178)</f>
        <v>17.935</v>
      </c>
      <c r="K7" s="1" t="s">
        <v>21</v>
      </c>
      <c r="L7" s="4">
        <f t="shared" si="5"/>
        <v>6.238333333</v>
      </c>
      <c r="M7" s="4">
        <f t="shared" si="2"/>
        <v>5.158333333</v>
      </c>
      <c r="N7" s="4">
        <f t="shared" si="3"/>
        <v>3.51</v>
      </c>
      <c r="P7" s="1" t="s">
        <v>22</v>
      </c>
      <c r="Q7" s="4">
        <f t="shared" ref="Q7:S7" si="7">2^L7</f>
        <v>75.49626323</v>
      </c>
      <c r="R7" s="4">
        <f t="shared" si="7"/>
        <v>35.71190856</v>
      </c>
      <c r="S7" s="4">
        <f t="shared" si="7"/>
        <v>11.39240156</v>
      </c>
    </row>
    <row r="8">
      <c r="A8" s="1" t="s">
        <v>23</v>
      </c>
      <c r="B8" s="1">
        <v>28.46</v>
      </c>
      <c r="C8" s="1" t="s">
        <v>5</v>
      </c>
      <c r="D8" s="1" t="s">
        <v>24</v>
      </c>
      <c r="F8" s="1" t="s">
        <v>25</v>
      </c>
      <c r="G8" s="4">
        <f>AVERAGE(B36:B37,B52:B53,B68,B84)</f>
        <v>17.535</v>
      </c>
      <c r="H8" s="4">
        <f>AVERAGE(B85,B101,B116:B117,B100,B69)</f>
        <v>19.25166667</v>
      </c>
      <c r="I8" s="4">
        <f>AVERAGE(B148:B149,B132:B133,B164,B180)</f>
        <v>17.66333333</v>
      </c>
      <c r="K8" s="1" t="s">
        <v>25</v>
      </c>
      <c r="L8" s="4">
        <f t="shared" si="5"/>
        <v>6.396666667</v>
      </c>
      <c r="M8" s="4">
        <f t="shared" si="2"/>
        <v>5.335</v>
      </c>
      <c r="N8" s="4">
        <f t="shared" si="3"/>
        <v>3.781666667</v>
      </c>
      <c r="P8" s="1" t="s">
        <v>25</v>
      </c>
      <c r="Q8" s="4">
        <f t="shared" ref="Q8:S8" si="8">2^L8</f>
        <v>84.25361404</v>
      </c>
      <c r="R8" s="4">
        <f t="shared" si="8"/>
        <v>40.36407708</v>
      </c>
      <c r="S8" s="4">
        <f t="shared" si="8"/>
        <v>13.75292581</v>
      </c>
    </row>
    <row r="9">
      <c r="A9" s="1" t="s">
        <v>26</v>
      </c>
      <c r="B9" s="1">
        <v>18.65</v>
      </c>
      <c r="C9" s="1" t="s">
        <v>17</v>
      </c>
      <c r="D9" s="1" t="s">
        <v>6</v>
      </c>
      <c r="F9" s="1" t="s">
        <v>27</v>
      </c>
      <c r="G9" s="4">
        <f>AVERAGE(B38:B39,B55:B56,B70,B86)</f>
        <v>17.38</v>
      </c>
      <c r="H9" s="4">
        <f>AVERAGE(B71,B87,B102:B103)</f>
        <v>19.3075</v>
      </c>
      <c r="I9" s="4">
        <f>AVERAGE(B134:B135,B150:B151,B166,B182)</f>
        <v>17.45833333</v>
      </c>
      <c r="K9" s="1" t="s">
        <v>27</v>
      </c>
      <c r="L9" s="4">
        <f t="shared" si="5"/>
        <v>6.551666667</v>
      </c>
      <c r="M9" s="4">
        <f t="shared" si="2"/>
        <v>5.279166667</v>
      </c>
      <c r="N9" s="4">
        <f t="shared" si="3"/>
        <v>3.986666667</v>
      </c>
      <c r="P9" s="1" t="s">
        <v>27</v>
      </c>
      <c r="Q9" s="4">
        <f t="shared" ref="Q9:S9" si="9">2^L9</f>
        <v>93.80979529</v>
      </c>
      <c r="R9" s="4">
        <f t="shared" si="9"/>
        <v>38.83179969</v>
      </c>
      <c r="S9" s="4">
        <f t="shared" si="9"/>
        <v>15.85280981</v>
      </c>
    </row>
    <row r="10">
      <c r="A10" s="1" t="s">
        <v>28</v>
      </c>
      <c r="B10" s="1">
        <v>18.26</v>
      </c>
      <c r="C10" s="1" t="s">
        <v>17</v>
      </c>
      <c r="D10" s="1" t="s">
        <v>6</v>
      </c>
      <c r="F10" s="1" t="s">
        <v>29</v>
      </c>
      <c r="G10" s="4">
        <f>AVERAGE(B40:B41,B56:B57,B72,B88)</f>
        <v>17.26833333</v>
      </c>
      <c r="H10" s="4">
        <f>AVERAGE(B73,B89,B104:B105,B120:B121)</f>
        <v>18.815</v>
      </c>
      <c r="I10" s="4">
        <f>AVERAGE(B136:B137,B152:B153,B168,B184)</f>
        <v>17.09333333</v>
      </c>
      <c r="K10" s="1" t="s">
        <v>29</v>
      </c>
      <c r="L10" s="4">
        <f t="shared" si="5"/>
        <v>6.663333333</v>
      </c>
      <c r="M10" s="4">
        <f t="shared" si="2"/>
        <v>5.771666667</v>
      </c>
      <c r="N10" s="4">
        <f t="shared" si="3"/>
        <v>4.351666667</v>
      </c>
      <c r="P10" s="1" t="s">
        <v>29</v>
      </c>
      <c r="Q10" s="4">
        <f t="shared" ref="Q10:S10" si="10">2^L10</f>
        <v>101.3592071</v>
      </c>
      <c r="R10" s="4">
        <f t="shared" si="10"/>
        <v>54.63170966</v>
      </c>
      <c r="S10" s="4">
        <f t="shared" si="10"/>
        <v>20.41654253</v>
      </c>
    </row>
    <row r="11">
      <c r="A11" s="1" t="s">
        <v>30</v>
      </c>
      <c r="B11" s="1">
        <v>18.86</v>
      </c>
      <c r="C11" s="1" t="s">
        <v>17</v>
      </c>
      <c r="D11" s="1" t="s">
        <v>6</v>
      </c>
      <c r="F11" s="1" t="s">
        <v>31</v>
      </c>
      <c r="G11" s="4">
        <f>AVERAGE(B42:B43,B58:B59,B74,B90)</f>
        <v>16.81333333</v>
      </c>
      <c r="H11" s="4">
        <f>AVERAGE(B75,B91,B106:B107,B122:B123)</f>
        <v>18.93333333</v>
      </c>
      <c r="I11" s="4">
        <f>AVERAGE(B138:B139,B154,B155)</f>
        <v>17.4075</v>
      </c>
      <c r="K11" s="1" t="s">
        <v>31</v>
      </c>
      <c r="L11" s="4">
        <f t="shared" si="5"/>
        <v>7.118333333</v>
      </c>
      <c r="M11" s="4">
        <f t="shared" si="2"/>
        <v>5.653333333</v>
      </c>
      <c r="N11" s="4">
        <f t="shared" si="3"/>
        <v>4.0375</v>
      </c>
      <c r="P11" s="1" t="s">
        <v>31</v>
      </c>
      <c r="Q11" s="4">
        <f t="shared" ref="Q11:S11" si="11">2^L11</f>
        <v>138.9414582</v>
      </c>
      <c r="R11" s="4">
        <f t="shared" si="11"/>
        <v>50.32953395</v>
      </c>
      <c r="S11" s="4">
        <f t="shared" si="11"/>
        <v>16.42134054</v>
      </c>
    </row>
    <row r="12">
      <c r="A12" s="1" t="s">
        <v>32</v>
      </c>
      <c r="B12" s="1">
        <v>29.3</v>
      </c>
      <c r="C12" s="1" t="s">
        <v>17</v>
      </c>
      <c r="D12" s="1" t="s">
        <v>24</v>
      </c>
      <c r="F12" s="1" t="s">
        <v>33</v>
      </c>
      <c r="G12" s="4">
        <f>AVERAGE(B46:B47,B62:B63,B78,B94)</f>
        <v>23.93166667</v>
      </c>
      <c r="H12" s="4">
        <f>AVERAGE(B79,B95,B110:B111,B126,B127)</f>
        <v>24.58666667</v>
      </c>
      <c r="I12" s="4">
        <f>AVERAGE(B142:B143,B158:B159,B174,B190)</f>
        <v>21.445</v>
      </c>
    </row>
    <row r="13">
      <c r="A13" s="1" t="s">
        <v>34</v>
      </c>
      <c r="B13" s="1">
        <v>20.38</v>
      </c>
      <c r="C13" s="1" t="s">
        <v>17</v>
      </c>
      <c r="D13" s="1" t="s">
        <v>13</v>
      </c>
      <c r="E13" s="5"/>
    </row>
    <row r="14">
      <c r="A14" s="1" t="s">
        <v>35</v>
      </c>
      <c r="B14" s="1">
        <v>20.56</v>
      </c>
      <c r="C14" s="1" t="s">
        <v>17</v>
      </c>
      <c r="D14" s="1" t="s">
        <v>13</v>
      </c>
      <c r="E14" s="2" t="s">
        <v>36</v>
      </c>
      <c r="F14" s="1" t="s">
        <v>1</v>
      </c>
    </row>
    <row r="15">
      <c r="A15" s="1" t="s">
        <v>37</v>
      </c>
      <c r="B15" s="1">
        <v>17.27</v>
      </c>
      <c r="C15" s="1" t="s">
        <v>17</v>
      </c>
      <c r="D15" s="1" t="s">
        <v>14</v>
      </c>
      <c r="F15" s="1" t="s">
        <v>11</v>
      </c>
      <c r="G15" s="1" t="s">
        <v>12</v>
      </c>
      <c r="H15" s="1" t="s">
        <v>13</v>
      </c>
      <c r="I15" s="1" t="s">
        <v>14</v>
      </c>
    </row>
    <row r="16">
      <c r="A16" s="1" t="s">
        <v>38</v>
      </c>
      <c r="B16" s="1">
        <v>17.66</v>
      </c>
      <c r="C16" s="1" t="s">
        <v>17</v>
      </c>
      <c r="D16" s="1" t="s">
        <v>14</v>
      </c>
      <c r="F16" s="1" t="s">
        <v>5</v>
      </c>
      <c r="G16" s="4">
        <f>STDEV(B14:B15)</f>
        <v>2.32638131</v>
      </c>
      <c r="H16" s="4">
        <f>STDEV(B16:B17)</f>
        <v>7.467047609</v>
      </c>
      <c r="I16" s="4">
        <f>STDEV(B18:B19)</f>
        <v>0.339411255</v>
      </c>
    </row>
    <row r="17">
      <c r="A17" s="1" t="s">
        <v>39</v>
      </c>
      <c r="B17" s="1">
        <v>28.22</v>
      </c>
      <c r="C17" s="1" t="s">
        <v>17</v>
      </c>
      <c r="D17" s="1" t="s">
        <v>40</v>
      </c>
      <c r="F17" s="1" t="s">
        <v>17</v>
      </c>
      <c r="G17" s="4">
        <f>STDEV(B21:B23)</f>
        <v>0.146401275</v>
      </c>
      <c r="H17" s="4">
        <f>STDEV(B25:B26)</f>
        <v>0.02121320344</v>
      </c>
      <c r="I17" s="4">
        <f>STDEV(B27:B28)</f>
        <v>0.3323401872</v>
      </c>
    </row>
    <row r="18">
      <c r="A18" s="1" t="s">
        <v>41</v>
      </c>
      <c r="B18" s="1">
        <v>20.3</v>
      </c>
      <c r="C18" s="1" t="s">
        <v>19</v>
      </c>
      <c r="D18" s="1" t="s">
        <v>6</v>
      </c>
      <c r="F18" s="1" t="s">
        <v>19</v>
      </c>
      <c r="G18" s="4">
        <f>STDEV(B30:B32)</f>
        <v>0.4966219219</v>
      </c>
      <c r="H18" s="4">
        <f>STDEV(B33:B35)</f>
        <v>6.564662977</v>
      </c>
      <c r="I18" s="4">
        <f>STDEV(B36:B38)</f>
        <v>0.3842308334</v>
      </c>
    </row>
    <row r="19">
      <c r="A19" s="1" t="s">
        <v>42</v>
      </c>
      <c r="B19" s="1">
        <v>19.82</v>
      </c>
      <c r="C19" s="1" t="s">
        <v>19</v>
      </c>
      <c r="D19" s="1" t="s">
        <v>6</v>
      </c>
      <c r="F19" s="1" t="s">
        <v>21</v>
      </c>
      <c r="G19" s="4">
        <f>STDEV(B46:B47,B62:B63,B78,B94)</f>
        <v>0.1787083285</v>
      </c>
      <c r="H19" s="4">
        <f>STDEV(B79,B95,B110:B111,B126:B127)</f>
        <v>0.0821380951</v>
      </c>
      <c r="I19" s="4">
        <f>STDEV(B142:B143,B158:B159,B174,B190)</f>
        <v>3.353671123</v>
      </c>
    </row>
    <row r="20">
      <c r="A20" s="1" t="s">
        <v>43</v>
      </c>
      <c r="B20" s="1">
        <v>20.15</v>
      </c>
      <c r="C20" s="1" t="s">
        <v>19</v>
      </c>
      <c r="D20" s="1" t="s">
        <v>6</v>
      </c>
      <c r="F20" s="1" t="s">
        <v>25</v>
      </c>
      <c r="G20" s="4">
        <f>STDEV(B48:B49,B64:B65,B80,B96)</f>
        <v>0.355434007</v>
      </c>
      <c r="H20" s="4">
        <f>STDEV(B97,B113,B128:B129,B112,B81)</f>
        <v>0.3077823907</v>
      </c>
      <c r="I20" s="4">
        <f>STDEV(B160:B161,B144:B145,B176,F196)</f>
        <v>0.2612087288</v>
      </c>
    </row>
    <row r="21">
      <c r="A21" s="1" t="s">
        <v>44</v>
      </c>
      <c r="B21" s="1">
        <v>21.77</v>
      </c>
      <c r="C21" s="1" t="s">
        <v>19</v>
      </c>
      <c r="D21" s="1" t="s">
        <v>13</v>
      </c>
      <c r="F21" s="1" t="s">
        <v>27</v>
      </c>
      <c r="G21" s="4">
        <f>STDEV(B50:B51,B67:B68,B82,B98)</f>
        <v>1.096766459</v>
      </c>
      <c r="H21" s="4">
        <f>STDEV(B83,B99,B114:B115,)</f>
        <v>8.687080637</v>
      </c>
      <c r="I21" s="4">
        <f>STDEV(B146:B147,B162:B163,B178,B194)</f>
        <v>4.854257925</v>
      </c>
    </row>
    <row r="22">
      <c r="A22" s="1" t="s">
        <v>45</v>
      </c>
      <c r="B22" s="1">
        <v>22.06</v>
      </c>
      <c r="C22" s="1" t="s">
        <v>19</v>
      </c>
      <c r="D22" s="1" t="s">
        <v>13</v>
      </c>
      <c r="F22" s="1" t="s">
        <v>29</v>
      </c>
      <c r="G22" s="4">
        <f>STDEV(B52:B53,B68:B69,B84,B100)</f>
        <v>1.087984375</v>
      </c>
      <c r="H22" s="4">
        <f>STDEV(B85,B101,B116:B117,B132:B133)</f>
        <v>0.7163425624</v>
      </c>
      <c r="I22" s="4">
        <f>STDEV(B148:B149,B164:B165,B180,B196)</f>
        <v>5.111249358</v>
      </c>
    </row>
    <row r="23">
      <c r="A23" s="1" t="s">
        <v>46</v>
      </c>
      <c r="B23" s="1">
        <v>21.88</v>
      </c>
      <c r="C23" s="1" t="s">
        <v>19</v>
      </c>
      <c r="D23" s="1" t="s">
        <v>13</v>
      </c>
      <c r="F23" s="1" t="s">
        <v>31</v>
      </c>
      <c r="G23" s="4">
        <f>STDEV(B54:B55,B70:B71,B86,B102)</f>
        <v>1.030029126</v>
      </c>
      <c r="H23" s="4">
        <f>STDEV(B87,B103,B118:B119,B134:B135)</f>
        <v>0.8031292964</v>
      </c>
      <c r="I23" s="4">
        <f>STDEV(B150:B151,B166,B167)</f>
        <v>5.51566859</v>
      </c>
    </row>
    <row r="24">
      <c r="A24" s="1" t="s">
        <v>47</v>
      </c>
      <c r="B24" s="1">
        <v>20.45</v>
      </c>
      <c r="C24" s="1" t="s">
        <v>19</v>
      </c>
      <c r="D24" s="1" t="s">
        <v>14</v>
      </c>
      <c r="F24" s="1" t="s">
        <v>33</v>
      </c>
      <c r="G24" s="4">
        <f>STDEV(B58:B59,B74:B75,B90,B106)</f>
        <v>1.205714173</v>
      </c>
      <c r="H24" s="4">
        <f>STDEV(B91,B107,B122:B123,B138,B139)</f>
        <v>0.7336120682</v>
      </c>
      <c r="I24" s="4">
        <f>STDEV(B154:B155,B170:B171,B186,B202)</f>
        <v>6.27000638</v>
      </c>
    </row>
    <row r="25">
      <c r="A25" s="1" t="s">
        <v>48</v>
      </c>
      <c r="B25" s="1">
        <v>20.56</v>
      </c>
      <c r="C25" s="1" t="s">
        <v>19</v>
      </c>
      <c r="D25" s="1" t="s">
        <v>14</v>
      </c>
    </row>
    <row r="26">
      <c r="A26" s="1" t="s">
        <v>49</v>
      </c>
      <c r="B26" s="1">
        <v>20.53</v>
      </c>
      <c r="C26" s="1" t="s">
        <v>19</v>
      </c>
      <c r="D26" s="1" t="s">
        <v>14</v>
      </c>
    </row>
    <row r="27">
      <c r="A27" s="1" t="s">
        <v>50</v>
      </c>
      <c r="B27" s="1">
        <v>28.56</v>
      </c>
      <c r="C27" s="1" t="s">
        <v>19</v>
      </c>
      <c r="D27" s="1" t="s">
        <v>24</v>
      </c>
    </row>
    <row r="28">
      <c r="A28" s="1" t="s">
        <v>51</v>
      </c>
      <c r="B28" s="1">
        <v>29.03</v>
      </c>
      <c r="C28" s="1" t="s">
        <v>33</v>
      </c>
      <c r="D28" s="1" t="s">
        <v>24</v>
      </c>
    </row>
    <row r="29">
      <c r="A29" s="1" t="s">
        <v>52</v>
      </c>
      <c r="B29" s="1">
        <v>29.09</v>
      </c>
      <c r="C29" s="1" t="s">
        <v>33</v>
      </c>
      <c r="D29" s="1" t="s">
        <v>24</v>
      </c>
    </row>
    <row r="30">
      <c r="A30" s="1" t="s">
        <v>53</v>
      </c>
      <c r="B30" s="1">
        <v>29.04</v>
      </c>
      <c r="C30" s="1" t="s">
        <v>33</v>
      </c>
      <c r="D30" s="1" t="s">
        <v>24</v>
      </c>
    </row>
    <row r="31">
      <c r="A31" s="1" t="s">
        <v>54</v>
      </c>
      <c r="B31" s="1">
        <v>29.91</v>
      </c>
      <c r="C31" s="1" t="s">
        <v>55</v>
      </c>
      <c r="D31" s="1" t="s">
        <v>24</v>
      </c>
    </row>
    <row r="32">
      <c r="A32" s="1" t="s">
        <v>56</v>
      </c>
      <c r="B32" s="1">
        <v>29.89</v>
      </c>
      <c r="C32" s="1" t="s">
        <v>55</v>
      </c>
      <c r="D32" s="1" t="s">
        <v>24</v>
      </c>
    </row>
    <row r="33">
      <c r="A33" s="1" t="s">
        <v>57</v>
      </c>
      <c r="B33" s="1">
        <v>29.58</v>
      </c>
      <c r="C33" s="1" t="s">
        <v>55</v>
      </c>
      <c r="D33" s="1" t="s">
        <v>24</v>
      </c>
    </row>
    <row r="34">
      <c r="A34" s="1" t="s">
        <v>58</v>
      </c>
      <c r="B34" s="1">
        <v>18.26</v>
      </c>
      <c r="C34" s="1" t="s">
        <v>21</v>
      </c>
      <c r="D34" s="1" t="s">
        <v>6</v>
      </c>
    </row>
    <row r="35">
      <c r="A35" s="1" t="s">
        <v>59</v>
      </c>
      <c r="B35" s="1">
        <v>18.16</v>
      </c>
      <c r="C35" s="1" t="s">
        <v>21</v>
      </c>
      <c r="D35" s="1" t="s">
        <v>6</v>
      </c>
    </row>
    <row r="36">
      <c r="A36" s="1" t="s">
        <v>60</v>
      </c>
      <c r="B36" s="1">
        <v>18.32</v>
      </c>
      <c r="C36" s="1" t="s">
        <v>25</v>
      </c>
      <c r="D36" s="1" t="s">
        <v>12</v>
      </c>
    </row>
    <row r="37">
      <c r="A37" s="1" t="s">
        <v>61</v>
      </c>
      <c r="B37" s="1">
        <v>17.57</v>
      </c>
      <c r="C37" s="1" t="s">
        <v>25</v>
      </c>
      <c r="D37" s="1" t="s">
        <v>12</v>
      </c>
    </row>
    <row r="38">
      <c r="A38" s="1" t="s">
        <v>62</v>
      </c>
      <c r="B38" s="1">
        <v>17.8</v>
      </c>
      <c r="C38" s="1" t="s">
        <v>27</v>
      </c>
      <c r="D38" s="1" t="s">
        <v>12</v>
      </c>
    </row>
    <row r="39">
      <c r="A39" s="1" t="s">
        <v>63</v>
      </c>
      <c r="B39" s="1">
        <v>17.68</v>
      </c>
      <c r="C39" s="1" t="s">
        <v>27</v>
      </c>
      <c r="D39" s="1" t="s">
        <v>12</v>
      </c>
    </row>
    <row r="40">
      <c r="A40" s="1" t="s">
        <v>64</v>
      </c>
      <c r="B40" s="1">
        <v>17.19</v>
      </c>
      <c r="C40" s="1" t="s">
        <v>29</v>
      </c>
      <c r="D40" s="1" t="s">
        <v>12</v>
      </c>
    </row>
    <row r="41">
      <c r="A41" s="1" t="s">
        <v>65</v>
      </c>
      <c r="B41" s="1">
        <v>17.83</v>
      </c>
      <c r="C41" s="1" t="s">
        <v>29</v>
      </c>
      <c r="D41" s="1" t="s">
        <v>12</v>
      </c>
    </row>
    <row r="42">
      <c r="A42" s="1" t="s">
        <v>66</v>
      </c>
      <c r="B42" s="1">
        <v>17.01</v>
      </c>
      <c r="C42" s="1" t="s">
        <v>31</v>
      </c>
      <c r="D42" s="1" t="s">
        <v>12</v>
      </c>
    </row>
    <row r="43">
      <c r="A43" s="1" t="s">
        <v>67</v>
      </c>
      <c r="B43" s="1">
        <v>16.98</v>
      </c>
      <c r="C43" s="1" t="s">
        <v>31</v>
      </c>
      <c r="D43" s="1" t="s">
        <v>12</v>
      </c>
    </row>
    <row r="44">
      <c r="A44" s="1" t="s">
        <v>68</v>
      </c>
      <c r="B44" s="1">
        <v>29.25</v>
      </c>
      <c r="C44" s="3" t="s">
        <v>24</v>
      </c>
    </row>
    <row r="45">
      <c r="A45" s="1" t="s">
        <v>69</v>
      </c>
      <c r="B45" s="1">
        <v>29.27</v>
      </c>
      <c r="C45" s="1" t="s">
        <v>24</v>
      </c>
    </row>
    <row r="46">
      <c r="A46" s="1" t="s">
        <v>70</v>
      </c>
      <c r="B46" s="1">
        <v>24.11</v>
      </c>
      <c r="C46" s="1" t="s">
        <v>33</v>
      </c>
      <c r="D46" s="1" t="s">
        <v>12</v>
      </c>
    </row>
    <row r="47">
      <c r="A47" s="1" t="s">
        <v>71</v>
      </c>
      <c r="B47" s="1">
        <v>24.15</v>
      </c>
      <c r="C47" s="1" t="s">
        <v>33</v>
      </c>
      <c r="D47" s="1" t="s">
        <v>12</v>
      </c>
    </row>
    <row r="48">
      <c r="A48" s="1" t="s">
        <v>72</v>
      </c>
      <c r="C48" s="1" t="s">
        <v>73</v>
      </c>
      <c r="D48" s="1" t="s">
        <v>12</v>
      </c>
    </row>
    <row r="49">
      <c r="A49" s="1" t="s">
        <v>74</v>
      </c>
      <c r="B49" s="1">
        <v>7.61</v>
      </c>
      <c r="C49" s="1" t="s">
        <v>73</v>
      </c>
      <c r="D49" s="1" t="s">
        <v>12</v>
      </c>
    </row>
    <row r="50">
      <c r="A50" s="1" t="s">
        <v>75</v>
      </c>
      <c r="B50" s="1">
        <v>17.81</v>
      </c>
      <c r="C50" s="1" t="s">
        <v>21</v>
      </c>
      <c r="D50" s="1" t="s">
        <v>6</v>
      </c>
    </row>
    <row r="51">
      <c r="A51" s="1" t="s">
        <v>76</v>
      </c>
      <c r="B51" s="1">
        <v>17.77</v>
      </c>
      <c r="C51" s="1" t="s">
        <v>21</v>
      </c>
      <c r="D51" s="1" t="s">
        <v>6</v>
      </c>
    </row>
    <row r="52">
      <c r="A52" s="1" t="s">
        <v>77</v>
      </c>
      <c r="B52" s="1">
        <v>17.77</v>
      </c>
      <c r="C52" s="1" t="s">
        <v>25</v>
      </c>
      <c r="D52" s="1" t="s">
        <v>12</v>
      </c>
    </row>
    <row r="53">
      <c r="A53" s="1" t="s">
        <v>78</v>
      </c>
      <c r="B53" s="1">
        <v>17.11</v>
      </c>
      <c r="C53" s="1" t="s">
        <v>25</v>
      </c>
      <c r="D53" s="1" t="s">
        <v>12</v>
      </c>
    </row>
    <row r="54">
      <c r="A54" s="1" t="s">
        <v>79</v>
      </c>
      <c r="B54" s="1">
        <v>17.68</v>
      </c>
      <c r="C54" s="1" t="s">
        <v>27</v>
      </c>
      <c r="D54" s="1" t="s">
        <v>12</v>
      </c>
    </row>
    <row r="55">
      <c r="A55" s="1" t="s">
        <v>80</v>
      </c>
      <c r="B55" s="1">
        <v>17.17</v>
      </c>
      <c r="C55" s="1" t="s">
        <v>27</v>
      </c>
      <c r="D55" s="1" t="s">
        <v>12</v>
      </c>
    </row>
    <row r="56">
      <c r="A56" s="1" t="s">
        <v>81</v>
      </c>
      <c r="B56" s="1">
        <v>16.9</v>
      </c>
      <c r="C56" s="1" t="s">
        <v>29</v>
      </c>
      <c r="D56" s="1" t="s">
        <v>12</v>
      </c>
    </row>
    <row r="57">
      <c r="A57" s="1" t="s">
        <v>82</v>
      </c>
      <c r="B57" s="1">
        <v>17.39</v>
      </c>
      <c r="C57" s="1" t="s">
        <v>29</v>
      </c>
      <c r="D57" s="1" t="s">
        <v>12</v>
      </c>
    </row>
    <row r="58">
      <c r="A58" s="1" t="s">
        <v>83</v>
      </c>
      <c r="B58" s="1">
        <v>16.79</v>
      </c>
      <c r="C58" s="1" t="s">
        <v>31</v>
      </c>
      <c r="D58" s="1" t="s">
        <v>12</v>
      </c>
    </row>
    <row r="59">
      <c r="A59" s="1" t="s">
        <v>84</v>
      </c>
      <c r="B59" s="1">
        <v>16.61</v>
      </c>
      <c r="C59" s="1" t="s">
        <v>31</v>
      </c>
      <c r="D59" s="1" t="s">
        <v>12</v>
      </c>
    </row>
    <row r="60">
      <c r="A60" s="1" t="s">
        <v>85</v>
      </c>
      <c r="B60" s="1">
        <v>29.08</v>
      </c>
      <c r="C60" s="3" t="s">
        <v>24</v>
      </c>
    </row>
    <row r="61">
      <c r="A61" s="1" t="s">
        <v>86</v>
      </c>
      <c r="B61" s="1">
        <v>29.16</v>
      </c>
      <c r="C61" s="1" t="s">
        <v>24</v>
      </c>
    </row>
    <row r="62">
      <c r="A62" s="1" t="s">
        <v>87</v>
      </c>
      <c r="B62" s="1">
        <v>23.81</v>
      </c>
      <c r="C62" s="1" t="s">
        <v>33</v>
      </c>
      <c r="D62" s="1" t="s">
        <v>12</v>
      </c>
    </row>
    <row r="63">
      <c r="A63" s="1" t="s">
        <v>88</v>
      </c>
      <c r="B63" s="1">
        <v>24.0</v>
      </c>
      <c r="C63" s="1" t="s">
        <v>33</v>
      </c>
      <c r="D63" s="1" t="s">
        <v>12</v>
      </c>
    </row>
    <row r="64">
      <c r="A64" s="1" t="s">
        <v>89</v>
      </c>
      <c r="C64" s="1" t="s">
        <v>73</v>
      </c>
      <c r="D64" s="1" t="s">
        <v>12</v>
      </c>
    </row>
    <row r="65">
      <c r="A65" s="1" t="s">
        <v>90</v>
      </c>
      <c r="B65" s="1">
        <v>7.22</v>
      </c>
      <c r="C65" s="1" t="s">
        <v>73</v>
      </c>
      <c r="D65" s="1" t="s">
        <v>12</v>
      </c>
    </row>
    <row r="66">
      <c r="A66" s="1" t="s">
        <v>91</v>
      </c>
      <c r="B66" s="1">
        <v>17.11</v>
      </c>
      <c r="C66" s="1" t="s">
        <v>21</v>
      </c>
      <c r="D66" s="1" t="s">
        <v>6</v>
      </c>
    </row>
    <row r="67">
      <c r="A67" s="1" t="s">
        <v>92</v>
      </c>
      <c r="B67" s="1">
        <v>19.79</v>
      </c>
      <c r="C67" s="1" t="s">
        <v>21</v>
      </c>
      <c r="D67" s="1" t="s">
        <v>13</v>
      </c>
    </row>
    <row r="68">
      <c r="A68" s="1" t="s">
        <v>93</v>
      </c>
      <c r="B68" s="1">
        <v>17.16</v>
      </c>
      <c r="C68" s="1" t="s">
        <v>25</v>
      </c>
      <c r="D68" s="1" t="s">
        <v>12</v>
      </c>
    </row>
    <row r="69">
      <c r="A69" s="1" t="s">
        <v>94</v>
      </c>
      <c r="B69" s="1">
        <v>19.3</v>
      </c>
      <c r="C69" s="1" t="s">
        <v>25</v>
      </c>
      <c r="D69" s="1" t="s">
        <v>13</v>
      </c>
    </row>
    <row r="70">
      <c r="A70" s="1" t="s">
        <v>95</v>
      </c>
      <c r="B70" s="1">
        <v>17.26</v>
      </c>
      <c r="C70" s="1" t="s">
        <v>27</v>
      </c>
      <c r="D70" s="1" t="s">
        <v>12</v>
      </c>
    </row>
    <row r="71">
      <c r="A71" s="1" t="s">
        <v>96</v>
      </c>
      <c r="B71" s="1">
        <v>19.34</v>
      </c>
      <c r="C71" s="1" t="s">
        <v>27</v>
      </c>
      <c r="D71" s="1" t="s">
        <v>13</v>
      </c>
    </row>
    <row r="72">
      <c r="A72" s="1" t="s">
        <v>97</v>
      </c>
      <c r="B72" s="1">
        <v>17.21</v>
      </c>
      <c r="C72" s="1" t="s">
        <v>29</v>
      </c>
      <c r="D72" s="1" t="s">
        <v>12</v>
      </c>
    </row>
    <row r="73">
      <c r="A73" s="1" t="s">
        <v>98</v>
      </c>
      <c r="B73" s="1">
        <v>18.88</v>
      </c>
      <c r="C73" s="1" t="s">
        <v>29</v>
      </c>
      <c r="D73" s="1" t="s">
        <v>13</v>
      </c>
    </row>
    <row r="74">
      <c r="A74" s="1" t="s">
        <v>99</v>
      </c>
      <c r="B74" s="1">
        <v>16.88</v>
      </c>
      <c r="C74" s="1" t="s">
        <v>31</v>
      </c>
      <c r="D74" s="1" t="s">
        <v>12</v>
      </c>
    </row>
    <row r="75">
      <c r="A75" s="1" t="s">
        <v>100</v>
      </c>
      <c r="B75" s="1">
        <v>19.15</v>
      </c>
      <c r="C75" s="1" t="s">
        <v>31</v>
      </c>
      <c r="D75" s="1" t="s">
        <v>13</v>
      </c>
    </row>
    <row r="76">
      <c r="A76" s="1" t="s">
        <v>101</v>
      </c>
      <c r="B76" s="1">
        <v>29.13</v>
      </c>
      <c r="C76" s="3" t="s">
        <v>24</v>
      </c>
    </row>
    <row r="77">
      <c r="A77" s="1" t="s">
        <v>102</v>
      </c>
      <c r="B77" s="1">
        <v>29.11</v>
      </c>
      <c r="C77" s="1" t="s">
        <v>24</v>
      </c>
    </row>
    <row r="78">
      <c r="A78" s="1" t="s">
        <v>103</v>
      </c>
      <c r="B78" s="1">
        <v>23.79</v>
      </c>
      <c r="C78" s="1" t="s">
        <v>33</v>
      </c>
      <c r="D78" s="1" t="s">
        <v>12</v>
      </c>
    </row>
    <row r="79">
      <c r="A79" s="1" t="s">
        <v>104</v>
      </c>
      <c r="B79" s="1">
        <v>24.49</v>
      </c>
      <c r="C79" s="1" t="s">
        <v>33</v>
      </c>
      <c r="D79" s="1" t="s">
        <v>13</v>
      </c>
    </row>
    <row r="80">
      <c r="A80" s="1" t="s">
        <v>105</v>
      </c>
      <c r="B80" s="1">
        <v>7.84</v>
      </c>
      <c r="C80" s="1" t="s">
        <v>73</v>
      </c>
      <c r="D80" s="1" t="s">
        <v>12</v>
      </c>
    </row>
    <row r="81">
      <c r="A81" s="1" t="s">
        <v>106</v>
      </c>
      <c r="B81" s="1">
        <v>7.04</v>
      </c>
      <c r="C81" s="1" t="s">
        <v>73</v>
      </c>
      <c r="D81" s="1" t="s">
        <v>13</v>
      </c>
    </row>
    <row r="82">
      <c r="A82" s="1" t="s">
        <v>107</v>
      </c>
      <c r="B82" s="1">
        <v>17.05</v>
      </c>
      <c r="C82" s="1" t="s">
        <v>21</v>
      </c>
      <c r="D82" s="1" t="s">
        <v>6</v>
      </c>
    </row>
    <row r="83">
      <c r="A83" s="1" t="s">
        <v>108</v>
      </c>
      <c r="B83" s="1">
        <v>19.49</v>
      </c>
      <c r="C83" s="1" t="s">
        <v>21</v>
      </c>
      <c r="D83" s="1" t="s">
        <v>13</v>
      </c>
    </row>
    <row r="84">
      <c r="A84" s="1" t="s">
        <v>109</v>
      </c>
      <c r="B84" s="1">
        <v>17.28</v>
      </c>
      <c r="C84" s="1" t="s">
        <v>25</v>
      </c>
      <c r="D84" s="1" t="s">
        <v>12</v>
      </c>
    </row>
    <row r="85">
      <c r="A85" s="1" t="s">
        <v>110</v>
      </c>
      <c r="B85" s="1">
        <v>18.94</v>
      </c>
      <c r="C85" s="1" t="s">
        <v>25</v>
      </c>
      <c r="D85" s="1" t="s">
        <v>13</v>
      </c>
    </row>
    <row r="86">
      <c r="A86" s="1" t="s">
        <v>111</v>
      </c>
      <c r="B86" s="1">
        <v>17.47</v>
      </c>
      <c r="C86" s="1" t="s">
        <v>27</v>
      </c>
      <c r="D86" s="1" t="s">
        <v>12</v>
      </c>
    </row>
    <row r="87">
      <c r="A87" s="1" t="s">
        <v>112</v>
      </c>
      <c r="B87" s="1">
        <v>19.22</v>
      </c>
      <c r="C87" s="1" t="s">
        <v>27</v>
      </c>
      <c r="D87" s="1" t="s">
        <v>13</v>
      </c>
    </row>
    <row r="88">
      <c r="A88" s="1" t="s">
        <v>113</v>
      </c>
      <c r="B88" s="1">
        <v>17.09</v>
      </c>
      <c r="C88" s="1" t="s">
        <v>29</v>
      </c>
      <c r="D88" s="1" t="s">
        <v>12</v>
      </c>
    </row>
    <row r="89">
      <c r="A89" s="1" t="s">
        <v>114</v>
      </c>
      <c r="B89" s="1">
        <v>18.49</v>
      </c>
      <c r="C89" s="1" t="s">
        <v>29</v>
      </c>
      <c r="D89" s="1" t="s">
        <v>13</v>
      </c>
    </row>
    <row r="90">
      <c r="A90" s="1" t="s">
        <v>115</v>
      </c>
      <c r="B90" s="1">
        <v>16.61</v>
      </c>
      <c r="C90" s="1" t="s">
        <v>31</v>
      </c>
      <c r="D90" s="1" t="s">
        <v>12</v>
      </c>
    </row>
    <row r="91">
      <c r="A91" s="1" t="s">
        <v>116</v>
      </c>
      <c r="B91" s="1">
        <v>19.12</v>
      </c>
      <c r="C91" s="1" t="s">
        <v>31</v>
      </c>
      <c r="D91" s="1" t="s">
        <v>13</v>
      </c>
    </row>
    <row r="92">
      <c r="A92" s="1" t="s">
        <v>117</v>
      </c>
      <c r="B92" s="1">
        <v>29.08</v>
      </c>
      <c r="C92" s="3" t="s">
        <v>24</v>
      </c>
    </row>
    <row r="93">
      <c r="A93" s="1" t="s">
        <v>118</v>
      </c>
      <c r="B93" s="1">
        <v>29.08</v>
      </c>
      <c r="C93" s="1" t="s">
        <v>24</v>
      </c>
    </row>
    <row r="94">
      <c r="A94" s="1" t="s">
        <v>119</v>
      </c>
      <c r="B94" s="1">
        <v>23.73</v>
      </c>
      <c r="C94" s="1" t="s">
        <v>33</v>
      </c>
      <c r="D94" s="1" t="s">
        <v>12</v>
      </c>
    </row>
    <row r="95">
      <c r="A95" s="1" t="s">
        <v>120</v>
      </c>
      <c r="B95" s="1">
        <v>24.51</v>
      </c>
      <c r="C95" s="1" t="s">
        <v>33</v>
      </c>
      <c r="D95" s="1" t="s">
        <v>13</v>
      </c>
    </row>
    <row r="96">
      <c r="A96" s="1" t="s">
        <v>121</v>
      </c>
      <c r="B96" s="1">
        <v>8.05</v>
      </c>
      <c r="C96" s="1" t="s">
        <v>73</v>
      </c>
      <c r="D96" s="1" t="s">
        <v>12</v>
      </c>
    </row>
    <row r="97">
      <c r="A97" s="1" t="s">
        <v>122</v>
      </c>
      <c r="C97" s="1" t="s">
        <v>73</v>
      </c>
      <c r="D97" s="1" t="s">
        <v>13</v>
      </c>
    </row>
    <row r="98">
      <c r="A98" s="1" t="s">
        <v>123</v>
      </c>
      <c r="B98" s="1">
        <v>19.09</v>
      </c>
      <c r="C98" s="1" t="s">
        <v>21</v>
      </c>
      <c r="D98" s="1" t="s">
        <v>13</v>
      </c>
    </row>
    <row r="99">
      <c r="A99" s="1" t="s">
        <v>124</v>
      </c>
      <c r="B99" s="1">
        <v>19.61</v>
      </c>
      <c r="C99" s="1" t="s">
        <v>21</v>
      </c>
      <c r="D99" s="1" t="s">
        <v>13</v>
      </c>
    </row>
    <row r="100">
      <c r="A100" s="1" t="s">
        <v>125</v>
      </c>
      <c r="B100" s="1">
        <v>19.47</v>
      </c>
      <c r="C100" s="1" t="s">
        <v>25</v>
      </c>
      <c r="D100" s="1" t="s">
        <v>13</v>
      </c>
    </row>
    <row r="101">
      <c r="A101" s="1" t="s">
        <v>126</v>
      </c>
      <c r="B101" s="1">
        <v>19.47</v>
      </c>
      <c r="C101" s="1" t="s">
        <v>25</v>
      </c>
      <c r="D101" s="1" t="s">
        <v>13</v>
      </c>
    </row>
    <row r="102">
      <c r="A102" s="1" t="s">
        <v>127</v>
      </c>
      <c r="B102" s="1">
        <v>19.38</v>
      </c>
      <c r="C102" s="1" t="s">
        <v>27</v>
      </c>
      <c r="D102" s="1" t="s">
        <v>13</v>
      </c>
    </row>
    <row r="103">
      <c r="A103" s="1" t="s">
        <v>128</v>
      </c>
      <c r="B103" s="1">
        <v>19.29</v>
      </c>
      <c r="C103" s="1" t="s">
        <v>27</v>
      </c>
      <c r="D103" s="1" t="s">
        <v>13</v>
      </c>
    </row>
    <row r="104">
      <c r="A104" s="1" t="s">
        <v>129</v>
      </c>
      <c r="B104" s="1">
        <v>19.14</v>
      </c>
      <c r="C104" s="1" t="s">
        <v>29</v>
      </c>
      <c r="D104" s="1" t="s">
        <v>13</v>
      </c>
    </row>
    <row r="105">
      <c r="A105" s="1" t="s">
        <v>130</v>
      </c>
      <c r="B105" s="1">
        <v>18.66</v>
      </c>
      <c r="C105" s="1" t="s">
        <v>29</v>
      </c>
      <c r="D105" s="1" t="s">
        <v>13</v>
      </c>
    </row>
    <row r="106">
      <c r="A106" s="1" t="s">
        <v>131</v>
      </c>
      <c r="B106" s="1">
        <v>18.94</v>
      </c>
      <c r="C106" s="1" t="s">
        <v>31</v>
      </c>
      <c r="D106" s="1" t="s">
        <v>13</v>
      </c>
    </row>
    <row r="107">
      <c r="A107" s="1" t="s">
        <v>132</v>
      </c>
      <c r="B107" s="1">
        <v>18.9</v>
      </c>
      <c r="C107" s="1" t="s">
        <v>31</v>
      </c>
      <c r="D107" s="1" t="s">
        <v>13</v>
      </c>
    </row>
    <row r="108">
      <c r="A108" s="1" t="s">
        <v>133</v>
      </c>
      <c r="B108" s="1">
        <v>28.97</v>
      </c>
      <c r="C108" s="3" t="s">
        <v>24</v>
      </c>
    </row>
    <row r="109">
      <c r="A109" s="1" t="s">
        <v>134</v>
      </c>
      <c r="B109" s="1">
        <v>29.08</v>
      </c>
      <c r="C109" s="1" t="s">
        <v>24</v>
      </c>
    </row>
    <row r="110">
      <c r="A110" s="1" t="s">
        <v>135</v>
      </c>
      <c r="B110" s="1">
        <v>24.66</v>
      </c>
      <c r="C110" s="1" t="s">
        <v>33</v>
      </c>
      <c r="D110" s="1" t="s">
        <v>13</v>
      </c>
    </row>
    <row r="111">
      <c r="A111" s="1" t="s">
        <v>136</v>
      </c>
      <c r="B111" s="1">
        <v>24.62</v>
      </c>
      <c r="C111" s="1" t="s">
        <v>33</v>
      </c>
      <c r="D111" s="1" t="s">
        <v>13</v>
      </c>
    </row>
    <row r="112">
      <c r="A112" s="1" t="s">
        <v>137</v>
      </c>
      <c r="B112" s="1">
        <v>7.86</v>
      </c>
      <c r="C112" s="1" t="s">
        <v>73</v>
      </c>
      <c r="D112" s="1" t="s">
        <v>13</v>
      </c>
    </row>
    <row r="113">
      <c r="A113" s="1" t="s">
        <v>138</v>
      </c>
      <c r="B113" s="1">
        <v>7.57</v>
      </c>
      <c r="C113" s="1" t="s">
        <v>73</v>
      </c>
      <c r="D113" s="1" t="s">
        <v>13</v>
      </c>
    </row>
    <row r="114">
      <c r="A114" s="1" t="s">
        <v>139</v>
      </c>
      <c r="B114" s="1">
        <v>19.33</v>
      </c>
      <c r="C114" s="1" t="s">
        <v>21</v>
      </c>
      <c r="D114" s="1" t="s">
        <v>13</v>
      </c>
    </row>
    <row r="115">
      <c r="A115" s="1" t="s">
        <v>140</v>
      </c>
      <c r="B115" s="1">
        <v>19.26</v>
      </c>
      <c r="C115" s="1" t="s">
        <v>21</v>
      </c>
      <c r="D115" s="1" t="s">
        <v>13</v>
      </c>
    </row>
    <row r="116">
      <c r="A116" s="1" t="s">
        <v>141</v>
      </c>
      <c r="B116" s="1">
        <v>19.23</v>
      </c>
      <c r="C116" s="1" t="s">
        <v>25</v>
      </c>
      <c r="D116" s="1" t="s">
        <v>13</v>
      </c>
    </row>
    <row r="117">
      <c r="A117" s="1" t="s">
        <v>142</v>
      </c>
      <c r="B117" s="1">
        <v>19.1</v>
      </c>
      <c r="C117" s="1" t="s">
        <v>25</v>
      </c>
      <c r="D117" s="1" t="s">
        <v>13</v>
      </c>
    </row>
    <row r="118">
      <c r="A118" s="1" t="s">
        <v>143</v>
      </c>
      <c r="B118" s="1">
        <v>19.3</v>
      </c>
      <c r="C118" s="1" t="s">
        <v>27</v>
      </c>
      <c r="D118" s="1" t="s">
        <v>13</v>
      </c>
    </row>
    <row r="119">
      <c r="A119" s="1" t="s">
        <v>144</v>
      </c>
      <c r="B119" s="1">
        <v>19.01</v>
      </c>
      <c r="C119" s="1" t="s">
        <v>27</v>
      </c>
      <c r="D119" s="1" t="s">
        <v>13</v>
      </c>
    </row>
    <row r="120">
      <c r="A120" s="1" t="s">
        <v>145</v>
      </c>
      <c r="B120" s="1">
        <v>19.1</v>
      </c>
      <c r="C120" s="1" t="s">
        <v>29</v>
      </c>
      <c r="D120" s="1" t="s">
        <v>13</v>
      </c>
    </row>
    <row r="121">
      <c r="A121" s="1" t="s">
        <v>146</v>
      </c>
      <c r="B121" s="1">
        <v>18.62</v>
      </c>
      <c r="C121" s="1" t="s">
        <v>29</v>
      </c>
      <c r="D121" s="1" t="s">
        <v>13</v>
      </c>
    </row>
    <row r="122">
      <c r="A122" s="1" t="s">
        <v>147</v>
      </c>
      <c r="B122" s="1">
        <v>18.8</v>
      </c>
      <c r="C122" s="1" t="s">
        <v>31</v>
      </c>
      <c r="D122" s="1" t="s">
        <v>13</v>
      </c>
    </row>
    <row r="123">
      <c r="A123" s="1" t="s">
        <v>148</v>
      </c>
      <c r="B123" s="1">
        <v>18.69</v>
      </c>
      <c r="C123" s="1" t="s">
        <v>31</v>
      </c>
      <c r="D123" s="1" t="s">
        <v>13</v>
      </c>
    </row>
    <row r="124">
      <c r="A124" s="1" t="s">
        <v>149</v>
      </c>
      <c r="B124" s="1">
        <v>29.04</v>
      </c>
      <c r="C124" s="3" t="s">
        <v>24</v>
      </c>
    </row>
    <row r="125">
      <c r="A125" s="1" t="s">
        <v>150</v>
      </c>
      <c r="B125" s="1">
        <v>29.08</v>
      </c>
      <c r="C125" s="1" t="s">
        <v>24</v>
      </c>
    </row>
    <row r="126">
      <c r="A126" s="1" t="s">
        <v>151</v>
      </c>
      <c r="B126" s="1">
        <v>24.69</v>
      </c>
      <c r="C126" s="1" t="s">
        <v>33</v>
      </c>
      <c r="D126" s="1" t="s">
        <v>13</v>
      </c>
    </row>
    <row r="127">
      <c r="A127" s="1" t="s">
        <v>152</v>
      </c>
      <c r="B127" s="1">
        <v>24.55</v>
      </c>
      <c r="C127" s="1" t="s">
        <v>33</v>
      </c>
      <c r="D127" s="1" t="s">
        <v>13</v>
      </c>
    </row>
    <row r="128">
      <c r="A128" s="1" t="s">
        <v>153</v>
      </c>
      <c r="B128" s="1">
        <v>7.55</v>
      </c>
      <c r="C128" s="1" t="s">
        <v>73</v>
      </c>
      <c r="D128" s="1" t="s">
        <v>13</v>
      </c>
      <c r="F128" s="6"/>
    </row>
    <row r="129">
      <c r="A129" s="1" t="s">
        <v>154</v>
      </c>
      <c r="B129" s="1">
        <v>7.7</v>
      </c>
      <c r="C129" s="1" t="s">
        <v>73</v>
      </c>
      <c r="D129" s="1" t="s">
        <v>13</v>
      </c>
      <c r="F129" s="6"/>
    </row>
    <row r="130">
      <c r="A130" s="1" t="s">
        <v>155</v>
      </c>
      <c r="B130" s="1">
        <v>17.92</v>
      </c>
      <c r="C130" s="1" t="s">
        <v>21</v>
      </c>
      <c r="D130" s="1" t="s">
        <v>14</v>
      </c>
    </row>
    <row r="131">
      <c r="A131" s="1" t="s">
        <v>156</v>
      </c>
      <c r="B131" s="1">
        <v>18.26</v>
      </c>
      <c r="C131" s="1" t="s">
        <v>21</v>
      </c>
      <c r="D131" s="1" t="s">
        <v>14</v>
      </c>
    </row>
    <row r="132">
      <c r="A132" s="1" t="s">
        <v>157</v>
      </c>
      <c r="B132" s="1">
        <v>17.8</v>
      </c>
      <c r="C132" s="1" t="s">
        <v>25</v>
      </c>
      <c r="D132" s="1" t="s">
        <v>14</v>
      </c>
    </row>
    <row r="133">
      <c r="A133" s="1" t="s">
        <v>158</v>
      </c>
      <c r="B133" s="1">
        <v>17.88</v>
      </c>
      <c r="C133" s="1" t="s">
        <v>25</v>
      </c>
      <c r="D133" s="1" t="s">
        <v>14</v>
      </c>
    </row>
    <row r="134">
      <c r="A134" s="1" t="s">
        <v>159</v>
      </c>
      <c r="B134" s="1">
        <v>17.6</v>
      </c>
      <c r="C134" s="1" t="s">
        <v>27</v>
      </c>
      <c r="D134" s="1" t="s">
        <v>14</v>
      </c>
    </row>
    <row r="135">
      <c r="A135" s="1" t="s">
        <v>160</v>
      </c>
      <c r="B135" s="1">
        <v>17.73</v>
      </c>
      <c r="C135" s="1" t="s">
        <v>27</v>
      </c>
      <c r="D135" s="1" t="s">
        <v>14</v>
      </c>
    </row>
    <row r="136">
      <c r="A136" s="1" t="s">
        <v>161</v>
      </c>
      <c r="B136" s="1">
        <v>17.77</v>
      </c>
      <c r="C136" s="1" t="s">
        <v>29</v>
      </c>
      <c r="D136" s="1" t="s">
        <v>14</v>
      </c>
    </row>
    <row r="137">
      <c r="A137" s="1" t="s">
        <v>162</v>
      </c>
      <c r="B137" s="1">
        <v>17.31</v>
      </c>
      <c r="C137" s="1" t="s">
        <v>29</v>
      </c>
      <c r="D137" s="1" t="s">
        <v>14</v>
      </c>
    </row>
    <row r="138">
      <c r="A138" s="1" t="s">
        <v>163</v>
      </c>
      <c r="B138" s="1">
        <v>17.64</v>
      </c>
      <c r="C138" s="1" t="s">
        <v>31</v>
      </c>
      <c r="D138" s="1" t="s">
        <v>14</v>
      </c>
    </row>
    <row r="139">
      <c r="A139" s="1" t="s">
        <v>164</v>
      </c>
      <c r="B139" s="1">
        <v>17.35</v>
      </c>
      <c r="C139" s="1" t="s">
        <v>31</v>
      </c>
      <c r="D139" s="1" t="s">
        <v>14</v>
      </c>
    </row>
    <row r="140">
      <c r="A140" s="1" t="s">
        <v>165</v>
      </c>
      <c r="B140" s="1">
        <v>29.03</v>
      </c>
      <c r="C140" s="3" t="s">
        <v>24</v>
      </c>
    </row>
    <row r="141">
      <c r="A141" s="1" t="s">
        <v>166</v>
      </c>
      <c r="B141" s="1">
        <v>29.05</v>
      </c>
      <c r="C141" s="1" t="s">
        <v>24</v>
      </c>
    </row>
    <row r="142">
      <c r="A142" s="1" t="s">
        <v>167</v>
      </c>
      <c r="B142" s="1">
        <v>23.73</v>
      </c>
      <c r="C142" s="1" t="s">
        <v>33</v>
      </c>
      <c r="D142" s="1" t="s">
        <v>14</v>
      </c>
    </row>
    <row r="143">
      <c r="A143" s="1" t="s">
        <v>168</v>
      </c>
      <c r="B143" s="1">
        <v>23.54</v>
      </c>
      <c r="C143" s="1" t="s">
        <v>33</v>
      </c>
      <c r="D143" s="1" t="s">
        <v>14</v>
      </c>
    </row>
    <row r="144">
      <c r="A144" s="1" t="s">
        <v>169</v>
      </c>
      <c r="B144" s="1">
        <v>9.53</v>
      </c>
      <c r="C144" s="1" t="s">
        <v>73</v>
      </c>
      <c r="D144" s="1" t="s">
        <v>14</v>
      </c>
    </row>
    <row r="145">
      <c r="A145" s="1" t="s">
        <v>170</v>
      </c>
      <c r="B145" s="1">
        <v>9.54</v>
      </c>
      <c r="C145" s="1" t="s">
        <v>73</v>
      </c>
      <c r="D145" s="1" t="s">
        <v>14</v>
      </c>
    </row>
    <row r="146">
      <c r="A146" s="1" t="s">
        <v>171</v>
      </c>
      <c r="B146" s="1">
        <v>17.85</v>
      </c>
      <c r="C146" s="1" t="s">
        <v>21</v>
      </c>
      <c r="D146" s="1" t="s">
        <v>14</v>
      </c>
    </row>
    <row r="147">
      <c r="A147" s="1" t="s">
        <v>172</v>
      </c>
      <c r="B147" s="1">
        <v>17.71</v>
      </c>
      <c r="C147" s="1" t="s">
        <v>21</v>
      </c>
      <c r="D147" s="1" t="s">
        <v>14</v>
      </c>
    </row>
    <row r="148">
      <c r="A148" s="1" t="s">
        <v>173</v>
      </c>
      <c r="B148" s="1">
        <v>17.69</v>
      </c>
      <c r="C148" s="1" t="s">
        <v>25</v>
      </c>
      <c r="D148" s="1" t="s">
        <v>14</v>
      </c>
    </row>
    <row r="149">
      <c r="A149" s="1" t="s">
        <v>174</v>
      </c>
      <c r="B149" s="1">
        <v>17.21</v>
      </c>
      <c r="C149" s="1" t="s">
        <v>25</v>
      </c>
      <c r="D149" s="1" t="s">
        <v>14</v>
      </c>
    </row>
    <row r="150">
      <c r="A150" s="1" t="s">
        <v>175</v>
      </c>
      <c r="B150" s="1">
        <v>17.5</v>
      </c>
      <c r="C150" s="1" t="s">
        <v>27</v>
      </c>
      <c r="D150" s="1" t="s">
        <v>14</v>
      </c>
    </row>
    <row r="151">
      <c r="A151" s="1" t="s">
        <v>176</v>
      </c>
      <c r="B151" s="1">
        <v>17.2</v>
      </c>
      <c r="C151" s="1" t="s">
        <v>27</v>
      </c>
      <c r="D151" s="1" t="s">
        <v>14</v>
      </c>
    </row>
    <row r="152">
      <c r="A152" s="1" t="s">
        <v>177</v>
      </c>
      <c r="B152" s="1">
        <v>17.62</v>
      </c>
      <c r="C152" s="1" t="s">
        <v>29</v>
      </c>
      <c r="D152" s="1" t="s">
        <v>14</v>
      </c>
    </row>
    <row r="153">
      <c r="A153" s="1" t="s">
        <v>178</v>
      </c>
      <c r="B153" s="1">
        <v>17.05</v>
      </c>
      <c r="C153" s="1" t="s">
        <v>29</v>
      </c>
      <c r="D153" s="1" t="s">
        <v>14</v>
      </c>
    </row>
    <row r="154">
      <c r="A154" s="1" t="s">
        <v>179</v>
      </c>
      <c r="B154" s="1">
        <v>17.59</v>
      </c>
      <c r="C154" s="1" t="s">
        <v>31</v>
      </c>
      <c r="D154" s="1" t="s">
        <v>14</v>
      </c>
    </row>
    <row r="155">
      <c r="A155" s="1" t="s">
        <v>180</v>
      </c>
      <c r="B155" s="1">
        <v>17.05</v>
      </c>
      <c r="C155" s="1" t="s">
        <v>31</v>
      </c>
      <c r="D155" s="1" t="s">
        <v>14</v>
      </c>
    </row>
    <row r="156">
      <c r="A156" s="1" t="s">
        <v>181</v>
      </c>
      <c r="B156" s="1">
        <v>29.21</v>
      </c>
      <c r="C156" s="3" t="s">
        <v>24</v>
      </c>
    </row>
    <row r="157">
      <c r="A157" s="1" t="s">
        <v>182</v>
      </c>
      <c r="B157" s="1">
        <v>29.02</v>
      </c>
      <c r="C157" s="1" t="s">
        <v>24</v>
      </c>
    </row>
    <row r="158">
      <c r="A158" s="1" t="s">
        <v>183</v>
      </c>
      <c r="B158" s="1">
        <v>23.8</v>
      </c>
      <c r="C158" s="1" t="s">
        <v>33</v>
      </c>
      <c r="D158" s="1" t="s">
        <v>14</v>
      </c>
    </row>
    <row r="159">
      <c r="A159" s="1" t="s">
        <v>184</v>
      </c>
      <c r="B159" s="1">
        <v>23.36</v>
      </c>
      <c r="C159" s="1" t="s">
        <v>33</v>
      </c>
      <c r="D159" s="1" t="s">
        <v>14</v>
      </c>
    </row>
    <row r="160">
      <c r="A160" s="1" t="s">
        <v>185</v>
      </c>
      <c r="B160" s="1">
        <v>9.56</v>
      </c>
      <c r="C160" s="1" t="s">
        <v>73</v>
      </c>
      <c r="D160" s="1" t="s">
        <v>14</v>
      </c>
    </row>
    <row r="161">
      <c r="A161" s="1" t="s">
        <v>186</v>
      </c>
      <c r="B161" s="1">
        <v>9.22</v>
      </c>
      <c r="C161" s="1" t="s">
        <v>73</v>
      </c>
      <c r="D161" s="1" t="s">
        <v>14</v>
      </c>
    </row>
    <row r="162">
      <c r="A162" s="1" t="s">
        <v>187</v>
      </c>
      <c r="B162" s="1">
        <v>17.93</v>
      </c>
      <c r="C162" s="1" t="s">
        <v>21</v>
      </c>
      <c r="D162" s="1" t="s">
        <v>14</v>
      </c>
    </row>
    <row r="163">
      <c r="A163" s="1" t="s">
        <v>188</v>
      </c>
      <c r="B163" s="1">
        <v>28.71</v>
      </c>
      <c r="C163" s="1" t="s">
        <v>21</v>
      </c>
      <c r="D163" s="1" t="s">
        <v>24</v>
      </c>
    </row>
    <row r="164">
      <c r="A164" s="1" t="s">
        <v>189</v>
      </c>
      <c r="B164" s="1">
        <v>17.9</v>
      </c>
      <c r="C164" s="1" t="s">
        <v>25</v>
      </c>
      <c r="D164" s="1" t="s">
        <v>14</v>
      </c>
    </row>
    <row r="165">
      <c r="A165" s="1" t="s">
        <v>190</v>
      </c>
      <c r="B165" s="1">
        <v>28.99</v>
      </c>
      <c r="C165" s="1" t="s">
        <v>24</v>
      </c>
      <c r="D165" s="1" t="s">
        <v>24</v>
      </c>
    </row>
    <row r="166">
      <c r="A166" s="1" t="s">
        <v>191</v>
      </c>
      <c r="B166" s="1">
        <v>17.57</v>
      </c>
      <c r="C166" s="1" t="s">
        <v>27</v>
      </c>
      <c r="D166" s="1" t="s">
        <v>14</v>
      </c>
    </row>
    <row r="167">
      <c r="A167" s="1" t="s">
        <v>192</v>
      </c>
      <c r="B167" s="1">
        <v>28.45</v>
      </c>
      <c r="C167" s="1" t="s">
        <v>27</v>
      </c>
      <c r="D167" s="1" t="s">
        <v>24</v>
      </c>
    </row>
    <row r="168">
      <c r="A168" s="1" t="s">
        <v>193</v>
      </c>
      <c r="B168" s="1">
        <v>16.7</v>
      </c>
      <c r="C168" s="1" t="s">
        <v>29</v>
      </c>
      <c r="D168" s="1" t="s">
        <v>14</v>
      </c>
    </row>
    <row r="169">
      <c r="A169" s="1" t="s">
        <v>194</v>
      </c>
      <c r="B169" s="1">
        <v>29.03</v>
      </c>
      <c r="C169" s="1" t="s">
        <v>24</v>
      </c>
      <c r="D169" s="1" t="s">
        <v>24</v>
      </c>
    </row>
    <row r="170">
      <c r="A170" s="1" t="s">
        <v>195</v>
      </c>
      <c r="B170" s="1">
        <v>28.76</v>
      </c>
      <c r="C170" s="1" t="s">
        <v>24</v>
      </c>
      <c r="D170" s="1" t="s">
        <v>24</v>
      </c>
    </row>
    <row r="171">
      <c r="A171" s="1" t="s">
        <v>196</v>
      </c>
      <c r="B171" s="1">
        <v>28.93</v>
      </c>
      <c r="C171" s="1" t="s">
        <v>24</v>
      </c>
      <c r="D171" s="1" t="s">
        <v>24</v>
      </c>
    </row>
    <row r="172">
      <c r="A172" s="1" t="s">
        <v>197</v>
      </c>
      <c r="B172" s="1">
        <v>29.02</v>
      </c>
      <c r="C172" s="3" t="s">
        <v>24</v>
      </c>
      <c r="D172" s="1" t="s">
        <v>24</v>
      </c>
    </row>
    <row r="173">
      <c r="A173" s="1" t="s">
        <v>198</v>
      </c>
      <c r="B173" s="1">
        <v>29.08</v>
      </c>
      <c r="C173" s="1" t="s">
        <v>24</v>
      </c>
      <c r="D173" s="1" t="s">
        <v>24</v>
      </c>
    </row>
    <row r="174">
      <c r="A174" s="1" t="s">
        <v>199</v>
      </c>
      <c r="B174" s="1">
        <v>17.14</v>
      </c>
      <c r="C174" s="1" t="s">
        <v>33</v>
      </c>
      <c r="D174" s="1" t="s">
        <v>14</v>
      </c>
    </row>
    <row r="175">
      <c r="A175" s="1" t="s">
        <v>200</v>
      </c>
      <c r="B175" s="1">
        <v>29.03</v>
      </c>
      <c r="C175" s="1" t="s">
        <v>33</v>
      </c>
      <c r="D175" s="1" t="s">
        <v>24</v>
      </c>
    </row>
    <row r="176">
      <c r="A176" s="1" t="s">
        <v>201</v>
      </c>
      <c r="B176" s="1">
        <v>8.97</v>
      </c>
      <c r="C176" s="1" t="s">
        <v>73</v>
      </c>
      <c r="D176" s="1" t="s">
        <v>14</v>
      </c>
    </row>
    <row r="177">
      <c r="A177" s="1" t="s">
        <v>202</v>
      </c>
      <c r="B177" s="1">
        <v>28.81</v>
      </c>
      <c r="C177" s="1" t="s">
        <v>73</v>
      </c>
      <c r="D177" s="1" t="s">
        <v>40</v>
      </c>
    </row>
    <row r="178">
      <c r="A178" s="1" t="s">
        <v>203</v>
      </c>
      <c r="B178" s="1">
        <v>17.94</v>
      </c>
      <c r="C178" s="1" t="s">
        <v>21</v>
      </c>
      <c r="D178" s="1" t="s">
        <v>14</v>
      </c>
    </row>
    <row r="179">
      <c r="A179" s="1" t="s">
        <v>204</v>
      </c>
      <c r="B179" s="1">
        <v>28.5</v>
      </c>
      <c r="C179" s="1" t="s">
        <v>21</v>
      </c>
      <c r="D179" s="1" t="s">
        <v>24</v>
      </c>
    </row>
    <row r="180">
      <c r="A180" s="1" t="s">
        <v>205</v>
      </c>
      <c r="B180" s="1">
        <v>17.5</v>
      </c>
      <c r="C180" s="1" t="s">
        <v>25</v>
      </c>
      <c r="D180" s="1" t="s">
        <v>14</v>
      </c>
    </row>
    <row r="181">
      <c r="A181" s="1" t="s">
        <v>206</v>
      </c>
      <c r="B181" s="1">
        <v>28.94</v>
      </c>
      <c r="C181" s="1" t="s">
        <v>24</v>
      </c>
      <c r="D181" s="1" t="s">
        <v>24</v>
      </c>
    </row>
    <row r="182">
      <c r="A182" s="1" t="s">
        <v>207</v>
      </c>
      <c r="B182" s="1">
        <v>17.15</v>
      </c>
      <c r="C182" s="1" t="s">
        <v>27</v>
      </c>
      <c r="D182" s="1" t="s">
        <v>14</v>
      </c>
    </row>
    <row r="183">
      <c r="A183" s="1" t="s">
        <v>208</v>
      </c>
      <c r="B183" s="1">
        <v>28.46</v>
      </c>
      <c r="C183" s="1" t="s">
        <v>27</v>
      </c>
      <c r="D183" s="1" t="s">
        <v>24</v>
      </c>
    </row>
    <row r="184">
      <c r="A184" s="1" t="s">
        <v>209</v>
      </c>
      <c r="B184" s="1">
        <v>16.11</v>
      </c>
      <c r="C184" s="1" t="s">
        <v>29</v>
      </c>
      <c r="D184" s="1" t="s">
        <v>14</v>
      </c>
    </row>
    <row r="185">
      <c r="A185" s="1" t="s">
        <v>210</v>
      </c>
      <c r="B185" s="1">
        <v>28.9</v>
      </c>
      <c r="C185" s="1" t="s">
        <v>24</v>
      </c>
      <c r="D185" s="1" t="s">
        <v>24</v>
      </c>
    </row>
    <row r="186">
      <c r="A186" s="1" t="s">
        <v>211</v>
      </c>
      <c r="B186" s="1">
        <v>28.59</v>
      </c>
      <c r="C186" s="1" t="s">
        <v>24</v>
      </c>
      <c r="D186" s="1" t="s">
        <v>24</v>
      </c>
    </row>
    <row r="187">
      <c r="A187" s="1" t="s">
        <v>212</v>
      </c>
      <c r="B187" s="1">
        <v>28.94</v>
      </c>
      <c r="C187" s="1" t="s">
        <v>24</v>
      </c>
      <c r="D187" s="1" t="s">
        <v>24</v>
      </c>
    </row>
    <row r="188">
      <c r="A188" s="1" t="s">
        <v>213</v>
      </c>
      <c r="B188" s="1">
        <v>28.82</v>
      </c>
      <c r="C188" s="3" t="s">
        <v>24</v>
      </c>
      <c r="D188" s="1" t="s">
        <v>24</v>
      </c>
    </row>
    <row r="189">
      <c r="A189" s="1" t="s">
        <v>214</v>
      </c>
      <c r="B189" s="1">
        <v>28.94</v>
      </c>
      <c r="C189" s="1" t="s">
        <v>24</v>
      </c>
      <c r="D189" s="1" t="s">
        <v>24</v>
      </c>
    </row>
    <row r="190">
      <c r="A190" s="1" t="s">
        <v>215</v>
      </c>
      <c r="B190" s="1">
        <v>17.1</v>
      </c>
      <c r="C190" s="1" t="s">
        <v>33</v>
      </c>
      <c r="D190" s="1" t="s">
        <v>14</v>
      </c>
    </row>
    <row r="191">
      <c r="A191" s="1" t="s">
        <v>216</v>
      </c>
      <c r="B191" s="1">
        <v>28.89</v>
      </c>
      <c r="C191" s="1" t="s">
        <v>33</v>
      </c>
      <c r="D191" s="1" t="s">
        <v>24</v>
      </c>
    </row>
    <row r="192">
      <c r="A192" s="1" t="s">
        <v>217</v>
      </c>
      <c r="C192" s="1" t="s">
        <v>73</v>
      </c>
      <c r="D192" s="1" t="s">
        <v>14</v>
      </c>
    </row>
    <row r="193">
      <c r="A193" s="1" t="s">
        <v>218</v>
      </c>
      <c r="B193" s="1">
        <v>28.74</v>
      </c>
      <c r="C193" s="1" t="s">
        <v>73</v>
      </c>
      <c r="D193" s="1" t="s">
        <v>40</v>
      </c>
    </row>
  </sheetData>
  <mergeCells count="6">
    <mergeCell ref="F2:I2"/>
    <mergeCell ref="K2:N2"/>
    <mergeCell ref="P2:S2"/>
    <mergeCell ref="E2:E12"/>
    <mergeCell ref="F14:I14"/>
    <mergeCell ref="E14:E24"/>
  </mergeCells>
  <conditionalFormatting sqref="Q4:S11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