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kob/Library/Mobile Documents/com~apple~CloudDocs/Downloads/"/>
    </mc:Choice>
  </mc:AlternateContent>
  <xr:revisionPtr revIDLastSave="0" documentId="13_ncr:1_{05A74BDA-C6A5-4544-8FF3-349568C81412}" xr6:coauthVersionLast="47" xr6:coauthVersionMax="47" xr10:uidLastSave="{00000000-0000-0000-0000-000000000000}"/>
  <bookViews>
    <workbookView xWindow="280" yWindow="500" windowWidth="28240" windowHeight="16040" xr2:uid="{7771250C-4238-C14B-8FC5-2386169E7264}"/>
  </bookViews>
  <sheets>
    <sheet name="20240926_iDEC_S206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N6" i="1"/>
  <c r="O6" i="1"/>
  <c r="P6" i="1"/>
  <c r="Q6" i="1"/>
  <c r="R6" i="1"/>
  <c r="L6" i="1"/>
  <c r="M5" i="1"/>
  <c r="N5" i="1"/>
  <c r="O5" i="1"/>
  <c r="P5" i="1"/>
  <c r="Q5" i="1"/>
  <c r="R5" i="1"/>
  <c r="L5" i="1"/>
  <c r="Q4" i="1"/>
  <c r="R4" i="1"/>
  <c r="P4" i="1"/>
  <c r="O4" i="1"/>
  <c r="N4" i="1"/>
  <c r="M4" i="1"/>
  <c r="L4" i="1"/>
  <c r="K4" i="1"/>
  <c r="J4" i="1"/>
  <c r="F6" i="1"/>
  <c r="F9" i="1"/>
  <c r="F12" i="1"/>
  <c r="F15" i="1"/>
  <c r="F18" i="1"/>
  <c r="F21" i="1"/>
  <c r="F24" i="1"/>
  <c r="F27" i="1"/>
  <c r="F3" i="1"/>
</calcChain>
</file>

<file path=xl/sharedStrings.xml><?xml version="1.0" encoding="utf-8"?>
<sst xmlns="http://schemas.openxmlformats.org/spreadsheetml/2006/main" count="108" uniqueCount="79">
  <si>
    <t>Experiment: 20240926_iDEC_S2060_investigation  Selected Filter: SYBR Green I / HRM Dye (465-510)</t>
  </si>
  <si>
    <t>Include</t>
  </si>
  <si>
    <t>Color</t>
  </si>
  <si>
    <t>Pos</t>
  </si>
  <si>
    <t>Name</t>
  </si>
  <si>
    <t>Cp</t>
  </si>
  <si>
    <t>True</t>
  </si>
  <si>
    <t>A1</t>
  </si>
  <si>
    <t>Sample 1</t>
  </si>
  <si>
    <t>A2</t>
  </si>
  <si>
    <t>Sample 2</t>
  </si>
  <si>
    <t>A3</t>
  </si>
  <si>
    <t>Sample 3</t>
  </si>
  <si>
    <t>B1</t>
  </si>
  <si>
    <t>Sample 25</t>
  </si>
  <si>
    <t>B2</t>
  </si>
  <si>
    <t>Sample 26</t>
  </si>
  <si>
    <t>B3</t>
  </si>
  <si>
    <t>Sample 27</t>
  </si>
  <si>
    <t>C1</t>
  </si>
  <si>
    <t>Sample 49</t>
  </si>
  <si>
    <t>C2</t>
  </si>
  <si>
    <t>Sample 50</t>
  </si>
  <si>
    <t>C3</t>
  </si>
  <si>
    <t>Sample 51</t>
  </si>
  <si>
    <t>D1</t>
  </si>
  <si>
    <t>Sample 73</t>
  </si>
  <si>
    <t>D2</t>
  </si>
  <si>
    <t>Sample 74</t>
  </si>
  <si>
    <t>D3</t>
  </si>
  <si>
    <t>Sample 75</t>
  </si>
  <si>
    <t>E1</t>
  </si>
  <si>
    <t>Sample 97</t>
  </si>
  <si>
    <t>E2</t>
  </si>
  <si>
    <t>Sample 98</t>
  </si>
  <si>
    <t>E3</t>
  </si>
  <si>
    <t>Sample 99</t>
  </si>
  <si>
    <t>F1</t>
  </si>
  <si>
    <t>Sample 121</t>
  </si>
  <si>
    <t>F2</t>
  </si>
  <si>
    <t>Sample 122</t>
  </si>
  <si>
    <t>F3</t>
  </si>
  <si>
    <t>Sample 123</t>
  </si>
  <si>
    <t>G1</t>
  </si>
  <si>
    <t>Sample 145</t>
  </si>
  <si>
    <t>G2</t>
  </si>
  <si>
    <t>Sample 146</t>
  </si>
  <si>
    <t>G3</t>
  </si>
  <si>
    <t>Sample 147</t>
  </si>
  <si>
    <t>H1</t>
  </si>
  <si>
    <t>Sample 169</t>
  </si>
  <si>
    <t>H2</t>
  </si>
  <si>
    <t>Sample 170</t>
  </si>
  <si>
    <t>H3</t>
  </si>
  <si>
    <t>Sample 171</t>
  </si>
  <si>
    <t>I1</t>
  </si>
  <si>
    <t>Sample 193</t>
  </si>
  <si>
    <t>I2</t>
  </si>
  <si>
    <t>Sample 194</t>
  </si>
  <si>
    <t>I3</t>
  </si>
  <si>
    <t>Sample 195</t>
  </si>
  <si>
    <t>Negative Control</t>
  </si>
  <si>
    <t>LB + phages</t>
  </si>
  <si>
    <t>S2060 cryo stock</t>
  </si>
  <si>
    <t>S2060 old competent stock</t>
  </si>
  <si>
    <t>S2060 31.08. competent stock</t>
  </si>
  <si>
    <t>S2060 Lukas' stock</t>
  </si>
  <si>
    <t>1117-44-00</t>
  </si>
  <si>
    <t>1076-08-00</t>
  </si>
  <si>
    <t>S2208</t>
  </si>
  <si>
    <t>LB+ phages</t>
  </si>
  <si>
    <t>S2060 cryo</t>
  </si>
  <si>
    <t>S2060 old</t>
  </si>
  <si>
    <t>S2060 Luk</t>
  </si>
  <si>
    <t>delta Cp</t>
  </si>
  <si>
    <t>average Cp</t>
  </si>
  <si>
    <t xml:space="preserve"> - Control</t>
  </si>
  <si>
    <t>fc (compared to input)</t>
  </si>
  <si>
    <t>S2060 recent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</si>
</sst>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0" fillId="0" borderId="0" xfId="0" applyAlignment="1">
      <alignment horizontal="center" vertic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Average</a:t>
            </a:r>
            <a:r>
              <a:rPr lang="de-DE" baseline="0"/>
              <a:t> 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'20240926_iDEC_S2060'!$J$3:$R$3</c:f>
              <c:strCache>
                <c:ptCount val="9"/>
                <c:pt idx="0">
                  <c:v> - Control</c:v>
                </c:pt>
                <c:pt idx="1">
                  <c:v>LB+ phages</c:v>
                </c:pt>
                <c:pt idx="2">
                  <c:v>S2060 cryo</c:v>
                </c:pt>
                <c:pt idx="3">
                  <c:v>S2060 old</c:v>
                </c:pt>
                <c:pt idx="4">
                  <c:v>S2060 recent</c:v>
                </c:pt>
                <c:pt idx="5">
                  <c:v>S2060 Luk</c:v>
                </c:pt>
                <c:pt idx="6">
                  <c:v>1117-44-00</c:v>
                </c:pt>
                <c:pt idx="7">
                  <c:v>1076-08-00</c:v>
                </c:pt>
                <c:pt idx="8">
                  <c:v>S2208</c:v>
                </c:pt>
              </c:strCache>
            </c:strRef>
          </c:cat>
          <c:val>
            <c:numRef>
              <c:f>'20240926_iDEC_S2060'!$J$4:$R$4</c:f>
              <c:numCache>
                <c:formatCode>General</c:formatCode>
                <c:ptCount val="9"/>
                <c:pt idx="0">
                  <c:v>26.993333333333329</c:v>
                </c:pt>
                <c:pt idx="1">
                  <c:v>22.803333333333331</c:v>
                </c:pt>
                <c:pt idx="2">
                  <c:v>15.683333333333332</c:v>
                </c:pt>
                <c:pt idx="3">
                  <c:v>15.343333333333334</c:v>
                </c:pt>
                <c:pt idx="4">
                  <c:v>13.300000000000002</c:v>
                </c:pt>
                <c:pt idx="5">
                  <c:v>14.506666666666666</c:v>
                </c:pt>
                <c:pt idx="6">
                  <c:v>13.983333333333334</c:v>
                </c:pt>
                <c:pt idx="7">
                  <c:v>14.603333333333333</c:v>
                </c:pt>
                <c:pt idx="8">
                  <c:v>17.619999999999997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E-5240-AB59-C45AF8976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436080"/>
        <c:axId val="1347354112"/>
      </c:barChart>
      <c:catAx>
        <c:axId val="5504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7354112"/>
        <c:crosses val="autoZero"/>
        <c:auto val="1"/>
        <c:lblAlgn val="ctr"/>
        <c:lblOffset val="100"/>
        <c:noMultiLvlLbl val="0"/>
      </c:catAx>
      <c:valAx>
        <c:axId val="13473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43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7</xdr:row>
      <xdr:rowOff>76200</xdr:rowOff>
    </xdr:from>
    <xdr:to>
      <xdr:col>13</xdr:col>
      <xdr:colOff>450850</xdr:colOff>
      <xdr:row>20</xdr:row>
      <xdr:rowOff>177800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D0DB336-1DA2-8B1B-2BE1-0BB7023EE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57E4F-ECBC-644F-8C37-D506F1447A7B}">
  <dimension ref="A1:R29"/>
  <sheetViews>
    <sheetView tabSelected="1" topLeftCell="D1" workbookViewId="0">
      <selection activeCell="N4" sqref="N4"/>
    </sheetView>
  </sheetViews>
  <sheetFormatPr baseColWidth="10" defaultRowHeight="16" x14ac:dyDescent="0.2"/>
  <cols>
    <col min="7" max="7" width="25.6640625" style="2" bestFit="1" customWidth="1"/>
    <col min="9" max="9" width="19.1640625" style="1" bestFit="1" customWidth="1"/>
    <col min="10" max="17" width="10.83203125" style="1"/>
  </cols>
  <sheetData>
    <row r="1" spans="1:18" x14ac:dyDescent="0.2">
      <c r="A1" t="s">
        <v>0</v>
      </c>
      <c r="R1" s="1"/>
    </row>
    <row r="2" spans="1:18" ht="17" thickBot="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R2" s="1"/>
    </row>
    <row r="3" spans="1:18" x14ac:dyDescent="0.2">
      <c r="A3" t="s">
        <v>6</v>
      </c>
      <c r="B3">
        <v>255</v>
      </c>
      <c r="C3" t="s">
        <v>7</v>
      </c>
      <c r="D3" t="s">
        <v>8</v>
      </c>
      <c r="E3">
        <v>27.65</v>
      </c>
      <c r="F3" s="12">
        <f>AVERAGE(E3:E5)</f>
        <v>26.993333333333329</v>
      </c>
      <c r="G3" s="12" t="s">
        <v>61</v>
      </c>
      <c r="I3" s="3"/>
      <c r="J3" s="4" t="s">
        <v>76</v>
      </c>
      <c r="K3" s="4" t="s">
        <v>70</v>
      </c>
      <c r="L3" s="4" t="s">
        <v>71</v>
      </c>
      <c r="M3" s="4" t="s">
        <v>72</v>
      </c>
      <c r="N3" s="4" t="s">
        <v>78</v>
      </c>
      <c r="O3" s="4" t="s">
        <v>73</v>
      </c>
      <c r="P3" s="4" t="s">
        <v>67</v>
      </c>
      <c r="Q3" s="4" t="s">
        <v>68</v>
      </c>
      <c r="R3" s="5" t="s">
        <v>69</v>
      </c>
    </row>
    <row r="4" spans="1:18" x14ac:dyDescent="0.2">
      <c r="A4" t="s">
        <v>6</v>
      </c>
      <c r="B4">
        <v>255</v>
      </c>
      <c r="C4" t="s">
        <v>9</v>
      </c>
      <c r="D4" t="s">
        <v>10</v>
      </c>
      <c r="E4">
        <v>26.29</v>
      </c>
      <c r="F4" s="12"/>
      <c r="G4" s="12"/>
      <c r="I4" s="6" t="s">
        <v>75</v>
      </c>
      <c r="J4" s="1">
        <f>F3</f>
        <v>26.993333333333329</v>
      </c>
      <c r="K4" s="1">
        <f>F6</f>
        <v>22.803333333333331</v>
      </c>
      <c r="L4" s="1">
        <f>F9</f>
        <v>15.683333333333332</v>
      </c>
      <c r="M4" s="1">
        <f>F12</f>
        <v>15.343333333333334</v>
      </c>
      <c r="N4" s="1">
        <f>F15</f>
        <v>13.300000000000002</v>
      </c>
      <c r="O4" s="1">
        <f>F18</f>
        <v>14.506666666666666</v>
      </c>
      <c r="P4" s="1">
        <f>F21</f>
        <v>13.983333333333334</v>
      </c>
      <c r="Q4" s="1">
        <f>F24</f>
        <v>14.603333333333333</v>
      </c>
      <c r="R4" s="7">
        <f>F27</f>
        <v>17.619999999999997</v>
      </c>
    </row>
    <row r="5" spans="1:18" x14ac:dyDescent="0.2">
      <c r="A5" t="s">
        <v>6</v>
      </c>
      <c r="B5">
        <v>255</v>
      </c>
      <c r="C5" t="s">
        <v>11</v>
      </c>
      <c r="D5" t="s">
        <v>12</v>
      </c>
      <c r="E5">
        <v>27.04</v>
      </c>
      <c r="F5" s="12"/>
      <c r="G5" s="12"/>
      <c r="I5" s="6" t="s">
        <v>74</v>
      </c>
      <c r="L5" s="1">
        <f t="shared" ref="L5:R5" si="0">$K$4-L4</f>
        <v>7.1199999999999992</v>
      </c>
      <c r="M5" s="1">
        <f t="shared" si="0"/>
        <v>7.4599999999999973</v>
      </c>
      <c r="N5" s="1">
        <f t="shared" si="0"/>
        <v>9.5033333333333285</v>
      </c>
      <c r="O5" s="1">
        <f t="shared" si="0"/>
        <v>8.2966666666666651</v>
      </c>
      <c r="P5" s="1">
        <f t="shared" si="0"/>
        <v>8.8199999999999967</v>
      </c>
      <c r="Q5" s="1">
        <f t="shared" si="0"/>
        <v>8.1999999999999975</v>
      </c>
      <c r="R5" s="7">
        <f t="shared" si="0"/>
        <v>5.1833333333333336</v>
      </c>
    </row>
    <row r="6" spans="1:18" ht="17" thickBot="1" x14ac:dyDescent="0.25">
      <c r="A6" t="s">
        <v>6</v>
      </c>
      <c r="B6">
        <v>255</v>
      </c>
      <c r="C6" t="s">
        <v>13</v>
      </c>
      <c r="D6" t="s">
        <v>14</v>
      </c>
      <c r="E6">
        <v>22.84</v>
      </c>
      <c r="F6" s="12">
        <f t="shared" ref="F6" si="1">AVERAGE(E6:E8)</f>
        <v>22.803333333333331</v>
      </c>
      <c r="G6" s="12" t="s">
        <v>62</v>
      </c>
      <c r="I6" s="8" t="s">
        <v>77</v>
      </c>
      <c r="J6" s="9"/>
      <c r="K6" s="9"/>
      <c r="L6" s="10">
        <f>2^L5</f>
        <v>139.10206240333534</v>
      </c>
      <c r="M6" s="10">
        <f t="shared" ref="M6:R6" si="2">2^M5</f>
        <v>176.06935272188682</v>
      </c>
      <c r="N6" s="10">
        <f t="shared" si="2"/>
        <v>725.75225201779426</v>
      </c>
      <c r="O6" s="10">
        <f t="shared" si="2"/>
        <v>314.44560623850822</v>
      </c>
      <c r="P6" s="10">
        <f t="shared" si="2"/>
        <v>451.94393410081426</v>
      </c>
      <c r="Q6" s="10">
        <f t="shared" si="2"/>
        <v>294.06677887924042</v>
      </c>
      <c r="R6" s="11">
        <f t="shared" si="2"/>
        <v>36.336141730268082</v>
      </c>
    </row>
    <row r="7" spans="1:18" x14ac:dyDescent="0.2">
      <c r="A7" t="s">
        <v>6</v>
      </c>
      <c r="B7">
        <v>255</v>
      </c>
      <c r="C7" t="s">
        <v>15</v>
      </c>
      <c r="D7" t="s">
        <v>16</v>
      </c>
      <c r="E7">
        <v>22.64</v>
      </c>
      <c r="F7" s="12"/>
      <c r="G7" s="12"/>
    </row>
    <row r="8" spans="1:18" x14ac:dyDescent="0.2">
      <c r="A8" t="s">
        <v>6</v>
      </c>
      <c r="B8">
        <v>255</v>
      </c>
      <c r="C8" t="s">
        <v>17</v>
      </c>
      <c r="D8" t="s">
        <v>18</v>
      </c>
      <c r="E8">
        <v>22.93</v>
      </c>
      <c r="F8" s="12"/>
      <c r="G8" s="12"/>
    </row>
    <row r="9" spans="1:18" x14ac:dyDescent="0.2">
      <c r="A9" t="s">
        <v>6</v>
      </c>
      <c r="B9">
        <v>255</v>
      </c>
      <c r="C9" t="s">
        <v>19</v>
      </c>
      <c r="D9" t="s">
        <v>20</v>
      </c>
      <c r="E9">
        <v>15.79</v>
      </c>
      <c r="F9" s="12">
        <f t="shared" ref="F9" si="3">AVERAGE(E9:E11)</f>
        <v>15.683333333333332</v>
      </c>
      <c r="G9" s="12" t="s">
        <v>63</v>
      </c>
    </row>
    <row r="10" spans="1:18" x14ac:dyDescent="0.2">
      <c r="A10" t="s">
        <v>6</v>
      </c>
      <c r="B10">
        <v>255</v>
      </c>
      <c r="C10" t="s">
        <v>21</v>
      </c>
      <c r="D10" t="s">
        <v>22</v>
      </c>
      <c r="E10">
        <v>15.96</v>
      </c>
      <c r="F10" s="12"/>
      <c r="G10" s="12"/>
    </row>
    <row r="11" spans="1:18" x14ac:dyDescent="0.2">
      <c r="A11" t="s">
        <v>6</v>
      </c>
      <c r="B11">
        <v>255</v>
      </c>
      <c r="C11" t="s">
        <v>23</v>
      </c>
      <c r="D11" t="s">
        <v>24</v>
      </c>
      <c r="E11">
        <v>15.3</v>
      </c>
      <c r="F11" s="12"/>
      <c r="G11" s="12"/>
    </row>
    <row r="12" spans="1:18" x14ac:dyDescent="0.2">
      <c r="A12" t="s">
        <v>6</v>
      </c>
      <c r="B12">
        <v>255</v>
      </c>
      <c r="C12" t="s">
        <v>25</v>
      </c>
      <c r="D12" t="s">
        <v>26</v>
      </c>
      <c r="E12">
        <v>15.99</v>
      </c>
      <c r="F12" s="12">
        <f t="shared" ref="F12" si="4">AVERAGE(E12:E14)</f>
        <v>15.343333333333334</v>
      </c>
      <c r="G12" s="12" t="s">
        <v>64</v>
      </c>
    </row>
    <row r="13" spans="1:18" x14ac:dyDescent="0.2">
      <c r="A13" t="s">
        <v>6</v>
      </c>
      <c r="B13">
        <v>255</v>
      </c>
      <c r="C13" t="s">
        <v>27</v>
      </c>
      <c r="D13" t="s">
        <v>28</v>
      </c>
      <c r="E13">
        <v>14.74</v>
      </c>
      <c r="F13" s="12"/>
      <c r="G13" s="12"/>
    </row>
    <row r="14" spans="1:18" x14ac:dyDescent="0.2">
      <c r="A14" t="s">
        <v>6</v>
      </c>
      <c r="B14">
        <v>255</v>
      </c>
      <c r="C14" t="s">
        <v>29</v>
      </c>
      <c r="D14" t="s">
        <v>30</v>
      </c>
      <c r="E14">
        <v>15.3</v>
      </c>
      <c r="F14" s="12"/>
      <c r="G14" s="12"/>
    </row>
    <row r="15" spans="1:18" x14ac:dyDescent="0.2">
      <c r="A15" t="s">
        <v>6</v>
      </c>
      <c r="B15">
        <v>255</v>
      </c>
      <c r="C15" t="s">
        <v>31</v>
      </c>
      <c r="D15" t="s">
        <v>32</v>
      </c>
      <c r="E15">
        <v>13.22</v>
      </c>
      <c r="F15" s="12">
        <f t="shared" ref="F15" si="5">AVERAGE(E15:E17)</f>
        <v>13.300000000000002</v>
      </c>
      <c r="G15" s="12" t="s">
        <v>65</v>
      </c>
    </row>
    <row r="16" spans="1:18" x14ac:dyDescent="0.2">
      <c r="A16" t="s">
        <v>6</v>
      </c>
      <c r="B16">
        <v>255</v>
      </c>
      <c r="C16" t="s">
        <v>33</v>
      </c>
      <c r="D16" t="s">
        <v>34</v>
      </c>
      <c r="E16">
        <v>13.52</v>
      </c>
      <c r="F16" s="12"/>
      <c r="G16" s="12"/>
    </row>
    <row r="17" spans="1:7" x14ac:dyDescent="0.2">
      <c r="A17" t="s">
        <v>6</v>
      </c>
      <c r="B17">
        <v>255</v>
      </c>
      <c r="C17" t="s">
        <v>35</v>
      </c>
      <c r="D17" t="s">
        <v>36</v>
      </c>
      <c r="E17">
        <v>13.16</v>
      </c>
      <c r="F17" s="12"/>
      <c r="G17" s="12"/>
    </row>
    <row r="18" spans="1:7" x14ac:dyDescent="0.2">
      <c r="A18" t="s">
        <v>6</v>
      </c>
      <c r="B18">
        <v>255</v>
      </c>
      <c r="C18" t="s">
        <v>37</v>
      </c>
      <c r="D18" t="s">
        <v>38</v>
      </c>
      <c r="E18">
        <v>14.91</v>
      </c>
      <c r="F18" s="12">
        <f t="shared" ref="F18" si="6">AVERAGE(E18:E20)</f>
        <v>14.506666666666666</v>
      </c>
      <c r="G18" s="12" t="s">
        <v>66</v>
      </c>
    </row>
    <row r="19" spans="1:7" x14ac:dyDescent="0.2">
      <c r="A19" t="s">
        <v>6</v>
      </c>
      <c r="B19">
        <v>255</v>
      </c>
      <c r="C19" t="s">
        <v>39</v>
      </c>
      <c r="D19" t="s">
        <v>40</v>
      </c>
      <c r="E19">
        <v>14.38</v>
      </c>
      <c r="F19" s="12"/>
      <c r="G19" s="12"/>
    </row>
    <row r="20" spans="1:7" x14ac:dyDescent="0.2">
      <c r="A20" t="s">
        <v>6</v>
      </c>
      <c r="B20">
        <v>255</v>
      </c>
      <c r="C20" t="s">
        <v>41</v>
      </c>
      <c r="D20" t="s">
        <v>42</v>
      </c>
      <c r="E20">
        <v>14.23</v>
      </c>
      <c r="F20" s="12"/>
      <c r="G20" s="12"/>
    </row>
    <row r="21" spans="1:7" x14ac:dyDescent="0.2">
      <c r="A21" t="s">
        <v>6</v>
      </c>
      <c r="B21">
        <v>255</v>
      </c>
      <c r="C21" t="s">
        <v>43</v>
      </c>
      <c r="D21" t="s">
        <v>44</v>
      </c>
      <c r="E21">
        <v>13.89</v>
      </c>
      <c r="F21" s="12">
        <f t="shared" ref="F21" si="7">AVERAGE(E21:E23)</f>
        <v>13.983333333333334</v>
      </c>
      <c r="G21" s="12" t="s">
        <v>67</v>
      </c>
    </row>
    <row r="22" spans="1:7" x14ac:dyDescent="0.2">
      <c r="A22" t="s">
        <v>6</v>
      </c>
      <c r="B22">
        <v>255</v>
      </c>
      <c r="C22" t="s">
        <v>45</v>
      </c>
      <c r="D22" t="s">
        <v>46</v>
      </c>
      <c r="E22">
        <v>14.29</v>
      </c>
      <c r="F22" s="12"/>
      <c r="G22" s="12"/>
    </row>
    <row r="23" spans="1:7" x14ac:dyDescent="0.2">
      <c r="A23" t="s">
        <v>6</v>
      </c>
      <c r="B23">
        <v>255</v>
      </c>
      <c r="C23" t="s">
        <v>47</v>
      </c>
      <c r="D23" t="s">
        <v>48</v>
      </c>
      <c r="E23">
        <v>13.77</v>
      </c>
      <c r="F23" s="12"/>
      <c r="G23" s="12"/>
    </row>
    <row r="24" spans="1:7" x14ac:dyDescent="0.2">
      <c r="A24" t="s">
        <v>6</v>
      </c>
      <c r="B24">
        <v>255</v>
      </c>
      <c r="C24" t="s">
        <v>49</v>
      </c>
      <c r="D24" t="s">
        <v>50</v>
      </c>
      <c r="E24">
        <v>14.85</v>
      </c>
      <c r="F24" s="12">
        <f t="shared" ref="F24" si="8">AVERAGE(E24:E26)</f>
        <v>14.603333333333333</v>
      </c>
      <c r="G24" s="12" t="s">
        <v>68</v>
      </c>
    </row>
    <row r="25" spans="1:7" x14ac:dyDescent="0.2">
      <c r="A25" t="s">
        <v>6</v>
      </c>
      <c r="B25">
        <v>255</v>
      </c>
      <c r="C25" t="s">
        <v>51</v>
      </c>
      <c r="D25" t="s">
        <v>52</v>
      </c>
      <c r="E25">
        <v>14.49</v>
      </c>
      <c r="F25" s="12"/>
      <c r="G25" s="12"/>
    </row>
    <row r="26" spans="1:7" x14ac:dyDescent="0.2">
      <c r="A26" t="s">
        <v>6</v>
      </c>
      <c r="B26">
        <v>255</v>
      </c>
      <c r="C26" t="s">
        <v>53</v>
      </c>
      <c r="D26" t="s">
        <v>54</v>
      </c>
      <c r="E26">
        <v>14.47</v>
      </c>
      <c r="F26" s="12"/>
      <c r="G26" s="12"/>
    </row>
    <row r="27" spans="1:7" x14ac:dyDescent="0.2">
      <c r="A27" t="s">
        <v>6</v>
      </c>
      <c r="B27">
        <v>255</v>
      </c>
      <c r="C27" t="s">
        <v>55</v>
      </c>
      <c r="D27" t="s">
        <v>56</v>
      </c>
      <c r="F27" s="12">
        <f t="shared" ref="F27" si="9">AVERAGE(E27:E29)</f>
        <v>17.619999999999997</v>
      </c>
      <c r="G27" s="12" t="s">
        <v>69</v>
      </c>
    </row>
    <row r="28" spans="1:7" x14ac:dyDescent="0.2">
      <c r="A28" t="s">
        <v>6</v>
      </c>
      <c r="B28">
        <v>255</v>
      </c>
      <c r="C28" t="s">
        <v>57</v>
      </c>
      <c r="D28" t="s">
        <v>58</v>
      </c>
      <c r="E28">
        <v>17.59</v>
      </c>
      <c r="F28" s="12"/>
      <c r="G28" s="12"/>
    </row>
    <row r="29" spans="1:7" x14ac:dyDescent="0.2">
      <c r="A29" t="s">
        <v>6</v>
      </c>
      <c r="B29">
        <v>255</v>
      </c>
      <c r="C29" t="s">
        <v>59</v>
      </c>
      <c r="D29" t="s">
        <v>60</v>
      </c>
      <c r="E29">
        <v>17.649999999999999</v>
      </c>
      <c r="F29" s="12"/>
      <c r="G29" s="12"/>
    </row>
  </sheetData>
  <mergeCells count="18">
    <mergeCell ref="G18:G20"/>
    <mergeCell ref="G21:G23"/>
    <mergeCell ref="F3:F5"/>
    <mergeCell ref="F6:F8"/>
    <mergeCell ref="F9:F11"/>
    <mergeCell ref="F12:F14"/>
    <mergeCell ref="F15:F17"/>
    <mergeCell ref="F18:F20"/>
    <mergeCell ref="G3:G5"/>
    <mergeCell ref="G6:G8"/>
    <mergeCell ref="G9:G11"/>
    <mergeCell ref="G12:G14"/>
    <mergeCell ref="G15:G17"/>
    <mergeCell ref="G24:G26"/>
    <mergeCell ref="G27:G29"/>
    <mergeCell ref="F21:F23"/>
    <mergeCell ref="F24:F26"/>
    <mergeCell ref="F27:F29"/>
  </mergeCells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20240926_iDEC_S2060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Wimmer  Jakob</dc:creator>
  <cp:lastModifiedBy>Wimmer  Jakob</cp:lastModifiedBy>
  <dcterms:created xsi:type="dcterms:W3CDTF">2024-09-26T11:49:39Z</dcterms:created>
  <dcterms:modified xsi:type="dcterms:W3CDTF">2024-09-26T12:02:15Z</dcterms:modified>
</cp:coreProperties>
</file>