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yelena/Documents/GitHub/finaid/Forms/"/>
    </mc:Choice>
  </mc:AlternateContent>
  <bookViews>
    <workbookView xWindow="900" yWindow="460" windowWidth="18200" windowHeight="11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22" i="1"/>
  <c r="B43" i="1"/>
  <c r="B45" i="1"/>
  <c r="E35" i="1"/>
  <c r="E13" i="1"/>
  <c r="B17" i="1"/>
  <c r="E34" i="1"/>
  <c r="E36" i="1"/>
  <c r="E37" i="1"/>
</calcChain>
</file>

<file path=xl/sharedStrings.xml><?xml version="1.0" encoding="utf-8"?>
<sst xmlns="http://schemas.openxmlformats.org/spreadsheetml/2006/main" count="82" uniqueCount="61">
  <si>
    <t>Item</t>
  </si>
  <si>
    <t>Amount</t>
  </si>
  <si>
    <t>Total</t>
  </si>
  <si>
    <t>Difference</t>
  </si>
  <si>
    <t>Rent</t>
  </si>
  <si>
    <t>Utilities</t>
  </si>
  <si>
    <t>Cell phone</t>
  </si>
  <si>
    <t>Groceries</t>
  </si>
  <si>
    <t>Auto expenses</t>
  </si>
  <si>
    <t>Transportation</t>
  </si>
  <si>
    <t>Credit cards</t>
  </si>
  <si>
    <t>Insurance</t>
  </si>
  <si>
    <t>Laundry</t>
  </si>
  <si>
    <t>Hair cuts</t>
  </si>
  <si>
    <t>Medical expenses</t>
  </si>
  <si>
    <t>Miscellaneous</t>
  </si>
  <si>
    <t>Resources, Quarter by Quarter</t>
  </si>
  <si>
    <t>Other available funds</t>
  </si>
  <si>
    <t>Fees</t>
  </si>
  <si>
    <t>Books&amp;Supplies</t>
  </si>
  <si>
    <t>Cost of Living</t>
  </si>
  <si>
    <t>Commute Costs</t>
  </si>
  <si>
    <t>Disability Insurance</t>
  </si>
  <si>
    <t>Loan Fees</t>
  </si>
  <si>
    <t>Health Insurance</t>
  </si>
  <si>
    <r>
      <t xml:space="preserve">Financial aid award(s) </t>
    </r>
    <r>
      <rPr>
        <sz val="8"/>
        <rFont val="Calibri"/>
        <family val="2"/>
        <scheme val="minor"/>
      </rPr>
      <t>(from my Portal Awards Breakdown)</t>
    </r>
  </si>
  <si>
    <t>Annual Budgeting Worksheet for UCSF Students using Financial Aid</t>
  </si>
  <si>
    <t>Summer</t>
  </si>
  <si>
    <t>Fall</t>
  </si>
  <si>
    <t>Winter</t>
  </si>
  <si>
    <t>Spring</t>
  </si>
  <si>
    <t>Public Transit</t>
  </si>
  <si>
    <t>Will I make it?</t>
  </si>
  <si>
    <t>Annual UCSF Account Fees</t>
  </si>
  <si>
    <t>A negative number is amount I will be short this year</t>
  </si>
  <si>
    <t>A positive number is what I will have left over</t>
  </si>
  <si>
    <t>Rent and Utilities</t>
  </si>
  <si>
    <t>Food</t>
  </si>
  <si>
    <t>Personal/Misc</t>
  </si>
  <si>
    <t>Loans</t>
  </si>
  <si>
    <t>Clothing</t>
  </si>
  <si>
    <t>Entertainment and eating out</t>
  </si>
  <si>
    <t>Books/Supplies</t>
  </si>
  <si>
    <t>Other:</t>
  </si>
  <si>
    <t>Annual Budget from my Fin Aid Portal</t>
  </si>
  <si>
    <t>(Regardless of academic calendar)</t>
  </si>
  <si>
    <t>How many months does this money need to last for you?</t>
  </si>
  <si>
    <t>My Monthly Cost of Living (based on actual spending)</t>
  </si>
  <si>
    <t>Annual Expenses /12:  (life insurance, taxes, etc)</t>
  </si>
  <si>
    <t>My total cost of living for the months listed above</t>
  </si>
  <si>
    <t>My Resources</t>
  </si>
  <si>
    <t>My Cost of Living</t>
  </si>
  <si>
    <t>(fill in the yellow boxes with your information)</t>
  </si>
  <si>
    <t>My Quarterly UCSF Accounts Charges*</t>
  </si>
  <si>
    <t>http://finaid.ucsf.edu/application-process/student-budget</t>
  </si>
  <si>
    <t>*Find these by entering Tuition/Fees/Kit Cost totals / number of terms in the year from</t>
  </si>
  <si>
    <t>Summer 2018</t>
  </si>
  <si>
    <t>Fall 2018</t>
  </si>
  <si>
    <t>Winter 2019</t>
  </si>
  <si>
    <t>Spring 2019</t>
  </si>
  <si>
    <t>UCSF Fin. Aid Cost of Living Budget 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</si>
</sst>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0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165" fontId="4" fillId="0" borderId="0" xfId="0" applyNumberFormat="1" applyFont="1" applyFill="1" applyAlignment="1" applyProtection="1">
      <alignment vertical="center"/>
      <protection locked="0"/>
    </xf>
    <xf numFmtId="0" fontId="5" fillId="3" borderId="2" xfId="1" applyFont="1" applyFill="1" applyBorder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indent="1"/>
      <protection locked="0"/>
    </xf>
    <xf numFmtId="164" fontId="5" fillId="5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Fill="1" applyAlignment="1" applyProtection="1">
      <alignment horizontal="left" vertical="center" indent="1"/>
    </xf>
    <xf numFmtId="0" fontId="5" fillId="0" borderId="0" xfId="0" applyFont="1" applyFill="1" applyAlignment="1" applyProtection="1">
      <alignment horizontal="left" vertical="center" indent="1"/>
    </xf>
    <xf numFmtId="0" fontId="5" fillId="0" borderId="0" xfId="0" applyFont="1" applyFill="1" applyBorder="1" applyAlignment="1" applyProtection="1">
      <alignment horizontal="left" vertical="center" indent="1"/>
    </xf>
    <xf numFmtId="0" fontId="4" fillId="0" borderId="0" xfId="0" applyFont="1" applyFill="1" applyAlignment="1" applyProtection="1">
      <alignment horizontal="left" vertical="center"/>
    </xf>
    <xf numFmtId="0" fontId="4" fillId="0" borderId="0" xfId="1" applyFont="1" applyFill="1" applyAlignment="1" applyProtection="1">
      <alignment horizontal="left" vertical="center" indent="1"/>
    </xf>
    <xf numFmtId="0" fontId="8" fillId="0" borderId="0" xfId="0" applyFont="1" applyFill="1" applyAlignment="1" applyProtection="1">
      <alignment horizontal="left" vertical="center" indent="1"/>
    </xf>
    <xf numFmtId="0" fontId="0" fillId="0" borderId="0" xfId="0" applyProtection="1"/>
    <xf numFmtId="0" fontId="5" fillId="2" borderId="1" xfId="0" applyFont="1" applyFill="1" applyBorder="1" applyAlignment="1" applyProtection="1">
      <alignment horizontal="left" vertical="center" indent="1"/>
    </xf>
    <xf numFmtId="0" fontId="4" fillId="4" borderId="3" xfId="0" applyFont="1" applyFill="1" applyBorder="1" applyAlignment="1" applyProtection="1">
      <alignment horizontal="left" vertical="center" indent="1"/>
    </xf>
    <xf numFmtId="0" fontId="4" fillId="4" borderId="5" xfId="0" applyFont="1" applyFill="1" applyBorder="1" applyAlignment="1" applyProtection="1">
      <alignment horizontal="left" vertical="center" indent="1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164" fontId="4" fillId="6" borderId="0" xfId="0" applyNumberFormat="1" applyFont="1" applyFill="1" applyAlignment="1" applyProtection="1">
      <alignment vertical="center"/>
      <protection locked="0"/>
    </xf>
    <xf numFmtId="164" fontId="4" fillId="4" borderId="4" xfId="0" applyNumberFormat="1" applyFont="1" applyFill="1" applyBorder="1" applyAlignment="1" applyProtection="1">
      <alignment vertical="center"/>
    </xf>
    <xf numFmtId="164" fontId="4" fillId="4" borderId="6" xfId="0" applyNumberFormat="1" applyFont="1" applyFill="1" applyBorder="1" applyAlignment="1" applyProtection="1">
      <alignment vertical="center"/>
    </xf>
    <xf numFmtId="164" fontId="5" fillId="5" borderId="6" xfId="0" applyNumberFormat="1" applyFont="1" applyFill="1" applyBorder="1" applyAlignment="1" applyProtection="1">
      <alignment vertical="center"/>
    </xf>
    <xf numFmtId="164" fontId="4" fillId="7" borderId="0" xfId="0" applyNumberFormat="1" applyFont="1" applyFill="1" applyAlignment="1" applyProtection="1">
      <alignment vertical="center"/>
      <protection locked="0"/>
    </xf>
    <xf numFmtId="164" fontId="4" fillId="7" borderId="0" xfId="0" applyNumberFormat="1" applyFont="1" applyFill="1" applyBorder="1" applyAlignment="1" applyProtection="1">
      <alignment vertical="center"/>
      <protection locked="0"/>
    </xf>
    <xf numFmtId="0" fontId="3" fillId="7" borderId="0" xfId="0" applyFont="1" applyFill="1" applyAlignment="1" applyProtection="1">
      <alignment vertical="center"/>
      <protection locked="0"/>
    </xf>
    <xf numFmtId="0" fontId="0" fillId="7" borderId="0" xfId="0" applyFill="1" applyProtection="1">
      <protection locked="0"/>
    </xf>
    <xf numFmtId="164" fontId="4" fillId="8" borderId="0" xfId="0" applyNumberFormat="1" applyFont="1" applyFill="1" applyAlignment="1" applyProtection="1">
      <alignment vertical="center"/>
      <protection locked="0"/>
    </xf>
    <xf numFmtId="4" fontId="4" fillId="8" borderId="0" xfId="0" applyNumberFormat="1" applyFont="1" applyFill="1" applyAlignment="1" applyProtection="1">
      <alignment vertical="center"/>
      <protection locked="0"/>
    </xf>
    <xf numFmtId="164" fontId="8" fillId="8" borderId="0" xfId="0" applyNumberFormat="1" applyFont="1" applyFill="1" applyAlignment="1" applyProtection="1">
      <alignment vertical="center"/>
      <protection locked="0"/>
    </xf>
    <xf numFmtId="164" fontId="4" fillId="8" borderId="0" xfId="0" applyNumberFormat="1" applyFont="1" applyFill="1" applyProtection="1">
      <protection locked="0"/>
    </xf>
    <xf numFmtId="164" fontId="8" fillId="8" borderId="0" xfId="0" applyNumberFormat="1" applyFont="1" applyFill="1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Fill="1" applyAlignment="1" applyProtection="1">
      <alignment horizontal="left" vertical="center"/>
    </xf>
    <xf numFmtId="165" fontId="8" fillId="0" borderId="0" xfId="0" applyNumberFormat="1" applyFont="1" applyFill="1" applyAlignment="1" applyProtection="1">
      <alignment vertical="center"/>
      <protection locked="0"/>
    </xf>
    <xf numFmtId="164" fontId="8" fillId="6" borderId="0" xfId="0" applyNumberFormat="1" applyFont="1" applyFill="1" applyAlignment="1" applyProtection="1">
      <alignment vertical="center"/>
      <protection locked="0"/>
    </xf>
    <xf numFmtId="0" fontId="1" fillId="5" borderId="0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</cellXfs>
  <cellStyles count="2">
    <cellStyle name="College" xfId="1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&quot;$&quot;#,##0.00;[Red]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theme="6" tint="0.399975585192419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&quot;$&quot;#,##0.00;[Red]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E1DD9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&quot;$&quot;#,##0.00;[Red]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FFFF9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FFFF9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E1DD91"/>
        </patternFill>
      </fill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FF99"/>
      <color rgb="FFE1DD91"/>
      <color rgb="FF6C8D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MonthlyIncome14" displayName="MonthlyIncome14" ref="A4:B17" totalsRowCount="1" headerRowDxfId="33" dataDxfId="32" totalsRowDxfId="31">
  <tableColumns count="2">
    <tableColumn id="1" name="Item" totalsRowLabel="Total" dataDxfId="30" totalsRowDxfId="1"/>
    <tableColumn id="2" name="Amount" totalsRowFunction="sum" dataDxfId="29" totalsRowDxfId="0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id="5" name="MonthlyExpenses15" displayName="MonthlyExpenses15" ref="A23:B43" totalsRowCount="1" headerRowDxfId="28" dataDxfId="27" totalsRowDxfId="26">
  <tableColumns count="2">
    <tableColumn id="1" name="Item" totalsRowLabel="Total" dataDxfId="25" totalsRowDxfId="24"/>
    <tableColumn id="2" name="Amount" totalsRowFunction="sum" dataDxfId="23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6" name="SemesterExpenses17" displayName="SemesterExpenses17" ref="D4:E13" totalsRowCount="1" headerRowDxfId="22" dataDxfId="21" totalsRowDxfId="20">
  <tableColumns count="2">
    <tableColumn id="1" name="Item" totalsRowLabel="Total" dataDxfId="19" totalsRowDxfId="18"/>
    <tableColumn id="2" name="Amount" totalsRowFunction="sum" dataDxfId="17" totalsRowDxfId="16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id="9" name="SemesterExpenses1710" displayName="SemesterExpenses1710" ref="D16:E22" totalsRowCount="1" headerRowDxfId="15" dataDxfId="14" totalsRowDxfId="13">
  <tableColumns count="2">
    <tableColumn id="1" name="Item" totalsRowLabel="Total" dataDxfId="12" totalsRowDxfId="11"/>
    <tableColumn id="2" name="Amount" totalsRowFunction="sum" dataDxfId="10" totalsRowDxfId="9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id="11" name="SemesterExpenses171012" displayName="SemesterExpenses171012" ref="D25:E31" totalsRowCount="1" headerRowDxfId="8" dataDxfId="7" totalsRowDxfId="6">
  <tableColumns count="2">
    <tableColumn id="1" name="Item" totalsRowLabel="Total" dataDxfId="5" totalsRowDxfId="4"/>
    <tableColumn id="2" name="Amount" totalsRowFunction="sum" dataDxfId="3" totalsRowDxfId="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E42" sqref="E42"/>
    </sheetView>
  </sheetViews>
  <sheetFormatPr baseColWidth="10" defaultColWidth="8.83203125" defaultRowHeight="15" x14ac:dyDescent="0.2"/>
  <cols>
    <col min="1" max="1" width="44.33203125" style="1" customWidth="1"/>
    <col min="2" max="2" width="10.1640625" style="1" bestFit="1" customWidth="1"/>
    <col min="3" max="3" width="3.5" style="1" customWidth="1"/>
    <col min="4" max="4" width="23.5" style="1" customWidth="1"/>
    <col min="5" max="5" width="14.5" style="1" customWidth="1"/>
    <col min="6" max="6" width="8.83203125" style="1"/>
    <col min="7" max="7" width="9.1640625" style="1" customWidth="1"/>
    <col min="8" max="16384" width="8.83203125" style="1"/>
  </cols>
  <sheetData>
    <row r="1" spans="1:9" ht="21" x14ac:dyDescent="0.2">
      <c r="A1" s="41" t="s">
        <v>26</v>
      </c>
      <c r="B1" s="41"/>
      <c r="C1" s="41"/>
      <c r="D1" s="41"/>
      <c r="E1" s="41"/>
    </row>
    <row r="2" spans="1:9" x14ac:dyDescent="0.2">
      <c r="A2" s="2" t="s">
        <v>52</v>
      </c>
      <c r="B2" s="2"/>
      <c r="C2" s="2"/>
      <c r="D2" s="2"/>
      <c r="E2" s="2"/>
    </row>
    <row r="3" spans="1:9" x14ac:dyDescent="0.2">
      <c r="A3" s="42" t="s">
        <v>16</v>
      </c>
      <c r="B3" s="42"/>
      <c r="C3" s="3"/>
      <c r="D3" s="43" t="s">
        <v>44</v>
      </c>
      <c r="E3" s="43"/>
    </row>
    <row r="4" spans="1:9" x14ac:dyDescent="0.2">
      <c r="A4" s="12" t="s">
        <v>0</v>
      </c>
      <c r="B4" s="4" t="s">
        <v>1</v>
      </c>
      <c r="C4" s="3"/>
      <c r="D4" s="16" t="s">
        <v>0</v>
      </c>
      <c r="E4" s="5" t="s">
        <v>1</v>
      </c>
    </row>
    <row r="5" spans="1:9" x14ac:dyDescent="0.2">
      <c r="A5" s="13" t="s">
        <v>56</v>
      </c>
      <c r="B5" s="28"/>
      <c r="C5" s="3"/>
      <c r="D5" s="12" t="s">
        <v>18</v>
      </c>
      <c r="E5" s="32">
        <v>0</v>
      </c>
    </row>
    <row r="6" spans="1:9" x14ac:dyDescent="0.2">
      <c r="A6" s="12" t="s">
        <v>25</v>
      </c>
      <c r="B6" s="32">
        <v>0</v>
      </c>
      <c r="C6" s="3"/>
      <c r="D6" s="12" t="s">
        <v>19</v>
      </c>
      <c r="E6" s="32">
        <v>0</v>
      </c>
    </row>
    <row r="7" spans="1:9" x14ac:dyDescent="0.2">
      <c r="A7" s="12" t="s">
        <v>17</v>
      </c>
      <c r="B7" s="32">
        <v>0</v>
      </c>
      <c r="C7" s="3"/>
      <c r="D7" s="12" t="s">
        <v>20</v>
      </c>
      <c r="E7" s="32">
        <v>0</v>
      </c>
    </row>
    <row r="8" spans="1:9" x14ac:dyDescent="0.2">
      <c r="A8" s="14" t="s">
        <v>57</v>
      </c>
      <c r="B8" s="29"/>
      <c r="C8" s="3"/>
      <c r="D8" s="12" t="s">
        <v>21</v>
      </c>
      <c r="E8" s="32">
        <v>0</v>
      </c>
    </row>
    <row r="9" spans="1:9" x14ac:dyDescent="0.2">
      <c r="A9" s="12" t="s">
        <v>25</v>
      </c>
      <c r="B9" s="32">
        <v>0</v>
      </c>
      <c r="C9" s="3"/>
      <c r="D9" s="12" t="s">
        <v>22</v>
      </c>
      <c r="E9" s="32">
        <v>0</v>
      </c>
    </row>
    <row r="10" spans="1:9" x14ac:dyDescent="0.2">
      <c r="A10" s="12" t="s">
        <v>17</v>
      </c>
      <c r="B10" s="32">
        <v>0</v>
      </c>
      <c r="C10" s="3"/>
      <c r="D10" s="12" t="s">
        <v>23</v>
      </c>
      <c r="E10" s="32">
        <v>0</v>
      </c>
    </row>
    <row r="11" spans="1:9" x14ac:dyDescent="0.2">
      <c r="A11" s="13" t="s">
        <v>58</v>
      </c>
      <c r="B11" s="28"/>
      <c r="C11" s="3"/>
      <c r="D11" s="12" t="s">
        <v>24</v>
      </c>
      <c r="E11" s="32">
        <v>0</v>
      </c>
      <c r="I11" s="31"/>
    </row>
    <row r="12" spans="1:9" x14ac:dyDescent="0.2">
      <c r="A12" s="12" t="s">
        <v>25</v>
      </c>
      <c r="B12" s="32">
        <v>0</v>
      </c>
      <c r="C12" s="3"/>
      <c r="D12" s="12"/>
      <c r="E12" s="28"/>
    </row>
    <row r="13" spans="1:9" x14ac:dyDescent="0.2">
      <c r="A13" s="12" t="s">
        <v>17</v>
      </c>
      <c r="B13" s="32">
        <v>0</v>
      </c>
      <c r="C13" s="3"/>
      <c r="D13" s="15" t="s">
        <v>2</v>
      </c>
      <c r="E13" s="7">
        <f>SUBTOTAL(109,SemesterExpenses17[Amount])</f>
        <v>0</v>
      </c>
    </row>
    <row r="14" spans="1:9" x14ac:dyDescent="0.2">
      <c r="A14" s="13" t="s">
        <v>59</v>
      </c>
      <c r="B14" s="28"/>
      <c r="C14" s="3"/>
    </row>
    <row r="15" spans="1:9" x14ac:dyDescent="0.2">
      <c r="A15" s="12" t="s">
        <v>25</v>
      </c>
      <c r="B15" s="32">
        <v>0</v>
      </c>
      <c r="C15" s="3"/>
      <c r="D15" s="43" t="s">
        <v>53</v>
      </c>
      <c r="E15" s="43"/>
    </row>
    <row r="16" spans="1:9" x14ac:dyDescent="0.2">
      <c r="A16" s="12" t="s">
        <v>17</v>
      </c>
      <c r="B16" s="32">
        <v>0</v>
      </c>
      <c r="C16" s="3"/>
      <c r="D16" s="16" t="s">
        <v>0</v>
      </c>
      <c r="E16" s="5" t="s">
        <v>1</v>
      </c>
    </row>
    <row r="17" spans="1:5" x14ac:dyDescent="0.2">
      <c r="A17" s="15" t="s">
        <v>2</v>
      </c>
      <c r="B17" s="6">
        <f>SUBTOTAL(109,MonthlyIncome14[Amount])</f>
        <v>0</v>
      </c>
      <c r="C17" s="3"/>
      <c r="D17" s="12" t="s">
        <v>27</v>
      </c>
      <c r="E17" s="32">
        <v>0</v>
      </c>
    </row>
    <row r="18" spans="1:5" x14ac:dyDescent="0.2">
      <c r="A18" s="15"/>
      <c r="B18" s="6"/>
      <c r="C18" s="3"/>
      <c r="D18" s="12" t="s">
        <v>28</v>
      </c>
      <c r="E18" s="32">
        <v>0</v>
      </c>
    </row>
    <row r="19" spans="1:5" x14ac:dyDescent="0.2">
      <c r="A19" s="15" t="s">
        <v>46</v>
      </c>
      <c r="B19" s="33">
        <v>12</v>
      </c>
      <c r="C19" s="3"/>
      <c r="D19" s="12" t="s">
        <v>29</v>
      </c>
      <c r="E19" s="32">
        <v>0</v>
      </c>
    </row>
    <row r="20" spans="1:5" x14ac:dyDescent="0.2">
      <c r="A20" s="15" t="s">
        <v>45</v>
      </c>
      <c r="B20" s="6"/>
      <c r="C20" s="3"/>
      <c r="D20" s="12" t="s">
        <v>30</v>
      </c>
      <c r="E20" s="32">
        <v>0</v>
      </c>
    </row>
    <row r="21" spans="1:5" x14ac:dyDescent="0.2">
      <c r="A21" s="3"/>
      <c r="B21" s="3"/>
      <c r="C21" s="3"/>
      <c r="D21" s="12"/>
      <c r="E21" s="28"/>
    </row>
    <row r="22" spans="1:5" x14ac:dyDescent="0.2">
      <c r="A22" s="43" t="s">
        <v>47</v>
      </c>
      <c r="B22" s="43"/>
      <c r="C22" s="3"/>
      <c r="D22" s="15" t="s">
        <v>2</v>
      </c>
      <c r="E22" s="7">
        <f>SUBTOTAL(109,SemesterExpenses1710[Amount])</f>
        <v>0</v>
      </c>
    </row>
    <row r="23" spans="1:5" x14ac:dyDescent="0.2">
      <c r="A23" s="16" t="s">
        <v>0</v>
      </c>
      <c r="B23" s="5" t="s">
        <v>1</v>
      </c>
      <c r="C23" s="3"/>
    </row>
    <row r="24" spans="1:5" x14ac:dyDescent="0.2">
      <c r="A24" s="12" t="s">
        <v>4</v>
      </c>
      <c r="B24" s="32">
        <v>0</v>
      </c>
      <c r="C24" s="30"/>
      <c r="D24" s="43" t="s">
        <v>60</v>
      </c>
      <c r="E24" s="43"/>
    </row>
    <row r="25" spans="1:5" x14ac:dyDescent="0.2">
      <c r="A25" s="12" t="s">
        <v>5</v>
      </c>
      <c r="B25" s="32">
        <v>0</v>
      </c>
      <c r="C25" s="30"/>
      <c r="D25" s="16" t="s">
        <v>0</v>
      </c>
      <c r="E25" s="5" t="s">
        <v>1</v>
      </c>
    </row>
    <row r="26" spans="1:5" x14ac:dyDescent="0.2">
      <c r="A26" s="12" t="s">
        <v>6</v>
      </c>
      <c r="B26" s="32">
        <v>0</v>
      </c>
      <c r="C26" s="30"/>
      <c r="D26" s="12" t="s">
        <v>36</v>
      </c>
      <c r="E26" s="24">
        <v>1814</v>
      </c>
    </row>
    <row r="27" spans="1:5" x14ac:dyDescent="0.2">
      <c r="A27" s="12" t="s">
        <v>7</v>
      </c>
      <c r="B27" s="32">
        <v>0</v>
      </c>
      <c r="C27" s="30"/>
      <c r="D27" s="12" t="s">
        <v>37</v>
      </c>
      <c r="E27" s="24">
        <v>578</v>
      </c>
    </row>
    <row r="28" spans="1:5" x14ac:dyDescent="0.2">
      <c r="A28" s="12" t="s">
        <v>31</v>
      </c>
      <c r="B28" s="32">
        <v>0</v>
      </c>
      <c r="C28" s="30"/>
      <c r="D28" s="12" t="s">
        <v>9</v>
      </c>
      <c r="E28" s="24">
        <v>145</v>
      </c>
    </row>
    <row r="29" spans="1:5" x14ac:dyDescent="0.2">
      <c r="A29" s="12" t="s">
        <v>8</v>
      </c>
      <c r="B29" s="32">
        <v>0</v>
      </c>
      <c r="C29" s="30"/>
      <c r="D29" s="12" t="s">
        <v>38</v>
      </c>
      <c r="E29" s="24">
        <v>363</v>
      </c>
    </row>
    <row r="30" spans="1:5" x14ac:dyDescent="0.2">
      <c r="A30" s="12" t="s">
        <v>39</v>
      </c>
      <c r="B30" s="32">
        <v>0</v>
      </c>
      <c r="C30" s="30"/>
      <c r="D30" s="17"/>
      <c r="E30" s="40"/>
    </row>
    <row r="31" spans="1:5" x14ac:dyDescent="0.2">
      <c r="A31" s="12" t="s">
        <v>10</v>
      </c>
      <c r="B31" s="32">
        <v>0</v>
      </c>
      <c r="C31" s="30"/>
      <c r="D31" s="38" t="s">
        <v>2</v>
      </c>
      <c r="E31" s="39">
        <f>SUBTOTAL(109,SemesterExpenses171012[Amount])</f>
        <v>2900</v>
      </c>
    </row>
    <row r="32" spans="1:5" x14ac:dyDescent="0.2">
      <c r="A32" s="12" t="s">
        <v>11</v>
      </c>
      <c r="B32" s="32">
        <v>0</v>
      </c>
      <c r="C32" s="30"/>
      <c r="D32" s="43" t="s">
        <v>32</v>
      </c>
      <c r="E32" s="43"/>
    </row>
    <row r="33" spans="1:5" ht="16" thickBot="1" x14ac:dyDescent="0.25">
      <c r="A33" s="12" t="s">
        <v>12</v>
      </c>
      <c r="B33" s="32">
        <v>0</v>
      </c>
      <c r="C33" s="30"/>
      <c r="D33" s="19" t="s">
        <v>0</v>
      </c>
      <c r="E33" s="8" t="s">
        <v>1</v>
      </c>
    </row>
    <row r="34" spans="1:5" ht="17" thickTop="1" thickBot="1" x14ac:dyDescent="0.25">
      <c r="A34" s="12" t="s">
        <v>13</v>
      </c>
      <c r="B34" s="32">
        <v>0</v>
      </c>
      <c r="C34" s="30"/>
      <c r="D34" s="20" t="s">
        <v>50</v>
      </c>
      <c r="E34" s="25">
        <f>B17</f>
        <v>0</v>
      </c>
    </row>
    <row r="35" spans="1:5" ht="16" thickTop="1" x14ac:dyDescent="0.2">
      <c r="A35" s="17" t="s">
        <v>42</v>
      </c>
      <c r="B35" s="34">
        <v>0</v>
      </c>
      <c r="C35" s="30"/>
      <c r="D35" s="21" t="s">
        <v>51</v>
      </c>
      <c r="E35" s="26">
        <f xml:space="preserve"> B45</f>
        <v>0</v>
      </c>
    </row>
    <row r="36" spans="1:5" ht="16" thickBot="1" x14ac:dyDescent="0.25">
      <c r="A36" s="12" t="s">
        <v>14</v>
      </c>
      <c r="B36" s="32">
        <v>0</v>
      </c>
      <c r="C36" s="30"/>
      <c r="D36" s="20" t="s">
        <v>33</v>
      </c>
      <c r="E36" s="25">
        <f>E22</f>
        <v>0</v>
      </c>
    </row>
    <row r="37" spans="1:5" ht="16" thickTop="1" x14ac:dyDescent="0.2">
      <c r="A37" s="12" t="s">
        <v>41</v>
      </c>
      <c r="B37" s="32">
        <v>0</v>
      </c>
      <c r="C37" s="30"/>
      <c r="D37" s="22" t="s">
        <v>3</v>
      </c>
      <c r="E37" s="27">
        <f>E34-E35-E36</f>
        <v>0</v>
      </c>
    </row>
    <row r="38" spans="1:5" x14ac:dyDescent="0.2">
      <c r="A38" s="12" t="s">
        <v>40</v>
      </c>
      <c r="B38" s="32">
        <v>0</v>
      </c>
      <c r="C38" s="31"/>
      <c r="D38" s="23" t="s">
        <v>34</v>
      </c>
      <c r="E38" s="10"/>
    </row>
    <row r="39" spans="1:5" x14ac:dyDescent="0.2">
      <c r="A39" s="12" t="s">
        <v>15</v>
      </c>
      <c r="B39" s="35">
        <v>0</v>
      </c>
      <c r="C39" s="31"/>
      <c r="D39" s="23" t="s">
        <v>35</v>
      </c>
      <c r="E39" s="10"/>
    </row>
    <row r="40" spans="1:5" x14ac:dyDescent="0.2">
      <c r="A40" s="9" t="s">
        <v>43</v>
      </c>
      <c r="B40" s="36">
        <v>0</v>
      </c>
      <c r="C40" s="31"/>
    </row>
    <row r="41" spans="1:5" x14ac:dyDescent="0.2">
      <c r="A41" s="9" t="s">
        <v>43</v>
      </c>
      <c r="B41" s="36">
        <v>0</v>
      </c>
      <c r="C41" s="31"/>
    </row>
    <row r="42" spans="1:5" x14ac:dyDescent="0.2">
      <c r="A42" s="12" t="s">
        <v>48</v>
      </c>
      <c r="B42" s="36">
        <v>0</v>
      </c>
      <c r="C42" s="31"/>
    </row>
    <row r="43" spans="1:5" x14ac:dyDescent="0.2">
      <c r="A43" s="15" t="s">
        <v>2</v>
      </c>
      <c r="B43" s="7">
        <f>SUBTOTAL(109,MonthlyExpenses15[Amount])</f>
        <v>0</v>
      </c>
      <c r="C43" s="31"/>
    </row>
    <row r="44" spans="1:5" x14ac:dyDescent="0.2">
      <c r="A44" s="15"/>
      <c r="B44" s="7"/>
    </row>
    <row r="45" spans="1:5" x14ac:dyDescent="0.2">
      <c r="A45" s="18" t="s">
        <v>49</v>
      </c>
      <c r="B45" s="11">
        <f>B43*B19</f>
        <v>0</v>
      </c>
    </row>
    <row r="46" spans="1:5" x14ac:dyDescent="0.2">
      <c r="A46" s="37" t="s">
        <v>55</v>
      </c>
    </row>
    <row r="47" spans="1:5" x14ac:dyDescent="0.2">
      <c r="A47" s="37" t="s">
        <v>54</v>
      </c>
    </row>
  </sheetData>
  <mergeCells count="7">
    <mergeCell ref="A1:E1"/>
    <mergeCell ref="A3:B3"/>
    <mergeCell ref="D32:E32"/>
    <mergeCell ref="A22:B22"/>
    <mergeCell ref="D3:E3"/>
    <mergeCell ref="D15:E15"/>
    <mergeCell ref="D24:E24"/>
  </mergeCells>
  <conditionalFormatting sqref="E5:E12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{4539792F-4F29-4A8B-A835-6AF2F3E59426}</x14:id>
        </ext>
      </extLst>
    </cfRule>
  </conditionalFormatting>
  <conditionalFormatting sqref="B5:B16">
    <cfRule type="dataBar" priority="8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{9036C113-5C0D-4DB7-8F45-39340414A038}</x14:id>
        </ext>
      </extLst>
    </cfRule>
  </conditionalFormatting>
  <conditionalFormatting sqref="E17:E21">
    <cfRule type="dataBar" priority="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{B3C30295-7762-4C9A-AAB8-D51474956A91}</x14:id>
        </ext>
      </extLst>
    </cfRule>
  </conditionalFormatting>
  <conditionalFormatting sqref="E34:E36">
    <cfRule type="dataBar" priority="10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{7E741259-2309-4F7B-A332-E309BB075526}</x14:id>
        </ext>
      </extLst>
    </cfRule>
  </conditionalFormatting>
  <conditionalFormatting sqref="E34:E39">
    <cfRule type="dataBar" priority="1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{6A520BAA-132C-41F9-86B9-61E6B934028E}</x14:id>
        </ext>
      </extLst>
    </cfRule>
  </conditionalFormatting>
  <conditionalFormatting sqref="E26:E30"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{B0F72174-C112-4537-9E0A-D77B4D7FB235}</x14:id>
        </ext>
      </extLst>
    </cfRule>
  </conditionalFormatting>
  <conditionalFormatting sqref="B24:B42"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{FB0C9F9A-34F1-449A-A597-1146D4DAB4AE}</x14:id>
        </ext>
      </extLst>
    </cfRule>
  </conditionalFormatting>
  <pageMargins left="0.25" right="0.25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39792F-4F29-4A8B-A835-6AF2F3E594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9036C113-5C0D-4DB7-8F45-39340414A0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B3C30295-7762-4C9A-AAB8-D51474956A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E17:E21</xm:sqref>
        </x14:conditionalFormatting>
        <x14:conditionalFormatting xmlns:xm="http://schemas.microsoft.com/office/excel/2006/main">
          <x14:cfRule type="dataBar" id="{7E741259-2309-4F7B-A332-E309BB075526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E34:E36</xm:sqref>
        </x14:conditionalFormatting>
        <x14:conditionalFormatting xmlns:xm="http://schemas.microsoft.com/office/excel/2006/main">
          <x14:cfRule type="dataBar" id="{6A520BAA-132C-41F9-86B9-61E6B934028E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E34:E39</xm:sqref>
        </x14:conditionalFormatting>
        <x14:conditionalFormatting xmlns:xm="http://schemas.microsoft.com/office/excel/2006/main">
          <x14:cfRule type="dataBar" id="{B0F72174-C112-4537-9E0A-D77B4D7FB2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E26:E30</xm:sqref>
        </x14:conditionalFormatting>
        <x14:conditionalFormatting xmlns:xm="http://schemas.microsoft.com/office/excel/2006/main">
          <x14:cfRule type="dataBar" id="{FB0C9F9A-34F1-449A-A597-1146D4DAB4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B24:B42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Carole</dc:creator>
  <cp:lastModifiedBy>Microsoft Office User</cp:lastModifiedBy>
  <cp:lastPrinted>2014-12-08T18:38:33Z</cp:lastPrinted>
  <dcterms:created xsi:type="dcterms:W3CDTF">2014-11-18T18:42:26Z</dcterms:created>
  <dcterms:modified xsi:type="dcterms:W3CDTF">2018-06-25T03:20:58Z</dcterms:modified>
</cp:coreProperties>
</file>