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isys\OneDrive\Documents\GitHub\Lorann-Java-Project----Exia-CESI-A1\Deliverables\Project_Management\"/>
    </mc:Choice>
  </mc:AlternateContent>
  <xr:revisionPtr revIDLastSave="0" documentId="13_ncr:1_{1EB52233-D5A8-4634-9893-D6B8B33E925D}" xr6:coauthVersionLast="33" xr6:coauthVersionMax="33" xr10:uidLastSave="{00000000-0000-0000-0000-000000000000}"/>
  <bookViews>
    <workbookView xWindow="0" yWindow="0" windowWidth="23040" windowHeight="9072" xr2:uid="{04DB42CA-C582-430A-B24B-2DA42F1F144B}"/>
  </bookViews>
  <sheets>
    <sheet name="Projet Java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P13" i="1"/>
  <c r="J13" i="1"/>
  <c r="D13" i="1"/>
  <c r="P12" i="1"/>
  <c r="J12" i="1"/>
  <c r="D12" i="1"/>
  <c r="P11" i="1"/>
  <c r="J11" i="1"/>
  <c r="D11" i="1"/>
  <c r="P10" i="1"/>
  <c r="J10" i="1"/>
  <c r="D10" i="1"/>
  <c r="P9" i="1"/>
  <c r="J9" i="1"/>
  <c r="D9" i="1"/>
  <c r="P8" i="1"/>
  <c r="J8" i="1"/>
  <c r="D8" i="1"/>
  <c r="P7" i="1"/>
  <c r="J7" i="1"/>
  <c r="D7" i="1"/>
  <c r="P6" i="1"/>
  <c r="J6" i="1"/>
  <c r="D6" i="1"/>
  <c r="P5" i="1"/>
  <c r="J5" i="1"/>
  <c r="D5" i="1"/>
  <c r="P4" i="1"/>
  <c r="J4" i="1"/>
  <c r="D4" i="1"/>
  <c r="P3" i="1"/>
  <c r="J3" i="1"/>
  <c r="D3" i="1"/>
  <c r="B3" i="1" l="1"/>
  <c r="H3" i="1"/>
  <c r="N3" i="1"/>
  <c r="N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Diet Jean-Aymeric</author>
  </authors>
  <commentList>
    <comment ref="B3" authorId="0" shapeId="0" xr:uid="{FE3421B7-FAAA-42BE-A092-F05EF0CF4B59}">
      <text>
        <r>
          <rPr>
            <sz val="11"/>
            <color indexed="81"/>
            <rFont val="Tahoma"/>
            <family val="2"/>
          </rPr>
          <t>Mettez un chiffre compris entre 0 et la valeur de la colonne Max.
O étant le minimum</t>
        </r>
      </text>
    </comment>
    <comment ref="C3" authorId="0" shapeId="0" xr:uid="{E204788A-E9DB-4995-8827-5044144539DA}">
      <text>
        <r>
          <rPr>
            <sz val="12"/>
            <color indexed="81"/>
            <rFont val="Tahoma"/>
            <family val="2"/>
          </rPr>
          <t>Il s'agit du niveau d'importance du critére.
1 étant le plus faible et 3 le plus important.
Ce nombre est multipliée au points notés divisée par le max.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 shapeId="0" xr:uid="{1DC9DEC7-6F71-48EE-91A5-BBA583651B1A}">
      <text>
        <r>
          <rPr>
            <sz val="11"/>
            <color indexed="81"/>
            <rFont val="Tahoma"/>
            <family val="2"/>
          </rPr>
          <t>Mettez un chiffre compris entre 0 et la valeur de la colonne Max.
O étant le minimum</t>
        </r>
      </text>
    </comment>
    <comment ref="N3" authorId="0" shapeId="0" xr:uid="{4917A230-ADFD-4FDA-8D1E-1FDA8051FEBB}">
      <text>
        <r>
          <rPr>
            <sz val="11"/>
            <color indexed="81"/>
            <rFont val="Tahoma"/>
            <family val="2"/>
          </rPr>
          <t>Mettez un chiffre compris entre 0 et la valeur de la colonne Max.
O étant le minimum</t>
        </r>
      </text>
    </comment>
  </commentList>
</comments>
</file>

<file path=xl/sharedStrings.xml><?xml version="1.0" encoding="utf-8"?>
<sst xmlns="http://schemas.openxmlformats.org/spreadsheetml/2006/main" count="47" uniqueCount="43">
  <si>
    <t>Projet Java</t>
  </si>
  <si>
    <t>Evaluation Fonctionnelle</t>
  </si>
  <si>
    <t>!</t>
  </si>
  <si>
    <t>Max</t>
  </si>
  <si>
    <t>Evaluation du code</t>
  </si>
  <si>
    <t>Evaluation de la présences des livrables</t>
  </si>
  <si>
    <t>Nombres de niveaux présents et fonctionnels</t>
  </si>
  <si>
    <t>Le code correspond aux diagrammes de conception</t>
  </si>
  <si>
    <t>Maven a été utilisé</t>
  </si>
  <si>
    <t>Nombre de démons aux comportements différents présents et fonctionnels</t>
  </si>
  <si>
    <t>Aucune erreur lors de la compilation</t>
  </si>
  <si>
    <t>Le rapport Javadoc est présent</t>
  </si>
  <si>
    <t>La porte ne s'ouvre que lorsque la boule de cristal est ramassée par Lorann</t>
  </si>
  <si>
    <t>Aucun warning lors de la compilation</t>
  </si>
  <si>
    <t>Le rapport Javadoc des tests est présent</t>
  </si>
  <si>
    <t>Les démons chassent Lorann</t>
  </si>
  <si>
    <t>L'utilisation des accesseurs est systématique</t>
  </si>
  <si>
    <t>Le rapport JXR est présent</t>
  </si>
  <si>
    <t>Lorann tire une et une seule boule multicolore</t>
  </si>
  <si>
    <t>La factorisation du code via l'utilisation de classes abstraites est pertinente</t>
  </si>
  <si>
    <t>Le rapport surefire est présent</t>
  </si>
  <si>
    <t>Lorann peut diriger la boule multicolore une fois qu'il a tiré</t>
  </si>
  <si>
    <t>Le code de chaque classe est court (100 lignes maximum)</t>
  </si>
  <si>
    <t>Le diagramme de composants est présent</t>
  </si>
  <si>
    <t>Lorann n'est pas tué par une boule multicolore</t>
  </si>
  <si>
    <t>Le code de chaque méthode est court (15 lignes maximum)</t>
  </si>
  <si>
    <t>Le diagramme de packages est présent</t>
  </si>
  <si>
    <t>Lorann est tué par les démons lors d'un contact</t>
  </si>
  <si>
    <t>La JavaDoc est présente pour toutes les méthodes et tous les attributs</t>
  </si>
  <si>
    <t xml:space="preserve">Les diagrammes de classes (un par module) sont présents </t>
  </si>
  <si>
    <t>Lorann est capable de se déplacer dans toutes les directions, diagonales comprises</t>
  </si>
  <si>
    <t>La JavaDoc a été enrichie manuellement pour les éléments plus complexes et ne correspond pas juste à la documentation autogénérée par un plugin type JavaAutoDoc</t>
  </si>
  <si>
    <t>Git a été utilisé durant l'ensemble du projet. En d'autres termes il ne s'agit pas uniquement d'un dépôt sur lequel auraient été uploadés tous les sources, une fois le programme terminé.</t>
  </si>
  <si>
    <t>Lorann peut ramasser des bourses ou la boule de cristal</t>
  </si>
  <si>
    <t>L'ensemble du code est en anglais</t>
  </si>
  <si>
    <t>L'ensemble de l'équipe a utilisé ce dépôt Git</t>
  </si>
  <si>
    <t>La boule multicolore ne peut pas traverser les éléments bloquants de décors</t>
  </si>
  <si>
    <t>Lorann ne peut pas traverser les éléments bloquants de décors</t>
  </si>
  <si>
    <t>Les monstres ne peuvent pas traverser les éléments bloquants de décors</t>
  </si>
  <si>
    <r>
      <t xml:space="preserve">L'ensemble des éléments de l'évaluation de la présences des livrables sont </t>
    </r>
    <r>
      <rPr>
        <u/>
        <sz val="16"/>
        <color theme="0"/>
        <rFont val="Calibri"/>
        <family val="2"/>
        <scheme val="minor"/>
      </rPr>
      <t>OBLIGATOIRES.</t>
    </r>
    <r>
      <rPr>
        <sz val="16"/>
        <color theme="0"/>
        <rFont val="Calibri"/>
        <family val="2"/>
        <scheme val="minor"/>
      </rPr>
      <t xml:space="preserve"> Si un seul de ces éléments est manquant, la note est </t>
    </r>
    <r>
      <rPr>
        <u/>
        <sz val="16"/>
        <color theme="0"/>
        <rFont val="Calibri"/>
        <family val="2"/>
        <scheme val="minor"/>
      </rPr>
      <t>AUTOMATIQUEMENT  un D</t>
    </r>
    <r>
      <rPr>
        <sz val="16"/>
        <color theme="0"/>
        <rFont val="Calibri"/>
        <family val="2"/>
        <scheme val="minor"/>
      </rPr>
      <t>.
Si la charge de travail au vu des rapports Git n'est pas équitable entre les membres du groupes, les notes de certains membres peuvent être réajustées en fonction.</t>
    </r>
  </si>
  <si>
    <t>Lorann présente une animation lorsqu'il ne bouge pas</t>
  </si>
  <si>
    <t>La boule multicolore change de couleur lors de son déplacement</t>
  </si>
  <si>
    <t>La présentation a été entièrement faîte en anglais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</si>
</sst>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6"/>
      <color theme="0"/>
      <name val="Calibri"/>
      <family val="2"/>
      <scheme val="minor"/>
    </font>
    <font>
      <sz val="11"/>
      <color indexed="81"/>
      <name val="Tahoma"/>
      <family val="2"/>
    </font>
    <font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 tint="-4.9989318521683403E-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000000"/>
      <name val="Calibri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" fillId="7" borderId="25" applyNumberFormat="0" applyAlignment="0" applyProtection="0"/>
    <xf numFmtId="0" fontId="15" fillId="0" borderId="0"/>
    <xf numFmtId="0" fontId="16" fillId="0" borderId="0"/>
  </cellStyleXfs>
  <cellXfs count="64">
    <xf numFmtId="0" fontId="0" fillId="0" borderId="0" xfId="0"/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2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5" fillId="0" borderId="0" xfId="0" applyFont="1" applyBorder="1" applyAlignment="1" applyProtection="1">
      <alignment vertical="center" wrapText="1"/>
    </xf>
    <xf numFmtId="0" fontId="0" fillId="0" borderId="0" xfId="0" applyBorder="1" applyAlignment="1" applyProtection="1">
      <alignment horizontal="center" vertical="center"/>
    </xf>
    <xf numFmtId="0" fontId="11" fillId="3" borderId="4" xfId="0" applyFont="1" applyFill="1" applyBorder="1" applyAlignment="1" applyProtection="1">
      <alignment vertical="center"/>
    </xf>
    <xf numFmtId="0" fontId="11" fillId="3" borderId="5" xfId="0" applyFont="1" applyFill="1" applyBorder="1" applyAlignment="1" applyProtection="1">
      <alignment horizontal="center" vertical="center"/>
    </xf>
    <xf numFmtId="0" fontId="1" fillId="3" borderId="6" xfId="0" applyFont="1" applyFill="1" applyBorder="1" applyAlignment="1" applyProtection="1">
      <alignment vertical="center"/>
    </xf>
    <xf numFmtId="0" fontId="1" fillId="3" borderId="5" xfId="0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 applyProtection="1">
      <alignment horizontal="center" vertical="center"/>
    </xf>
    <xf numFmtId="0" fontId="1" fillId="3" borderId="8" xfId="0" applyFont="1" applyFill="1" applyBorder="1" applyAlignment="1" applyProtection="1">
      <alignment horizontal="center" vertical="center"/>
    </xf>
    <xf numFmtId="0" fontId="12" fillId="4" borderId="9" xfId="1" applyBorder="1" applyAlignment="1" applyProtection="1">
      <alignment vertical="center" wrapText="1"/>
    </xf>
    <xf numFmtId="0" fontId="12" fillId="4" borderId="10" xfId="1" applyBorder="1" applyAlignment="1" applyProtection="1">
      <alignment horizontal="center" vertical="center"/>
      <protection locked="0"/>
    </xf>
    <xf numFmtId="0" fontId="12" fillId="4" borderId="10" xfId="1" applyBorder="1" applyAlignment="1" applyProtection="1">
      <alignment horizontal="center" vertical="center"/>
    </xf>
    <xf numFmtId="0" fontId="12" fillId="4" borderId="11" xfId="1" applyBorder="1" applyAlignment="1" applyProtection="1">
      <alignment horizontal="center" vertical="center"/>
    </xf>
    <xf numFmtId="0" fontId="12" fillId="4" borderId="14" xfId="1" applyBorder="1" applyAlignment="1" applyProtection="1">
      <alignment vertical="center" wrapText="1"/>
    </xf>
    <xf numFmtId="0" fontId="12" fillId="4" borderId="15" xfId="1" applyBorder="1" applyAlignment="1" applyProtection="1">
      <alignment horizontal="center" vertical="center"/>
      <protection locked="0"/>
    </xf>
    <xf numFmtId="0" fontId="12" fillId="4" borderId="15" xfId="1" applyBorder="1" applyAlignment="1" applyProtection="1">
      <alignment horizontal="center" vertical="center"/>
    </xf>
    <xf numFmtId="0" fontId="12" fillId="4" borderId="12" xfId="1" applyBorder="1" applyAlignment="1" applyProtection="1">
      <alignment vertical="center" wrapText="1"/>
    </xf>
    <xf numFmtId="0" fontId="12" fillId="4" borderId="11" xfId="1" applyBorder="1" applyAlignment="1" applyProtection="1">
      <alignment horizontal="center" vertical="center"/>
      <protection locked="0"/>
    </xf>
    <xf numFmtId="0" fontId="12" fillId="4" borderId="13" xfId="1" applyBorder="1" applyAlignment="1" applyProtection="1">
      <alignment horizontal="center" vertical="center"/>
    </xf>
    <xf numFmtId="0" fontId="12" fillId="4" borderId="17" xfId="1" applyBorder="1" applyAlignment="1" applyProtection="1">
      <alignment vertical="center" wrapText="1"/>
    </xf>
    <xf numFmtId="0" fontId="12" fillId="4" borderId="18" xfId="1" applyBorder="1" applyAlignment="1" applyProtection="1">
      <alignment horizontal="center" vertical="center"/>
      <protection locked="0"/>
    </xf>
    <xf numFmtId="0" fontId="12" fillId="4" borderId="18" xfId="1" applyBorder="1" applyAlignment="1" applyProtection="1">
      <alignment horizontal="center" vertical="center"/>
    </xf>
    <xf numFmtId="0" fontId="12" fillId="4" borderId="16" xfId="1" applyBorder="1" applyAlignment="1" applyProtection="1">
      <alignment horizontal="center" vertical="center"/>
    </xf>
    <xf numFmtId="0" fontId="12" fillId="4" borderId="19" xfId="1" applyBorder="1" applyAlignment="1" applyProtection="1">
      <alignment horizontal="center" vertical="center"/>
    </xf>
    <xf numFmtId="0" fontId="1" fillId="7" borderId="25" xfId="4" applyAlignment="1" applyProtection="1">
      <alignment horizontal="center" vertical="center"/>
    </xf>
    <xf numFmtId="0" fontId="13" fillId="5" borderId="14" xfId="2" applyBorder="1" applyAlignment="1" applyProtection="1">
      <alignment vertical="center" wrapText="1"/>
    </xf>
    <xf numFmtId="0" fontId="13" fillId="5" borderId="15" xfId="2" applyBorder="1" applyAlignment="1" applyProtection="1">
      <alignment horizontal="center" vertical="center"/>
      <protection locked="0"/>
    </xf>
    <xf numFmtId="0" fontId="13" fillId="5" borderId="15" xfId="2" applyBorder="1" applyAlignment="1" applyProtection="1">
      <alignment horizontal="center" vertical="center"/>
    </xf>
    <xf numFmtId="0" fontId="13" fillId="5" borderId="16" xfId="2" applyBorder="1" applyAlignment="1" applyProtection="1">
      <alignment horizontal="center" vertical="center"/>
    </xf>
    <xf numFmtId="0" fontId="1" fillId="7" borderId="25" xfId="4" applyAlignment="1" applyProtection="1">
      <alignment vertical="center" wrapText="1"/>
    </xf>
    <xf numFmtId="0" fontId="1" fillId="7" borderId="25" xfId="4" applyAlignment="1" applyProtection="1">
      <alignment horizontal="center" vertical="center"/>
      <protection locked="0"/>
    </xf>
    <xf numFmtId="0" fontId="14" fillId="6" borderId="14" xfId="3" applyBorder="1" applyAlignment="1" applyProtection="1">
      <alignment vertical="center" wrapText="1"/>
    </xf>
    <xf numFmtId="0" fontId="14" fillId="6" borderId="15" xfId="3" applyBorder="1" applyAlignment="1" applyProtection="1">
      <alignment horizontal="center" vertical="center"/>
      <protection locked="0"/>
    </xf>
    <xf numFmtId="0" fontId="14" fillId="6" borderId="15" xfId="3" applyBorder="1" applyAlignment="1" applyProtection="1">
      <alignment horizontal="center" vertical="center"/>
    </xf>
    <xf numFmtId="0" fontId="14" fillId="6" borderId="16" xfId="3" applyBorder="1" applyAlignment="1" applyProtection="1">
      <alignment horizontal="center" vertical="center"/>
    </xf>
    <xf numFmtId="0" fontId="12" fillId="4" borderId="25" xfId="1" applyBorder="1" applyAlignment="1" applyProtection="1">
      <alignment vertical="center" wrapText="1"/>
    </xf>
    <xf numFmtId="0" fontId="12" fillId="4" borderId="25" xfId="1" applyBorder="1" applyAlignment="1" applyProtection="1">
      <alignment horizontal="center" vertical="center"/>
      <protection locked="0"/>
    </xf>
    <xf numFmtId="0" fontId="12" fillId="4" borderId="25" xfId="1" applyBorder="1" applyAlignment="1" applyProtection="1">
      <alignment horizontal="center" vertical="center"/>
    </xf>
    <xf numFmtId="0" fontId="0" fillId="0" borderId="0" xfId="0"/>
    <xf numFmtId="0" fontId="2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13" fillId="5" borderId="25" xfId="2" applyBorder="1" applyAlignment="1" applyProtection="1">
      <alignment vertical="center" wrapText="1"/>
    </xf>
    <xf numFmtId="0" fontId="13" fillId="5" borderId="25" xfId="2" applyBorder="1" applyAlignment="1" applyProtection="1">
      <alignment horizontal="center" vertical="center"/>
      <protection locked="0"/>
    </xf>
    <xf numFmtId="0" fontId="13" fillId="5" borderId="25" xfId="2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6" fillId="2" borderId="6" xfId="0" applyFont="1" applyFill="1" applyBorder="1" applyAlignment="1" applyProtection="1">
      <alignment horizontal="left" vertical="top" wrapText="1"/>
    </xf>
    <xf numFmtId="0" fontId="6" fillId="2" borderId="20" xfId="0" applyFont="1" applyFill="1" applyBorder="1" applyAlignment="1" applyProtection="1">
      <alignment horizontal="left" vertical="top"/>
    </xf>
    <xf numFmtId="0" fontId="6" fillId="2" borderId="8" xfId="0" applyFont="1" applyFill="1" applyBorder="1" applyAlignment="1" applyProtection="1">
      <alignment horizontal="left" vertical="top"/>
    </xf>
    <xf numFmtId="0" fontId="6" fillId="2" borderId="1" xfId="0" applyFont="1" applyFill="1" applyBorder="1" applyAlignment="1" applyProtection="1">
      <alignment horizontal="left" vertical="top"/>
    </xf>
    <xf numFmtId="0" fontId="6" fillId="2" borderId="0" xfId="0" applyFont="1" applyFill="1" applyBorder="1" applyAlignment="1" applyProtection="1">
      <alignment horizontal="left" vertical="top"/>
    </xf>
    <xf numFmtId="0" fontId="6" fillId="2" borderId="21" xfId="0" applyFont="1" applyFill="1" applyBorder="1" applyAlignment="1" applyProtection="1">
      <alignment horizontal="left" vertical="top"/>
    </xf>
    <xf numFmtId="0" fontId="6" fillId="2" borderId="22" xfId="0" applyFont="1" applyFill="1" applyBorder="1" applyAlignment="1" applyProtection="1">
      <alignment horizontal="left" vertical="top"/>
    </xf>
    <xf numFmtId="0" fontId="6" fillId="2" borderId="23" xfId="0" applyFont="1" applyFill="1" applyBorder="1" applyAlignment="1" applyProtection="1">
      <alignment horizontal="left" vertical="top"/>
    </xf>
    <xf numFmtId="0" fontId="6" fillId="2" borderId="24" xfId="0" applyFont="1" applyFill="1" applyBorder="1" applyAlignment="1" applyProtection="1">
      <alignment horizontal="left" vertical="top"/>
    </xf>
  </cellXfs>
  <cellStyles count="7">
    <cellStyle name="Bad" xfId="2" builtinId="27"/>
    <cellStyle name="Check Cell" xfId="4" builtinId="23"/>
    <cellStyle name="Good" xfId="1" builtinId="26"/>
    <cellStyle name="Neutral" xfId="3" builtinId="28"/>
    <cellStyle name="Normal" xfId="0" builtinId="0"/>
    <cellStyle name="Normal 2" xfId="5" xr:uid="{00000000-0005-0000-0000-000001000000}"/>
    <cellStyle name="Normal 3" xfId="6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disys\Desktop\2018%20Grille%20d&#233;valuation%20Projet%20Java-Uml-PO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t Java"/>
      <sheetName val="Dossier UML du Projet Java"/>
      <sheetName val="Rapport de test et javadoc"/>
      <sheetName val="Calcul"/>
    </sheetNames>
    <sheetDataSet>
      <sheetData sheetId="0"/>
      <sheetData sheetId="1"/>
      <sheetData sheetId="2"/>
      <sheetData sheetId="3">
        <row r="2">
          <cell r="B2">
            <v>0.75</v>
          </cell>
          <cell r="D2" t="str">
            <v>AAA</v>
          </cell>
          <cell r="E2" t="str">
            <v>A</v>
          </cell>
        </row>
        <row r="3">
          <cell r="B3">
            <v>0.5</v>
          </cell>
          <cell r="D3" t="str">
            <v>AAD</v>
          </cell>
          <cell r="E3" t="str">
            <v>D</v>
          </cell>
        </row>
        <row r="4">
          <cell r="B4">
            <v>0.25</v>
          </cell>
          <cell r="D4" t="str">
            <v>ABA</v>
          </cell>
          <cell r="E4" t="str">
            <v>A</v>
          </cell>
        </row>
        <row r="5">
          <cell r="D5" t="str">
            <v>ABD</v>
          </cell>
          <cell r="E5" t="str">
            <v>D</v>
          </cell>
        </row>
        <row r="6">
          <cell r="D6" t="str">
            <v>ACA</v>
          </cell>
          <cell r="E6" t="str">
            <v>B</v>
          </cell>
        </row>
        <row r="7">
          <cell r="D7" t="str">
            <v>ACD</v>
          </cell>
          <cell r="E7" t="str">
            <v>D</v>
          </cell>
        </row>
        <row r="8">
          <cell r="D8" t="str">
            <v>ADA</v>
          </cell>
          <cell r="E8" t="str">
            <v>C</v>
          </cell>
        </row>
        <row r="9">
          <cell r="D9" t="str">
            <v>ADD</v>
          </cell>
          <cell r="E9" t="str">
            <v>D</v>
          </cell>
        </row>
        <row r="10">
          <cell r="D10" t="str">
            <v>BAA</v>
          </cell>
          <cell r="E10" t="str">
            <v>B</v>
          </cell>
        </row>
        <row r="11">
          <cell r="D11" t="str">
            <v>BAD</v>
          </cell>
          <cell r="E11" t="str">
            <v>D</v>
          </cell>
        </row>
        <row r="12">
          <cell r="D12" t="str">
            <v>BBA</v>
          </cell>
          <cell r="E12" t="str">
            <v>B</v>
          </cell>
        </row>
        <row r="13">
          <cell r="D13" t="str">
            <v>BBD</v>
          </cell>
          <cell r="E13" t="str">
            <v>D</v>
          </cell>
        </row>
        <row r="14">
          <cell r="D14" t="str">
            <v>BCA</v>
          </cell>
          <cell r="E14" t="str">
            <v>B</v>
          </cell>
        </row>
        <row r="15">
          <cell r="D15" t="str">
            <v>BCD</v>
          </cell>
          <cell r="E15" t="str">
            <v>D</v>
          </cell>
        </row>
        <row r="16">
          <cell r="D16" t="str">
            <v>BDA</v>
          </cell>
          <cell r="E16" t="str">
            <v>C</v>
          </cell>
        </row>
        <row r="17">
          <cell r="D17" t="str">
            <v>BDD</v>
          </cell>
          <cell r="E17" t="str">
            <v>D</v>
          </cell>
        </row>
        <row r="18">
          <cell r="D18" t="str">
            <v>CAA</v>
          </cell>
          <cell r="E18" t="str">
            <v>B</v>
          </cell>
        </row>
        <row r="19">
          <cell r="D19" t="str">
            <v>CAD</v>
          </cell>
          <cell r="E19" t="str">
            <v>D</v>
          </cell>
        </row>
        <row r="20">
          <cell r="D20" t="str">
            <v>CBA</v>
          </cell>
          <cell r="E20" t="str">
            <v>C</v>
          </cell>
        </row>
        <row r="21">
          <cell r="D21" t="str">
            <v>CBD</v>
          </cell>
          <cell r="E21" t="str">
            <v>D</v>
          </cell>
        </row>
        <row r="22">
          <cell r="D22" t="str">
            <v>CCA</v>
          </cell>
          <cell r="E22" t="str">
            <v>C</v>
          </cell>
        </row>
        <row r="23">
          <cell r="D23" t="str">
            <v>CCD</v>
          </cell>
          <cell r="E23" t="str">
            <v>D</v>
          </cell>
        </row>
        <row r="24">
          <cell r="D24" t="str">
            <v>CDA</v>
          </cell>
          <cell r="E24" t="str">
            <v>D</v>
          </cell>
        </row>
        <row r="25">
          <cell r="D25" t="str">
            <v>CDD</v>
          </cell>
          <cell r="E25" t="str">
            <v>D</v>
          </cell>
        </row>
        <row r="26">
          <cell r="D26" t="str">
            <v>DAA</v>
          </cell>
          <cell r="E26" t="str">
            <v>C</v>
          </cell>
        </row>
        <row r="27">
          <cell r="D27" t="str">
            <v>DAD</v>
          </cell>
          <cell r="E27" t="str">
            <v>D</v>
          </cell>
        </row>
        <row r="28">
          <cell r="D28" t="str">
            <v>DBA</v>
          </cell>
          <cell r="E28" t="str">
            <v>C</v>
          </cell>
        </row>
        <row r="29">
          <cell r="D29" t="str">
            <v>DBD</v>
          </cell>
          <cell r="E29" t="str">
            <v>D</v>
          </cell>
        </row>
        <row r="30">
          <cell r="D30" t="str">
            <v>DCA</v>
          </cell>
          <cell r="E30" t="str">
            <v>D</v>
          </cell>
        </row>
        <row r="31">
          <cell r="D31" t="str">
            <v>DCD</v>
          </cell>
          <cell r="E31" t="str">
            <v>D</v>
          </cell>
        </row>
        <row r="32">
          <cell r="D32" t="str">
            <v>DDA</v>
          </cell>
          <cell r="E32" t="str">
            <v>D</v>
          </cell>
        </row>
        <row r="33">
          <cell r="D33" t="str">
            <v>DDD</v>
          </cell>
          <cell r="E33" t="str">
            <v>D</v>
          </cell>
        </row>
        <row r="34">
          <cell r="D34"/>
          <cell r="E34"/>
        </row>
        <row r="35">
          <cell r="D35"/>
          <cell r="E35"/>
        </row>
        <row r="36">
          <cell r="D36"/>
          <cell r="E36"/>
        </row>
        <row r="37">
          <cell r="D37"/>
          <cell r="E37"/>
        </row>
        <row r="38">
          <cell r="D38"/>
          <cell r="E38"/>
        </row>
        <row r="39">
          <cell r="D39"/>
          <cell r="E39"/>
        </row>
        <row r="40">
          <cell r="E40"/>
        </row>
        <row r="41">
          <cell r="E41"/>
        </row>
        <row r="42">
          <cell r="E42"/>
        </row>
        <row r="43">
          <cell r="E43"/>
        </row>
        <row r="44">
          <cell r="E44"/>
        </row>
        <row r="45">
          <cell r="E45"/>
        </row>
        <row r="46">
          <cell r="E46"/>
        </row>
        <row r="47">
          <cell r="E47"/>
        </row>
        <row r="48">
          <cell r="E48"/>
        </row>
        <row r="49">
          <cell r="E49"/>
        </row>
        <row r="50">
          <cell r="E50"/>
        </row>
        <row r="51">
          <cell r="E51"/>
        </row>
        <row r="52">
          <cell r="E52"/>
        </row>
        <row r="53">
          <cell r="E53"/>
        </row>
        <row r="54">
          <cell r="E54"/>
        </row>
        <row r="55">
          <cell r="E55"/>
        </row>
        <row r="56">
          <cell r="E56"/>
        </row>
        <row r="57">
          <cell r="E57"/>
        </row>
        <row r="58">
          <cell r="E58"/>
        </row>
        <row r="59">
          <cell r="E59"/>
        </row>
        <row r="60">
          <cell r="E60"/>
        </row>
        <row r="61">
          <cell r="E61"/>
        </row>
        <row r="62">
          <cell r="E62"/>
        </row>
        <row r="63">
          <cell r="E63"/>
        </row>
        <row r="64">
          <cell r="E64"/>
        </row>
        <row r="65">
          <cell r="E65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78C4D-6100-4F50-9094-AD16EEDA0C55}">
  <dimension ref="A1:S21"/>
  <sheetViews>
    <sheetView tabSelected="1" zoomScale="77" workbookViewId="0">
      <selection activeCell="M5" sqref="M5"/>
    </sheetView>
  </sheetViews>
  <sheetFormatPr defaultRowHeight="14.4" x14ac:dyDescent="0.3"/>
  <cols>
    <col min="1" max="1" width="46.6640625" customWidth="1"/>
    <col min="7" max="7" width="40.109375" customWidth="1"/>
    <col min="13" max="13" width="50" customWidth="1"/>
  </cols>
  <sheetData>
    <row r="1" spans="1:19" ht="24" thickBot="1" x14ac:dyDescent="0.35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3" t="str">
        <f>VLOOKUP(CONCATENATE(B3,H3,N3),[1]Calcul!D2:E65,2)</f>
        <v>B</v>
      </c>
      <c r="O1" s="53"/>
      <c r="P1" s="53"/>
      <c r="Q1" s="54"/>
      <c r="S1" s="47"/>
    </row>
    <row r="2" spans="1:19" ht="15" thickBot="1" x14ac:dyDescent="0.35">
      <c r="A2" s="1"/>
      <c r="B2" s="2"/>
      <c r="C2" s="2"/>
      <c r="D2" s="2"/>
      <c r="E2" s="3"/>
      <c r="F2" s="4"/>
      <c r="G2" s="4"/>
      <c r="H2" s="4"/>
      <c r="I2" s="2"/>
      <c r="J2" s="2"/>
      <c r="K2" s="3"/>
      <c r="L2" s="4"/>
      <c r="M2" s="4"/>
      <c r="N2" s="4"/>
      <c r="O2" s="2"/>
      <c r="P2" s="2"/>
      <c r="Q2" s="3"/>
      <c r="S2" s="44"/>
    </row>
    <row r="3" spans="1:19" ht="15" thickBot="1" x14ac:dyDescent="0.35">
      <c r="A3" s="9" t="s">
        <v>1</v>
      </c>
      <c r="B3" s="10" t="str">
        <f>IF(SUM(D4:D19)&gt;SUM(C4:C19)*[1]Calcul!$B$2,"A",IF(SUM(D4:D19)&gt;=SUM(C4:C19)*[1]Calcul!$B$3,"B",IF(SUM(D4:D19)&gt;=SUM(C4:C19)*[1]Calcul!$B$4,"C","D")))</f>
        <v>B</v>
      </c>
      <c r="C3" s="10" t="s">
        <v>2</v>
      </c>
      <c r="D3" s="10">
        <f>SUM(E4:E19)</f>
        <v>25</v>
      </c>
      <c r="E3" s="10" t="s">
        <v>3</v>
      </c>
      <c r="F3" s="5"/>
      <c r="G3" s="11" t="s">
        <v>4</v>
      </c>
      <c r="H3" s="12" t="str">
        <f>IF(SUM(J4:J13)&gt;SUM(I4:I13)*[1]Calcul!$B$2,"A",IF(SUM(J4:J13)&gt;=SUM(I4:I13)*[1]Calcul!$B$3,"B",IF(SUM(J4:J13)&gt;=SUM(I4:I13)*[1]Calcul!$B$4,"C","D")))</f>
        <v>C</v>
      </c>
      <c r="I3" s="13" t="s">
        <v>2</v>
      </c>
      <c r="J3" s="13">
        <f>SUM(K4:K13)</f>
        <v>17</v>
      </c>
      <c r="K3" s="14" t="s">
        <v>3</v>
      </c>
      <c r="L3" s="5"/>
      <c r="M3" s="11" t="s">
        <v>5</v>
      </c>
      <c r="N3" s="12" t="str">
        <f>IF(SUM(P4:P13)&lt;P3,"D","A")</f>
        <v>A</v>
      </c>
      <c r="O3" s="13" t="s">
        <v>2</v>
      </c>
      <c r="P3" s="13">
        <f>SUM(Q4:Q13)</f>
        <v>10</v>
      </c>
      <c r="Q3" s="14" t="s">
        <v>3</v>
      </c>
      <c r="S3" s="45"/>
    </row>
    <row r="4" spans="1:19" ht="26.4" customHeight="1" thickTop="1" thickBot="1" x14ac:dyDescent="0.35">
      <c r="A4" s="15" t="s">
        <v>6</v>
      </c>
      <c r="B4" s="16">
        <v>5</v>
      </c>
      <c r="C4" s="17">
        <v>2</v>
      </c>
      <c r="D4" s="18">
        <f t="shared" ref="D4:D19" si="0">(B4/E4)*C4</f>
        <v>2</v>
      </c>
      <c r="E4" s="17">
        <v>5</v>
      </c>
      <c r="F4" s="6"/>
      <c r="G4" s="35" t="s">
        <v>7</v>
      </c>
      <c r="H4" s="36">
        <v>2</v>
      </c>
      <c r="I4" s="30">
        <v>3</v>
      </c>
      <c r="J4" s="30">
        <f>(H4/K4)*I4</f>
        <v>3</v>
      </c>
      <c r="K4" s="30">
        <v>2</v>
      </c>
      <c r="L4" s="6"/>
      <c r="M4" s="22" t="s">
        <v>8</v>
      </c>
      <c r="N4" s="23">
        <v>1</v>
      </c>
      <c r="O4" s="18">
        <v>1</v>
      </c>
      <c r="P4" s="18">
        <f>(N4/Q4)*O4</f>
        <v>1</v>
      </c>
      <c r="Q4" s="24">
        <v>1</v>
      </c>
      <c r="S4" s="46"/>
    </row>
    <row r="5" spans="1:19" ht="36" customHeight="1" thickTop="1" thickBot="1" x14ac:dyDescent="0.35">
      <c r="A5" s="31" t="s">
        <v>9</v>
      </c>
      <c r="B5" s="32">
        <v>0</v>
      </c>
      <c r="C5" s="33">
        <v>2</v>
      </c>
      <c r="D5" s="33">
        <f t="shared" si="0"/>
        <v>0</v>
      </c>
      <c r="E5" s="33">
        <v>4</v>
      </c>
      <c r="F5" s="6"/>
      <c r="G5" s="31" t="s">
        <v>10</v>
      </c>
      <c r="H5" s="32">
        <v>0</v>
      </c>
      <c r="I5" s="33">
        <v>3</v>
      </c>
      <c r="J5" s="33">
        <f t="shared" ref="J5:J13" si="1">(H5/K5)*I5</f>
        <v>0</v>
      </c>
      <c r="K5" s="34">
        <v>1</v>
      </c>
      <c r="L5" s="6"/>
      <c r="M5" s="41" t="s">
        <v>11</v>
      </c>
      <c r="N5" s="42">
        <v>1</v>
      </c>
      <c r="O5" s="43">
        <v>1</v>
      </c>
      <c r="P5" s="43">
        <f t="shared" ref="P5:P13" si="2">(N5/Q5)*O5</f>
        <v>1</v>
      </c>
      <c r="Q5" s="43">
        <v>1</v>
      </c>
      <c r="S5" s="46"/>
    </row>
    <row r="6" spans="1:19" ht="29.4" customHeight="1" thickTop="1" x14ac:dyDescent="0.3">
      <c r="A6" s="19" t="s">
        <v>12</v>
      </c>
      <c r="B6" s="20">
        <v>1</v>
      </c>
      <c r="C6" s="21">
        <v>3</v>
      </c>
      <c r="D6" s="21">
        <f t="shared" si="0"/>
        <v>3</v>
      </c>
      <c r="E6" s="21">
        <v>1</v>
      </c>
      <c r="F6" s="6"/>
      <c r="G6" s="31" t="s">
        <v>13</v>
      </c>
      <c r="H6" s="32">
        <v>0</v>
      </c>
      <c r="I6" s="33">
        <v>3</v>
      </c>
      <c r="J6" s="33">
        <f t="shared" si="1"/>
        <v>0</v>
      </c>
      <c r="K6" s="34">
        <v>1</v>
      </c>
      <c r="L6" s="6"/>
      <c r="M6" s="19" t="s">
        <v>14</v>
      </c>
      <c r="N6" s="20">
        <v>1</v>
      </c>
      <c r="O6" s="21">
        <v>1</v>
      </c>
      <c r="P6" s="21">
        <f t="shared" si="2"/>
        <v>1</v>
      </c>
      <c r="Q6" s="28">
        <v>1</v>
      </c>
      <c r="S6" s="46"/>
    </row>
    <row r="7" spans="1:19" ht="28.2" customHeight="1" thickBot="1" x14ac:dyDescent="0.35">
      <c r="A7" s="31" t="s">
        <v>15</v>
      </c>
      <c r="B7" s="32">
        <v>0</v>
      </c>
      <c r="C7" s="33">
        <v>3</v>
      </c>
      <c r="D7" s="33">
        <f t="shared" si="0"/>
        <v>0</v>
      </c>
      <c r="E7" s="33">
        <v>1</v>
      </c>
      <c r="F7" s="6"/>
      <c r="G7" s="31" t="s">
        <v>16</v>
      </c>
      <c r="H7" s="32">
        <v>0</v>
      </c>
      <c r="I7" s="33">
        <v>2</v>
      </c>
      <c r="J7" s="33">
        <f t="shared" si="1"/>
        <v>0</v>
      </c>
      <c r="K7" s="34">
        <v>1</v>
      </c>
      <c r="L7" s="6"/>
      <c r="M7" s="19" t="s">
        <v>17</v>
      </c>
      <c r="N7" s="20">
        <v>1</v>
      </c>
      <c r="O7" s="21">
        <v>1</v>
      </c>
      <c r="P7" s="21">
        <f t="shared" si="2"/>
        <v>1</v>
      </c>
      <c r="Q7" s="28">
        <v>1</v>
      </c>
      <c r="S7" s="46"/>
    </row>
    <row r="8" spans="1:19" ht="38.4" customHeight="1" thickTop="1" thickBot="1" x14ac:dyDescent="0.35">
      <c r="A8" s="35" t="s">
        <v>18</v>
      </c>
      <c r="B8" s="36">
        <v>0.5</v>
      </c>
      <c r="C8" s="30">
        <v>3</v>
      </c>
      <c r="D8" s="30">
        <f t="shared" si="0"/>
        <v>1.5</v>
      </c>
      <c r="E8" s="30">
        <v>1</v>
      </c>
      <c r="F8" s="6"/>
      <c r="G8" s="37" t="s">
        <v>19</v>
      </c>
      <c r="H8" s="38">
        <v>0</v>
      </c>
      <c r="I8" s="39">
        <v>2</v>
      </c>
      <c r="J8" s="39">
        <f t="shared" si="1"/>
        <v>0</v>
      </c>
      <c r="K8" s="40">
        <v>2</v>
      </c>
      <c r="L8" s="6"/>
      <c r="M8" s="19" t="s">
        <v>20</v>
      </c>
      <c r="N8" s="20">
        <v>1</v>
      </c>
      <c r="O8" s="21">
        <v>1</v>
      </c>
      <c r="P8" s="21">
        <f t="shared" si="2"/>
        <v>1</v>
      </c>
      <c r="Q8" s="28">
        <v>1</v>
      </c>
      <c r="S8" s="46"/>
    </row>
    <row r="9" spans="1:19" ht="30" customHeight="1" thickTop="1" thickBot="1" x14ac:dyDescent="0.35">
      <c r="A9" s="31" t="s">
        <v>21</v>
      </c>
      <c r="B9" s="32">
        <v>0</v>
      </c>
      <c r="C9" s="33">
        <v>2</v>
      </c>
      <c r="D9" s="33">
        <f t="shared" si="0"/>
        <v>0</v>
      </c>
      <c r="E9" s="33">
        <v>1</v>
      </c>
      <c r="F9" s="6"/>
      <c r="G9" s="37" t="s">
        <v>22</v>
      </c>
      <c r="H9" s="38">
        <v>0</v>
      </c>
      <c r="I9" s="39">
        <v>2</v>
      </c>
      <c r="J9" s="39">
        <f t="shared" si="1"/>
        <v>0</v>
      </c>
      <c r="K9" s="40">
        <v>2</v>
      </c>
      <c r="L9" s="6"/>
      <c r="M9" s="19" t="s">
        <v>23</v>
      </c>
      <c r="N9" s="20">
        <v>1</v>
      </c>
      <c r="O9" s="21">
        <v>1</v>
      </c>
      <c r="P9" s="21">
        <f t="shared" si="2"/>
        <v>1</v>
      </c>
      <c r="Q9" s="28">
        <v>1</v>
      </c>
      <c r="S9" s="46"/>
    </row>
    <row r="10" spans="1:19" ht="24.6" customHeight="1" thickTop="1" thickBot="1" x14ac:dyDescent="0.35">
      <c r="A10" s="35" t="s">
        <v>24</v>
      </c>
      <c r="B10" s="36">
        <v>0.5</v>
      </c>
      <c r="C10" s="30">
        <v>3</v>
      </c>
      <c r="D10" s="30">
        <f t="shared" si="0"/>
        <v>1.5</v>
      </c>
      <c r="E10" s="30">
        <v>1</v>
      </c>
      <c r="F10" s="6"/>
      <c r="G10" s="37" t="s">
        <v>25</v>
      </c>
      <c r="H10" s="38">
        <v>0</v>
      </c>
      <c r="I10" s="39">
        <v>2</v>
      </c>
      <c r="J10" s="39">
        <f t="shared" si="1"/>
        <v>0</v>
      </c>
      <c r="K10" s="40">
        <v>2</v>
      </c>
      <c r="L10" s="6"/>
      <c r="M10" s="19" t="s">
        <v>26</v>
      </c>
      <c r="N10" s="20">
        <v>1</v>
      </c>
      <c r="O10" s="21">
        <v>1</v>
      </c>
      <c r="P10" s="21">
        <f t="shared" si="2"/>
        <v>1</v>
      </c>
      <c r="Q10" s="28">
        <v>1</v>
      </c>
      <c r="S10" s="46"/>
    </row>
    <row r="11" spans="1:19" ht="27" customHeight="1" thickTop="1" thickBot="1" x14ac:dyDescent="0.35">
      <c r="A11" s="19" t="s">
        <v>27</v>
      </c>
      <c r="B11" s="20">
        <v>1</v>
      </c>
      <c r="C11" s="21">
        <v>3</v>
      </c>
      <c r="D11" s="21">
        <f t="shared" si="0"/>
        <v>3</v>
      </c>
      <c r="E11" s="21">
        <v>1</v>
      </c>
      <c r="F11" s="6"/>
      <c r="G11" s="35" t="s">
        <v>28</v>
      </c>
      <c r="H11" s="36">
        <v>1</v>
      </c>
      <c r="I11" s="30">
        <v>2</v>
      </c>
      <c r="J11" s="30">
        <f t="shared" si="1"/>
        <v>2</v>
      </c>
      <c r="K11" s="30">
        <v>1</v>
      </c>
      <c r="L11" s="6"/>
      <c r="M11" s="19" t="s">
        <v>29</v>
      </c>
      <c r="N11" s="20">
        <v>1</v>
      </c>
      <c r="O11" s="21">
        <v>1</v>
      </c>
      <c r="P11" s="21">
        <f t="shared" si="2"/>
        <v>1</v>
      </c>
      <c r="Q11" s="28">
        <v>1</v>
      </c>
      <c r="S11" s="46"/>
    </row>
    <row r="12" spans="1:19" ht="62.4" customHeight="1" thickTop="1" thickBot="1" x14ac:dyDescent="0.35">
      <c r="A12" s="19" t="s">
        <v>30</v>
      </c>
      <c r="B12" s="20">
        <v>1</v>
      </c>
      <c r="C12" s="21">
        <v>3</v>
      </c>
      <c r="D12" s="21">
        <f t="shared" si="0"/>
        <v>3</v>
      </c>
      <c r="E12" s="21">
        <v>1</v>
      </c>
      <c r="F12" s="6"/>
      <c r="G12" s="35" t="s">
        <v>31</v>
      </c>
      <c r="H12" s="36">
        <v>2</v>
      </c>
      <c r="I12" s="30">
        <v>2</v>
      </c>
      <c r="J12" s="30">
        <f t="shared" si="1"/>
        <v>2</v>
      </c>
      <c r="K12" s="30">
        <v>2</v>
      </c>
      <c r="L12" s="6"/>
      <c r="M12" s="19" t="s">
        <v>32</v>
      </c>
      <c r="N12" s="20">
        <v>1</v>
      </c>
      <c r="O12" s="21">
        <v>1</v>
      </c>
      <c r="P12" s="21">
        <f t="shared" si="2"/>
        <v>1</v>
      </c>
      <c r="Q12" s="28">
        <v>1</v>
      </c>
      <c r="S12" s="46"/>
    </row>
    <row r="13" spans="1:19" ht="34.799999999999997" customHeight="1" thickTop="1" thickBot="1" x14ac:dyDescent="0.35">
      <c r="A13" s="19" t="s">
        <v>33</v>
      </c>
      <c r="B13" s="20">
        <v>1</v>
      </c>
      <c r="C13" s="21">
        <v>1</v>
      </c>
      <c r="D13" s="21">
        <f t="shared" si="0"/>
        <v>1</v>
      </c>
      <c r="E13" s="21">
        <v>1</v>
      </c>
      <c r="F13" s="6"/>
      <c r="G13" s="41" t="s">
        <v>34</v>
      </c>
      <c r="H13" s="42">
        <v>3</v>
      </c>
      <c r="I13" s="43">
        <v>2</v>
      </c>
      <c r="J13" s="43">
        <f t="shared" si="1"/>
        <v>2</v>
      </c>
      <c r="K13" s="43">
        <v>3</v>
      </c>
      <c r="L13" s="6"/>
      <c r="M13" s="25" t="s">
        <v>35</v>
      </c>
      <c r="N13" s="26">
        <v>1</v>
      </c>
      <c r="O13" s="27">
        <v>1</v>
      </c>
      <c r="P13" s="27">
        <f t="shared" si="2"/>
        <v>1</v>
      </c>
      <c r="Q13" s="29">
        <v>1</v>
      </c>
      <c r="S13" s="46"/>
    </row>
    <row r="14" spans="1:19" ht="24.6" customHeight="1" thickTop="1" thickBot="1" x14ac:dyDescent="0.35">
      <c r="A14" s="35" t="s">
        <v>36</v>
      </c>
      <c r="B14" s="36">
        <v>0.5</v>
      </c>
      <c r="C14" s="30">
        <v>3</v>
      </c>
      <c r="D14" s="30">
        <f t="shared" si="0"/>
        <v>1.5</v>
      </c>
      <c r="E14" s="30">
        <v>1</v>
      </c>
      <c r="F14" s="6"/>
      <c r="G14" s="7"/>
      <c r="H14" s="8"/>
      <c r="I14" s="8"/>
      <c r="J14" s="8"/>
      <c r="K14" s="8"/>
      <c r="L14" s="6"/>
      <c r="M14" s="7"/>
      <c r="N14" s="8"/>
      <c r="O14" s="8"/>
      <c r="P14" s="8"/>
      <c r="Q14" s="8"/>
      <c r="S14" s="44"/>
    </row>
    <row r="15" spans="1:19" ht="37.200000000000003" customHeight="1" thickTop="1" thickBot="1" x14ac:dyDescent="0.35">
      <c r="A15" s="19" t="s">
        <v>37</v>
      </c>
      <c r="B15" s="20">
        <v>1</v>
      </c>
      <c r="C15" s="21">
        <v>3</v>
      </c>
      <c r="D15" s="21">
        <f t="shared" si="0"/>
        <v>3</v>
      </c>
      <c r="E15" s="21">
        <v>1</v>
      </c>
      <c r="F15" s="4"/>
      <c r="G15" s="4"/>
      <c r="H15" s="4"/>
      <c r="I15" s="2"/>
      <c r="J15" s="2"/>
      <c r="K15" s="3"/>
      <c r="L15" s="4"/>
      <c r="M15" s="4"/>
      <c r="N15" s="4"/>
      <c r="O15" s="2"/>
      <c r="P15" s="2"/>
      <c r="Q15" s="3"/>
      <c r="S15" s="44"/>
    </row>
    <row r="16" spans="1:19" ht="31.2" customHeight="1" thickTop="1" thickBot="1" x14ac:dyDescent="0.35">
      <c r="A16" s="48" t="s">
        <v>38</v>
      </c>
      <c r="B16" s="49">
        <v>0</v>
      </c>
      <c r="C16" s="50">
        <v>3</v>
      </c>
      <c r="D16" s="50">
        <f t="shared" si="0"/>
        <v>0</v>
      </c>
      <c r="E16" s="50">
        <v>1</v>
      </c>
      <c r="F16" s="4"/>
      <c r="G16" s="55" t="s">
        <v>39</v>
      </c>
      <c r="H16" s="56"/>
      <c r="I16" s="56"/>
      <c r="J16" s="56"/>
      <c r="K16" s="56"/>
      <c r="L16" s="56"/>
      <c r="M16" s="56"/>
      <c r="N16" s="56"/>
      <c r="O16" s="56"/>
      <c r="P16" s="56"/>
      <c r="Q16" s="57"/>
      <c r="S16" s="44"/>
    </row>
    <row r="17" spans="1:17" ht="32.4" customHeight="1" thickTop="1" x14ac:dyDescent="0.3">
      <c r="A17" s="19" t="s">
        <v>40</v>
      </c>
      <c r="B17" s="20">
        <v>1</v>
      </c>
      <c r="C17" s="21">
        <v>1</v>
      </c>
      <c r="D17" s="21">
        <f t="shared" si="0"/>
        <v>1</v>
      </c>
      <c r="E17" s="21">
        <v>1</v>
      </c>
      <c r="F17" s="4"/>
      <c r="G17" s="58"/>
      <c r="H17" s="59"/>
      <c r="I17" s="59"/>
      <c r="J17" s="59"/>
      <c r="K17" s="59"/>
      <c r="L17" s="59"/>
      <c r="M17" s="59"/>
      <c r="N17" s="59"/>
      <c r="O17" s="59"/>
      <c r="P17" s="59"/>
      <c r="Q17" s="60"/>
    </row>
    <row r="18" spans="1:17" ht="28.2" customHeight="1" x14ac:dyDescent="0.3">
      <c r="A18" s="31" t="s">
        <v>41</v>
      </c>
      <c r="B18" s="32">
        <v>0</v>
      </c>
      <c r="C18" s="33">
        <v>1</v>
      </c>
      <c r="D18" s="33">
        <f t="shared" si="0"/>
        <v>0</v>
      </c>
      <c r="E18" s="33">
        <v>1</v>
      </c>
      <c r="F18" s="4"/>
      <c r="G18" s="58"/>
      <c r="H18" s="59"/>
      <c r="I18" s="59"/>
      <c r="J18" s="59"/>
      <c r="K18" s="59"/>
      <c r="L18" s="59"/>
      <c r="M18" s="59"/>
      <c r="N18" s="59"/>
      <c r="O18" s="59"/>
      <c r="P18" s="59"/>
      <c r="Q18" s="60"/>
    </row>
    <row r="19" spans="1:17" ht="32.4" customHeight="1" thickBot="1" x14ac:dyDescent="0.35">
      <c r="A19" s="25" t="s">
        <v>42</v>
      </c>
      <c r="B19" s="26">
        <v>3</v>
      </c>
      <c r="C19" s="27">
        <v>3</v>
      </c>
      <c r="D19" s="27">
        <f t="shared" si="0"/>
        <v>3</v>
      </c>
      <c r="E19" s="27">
        <v>3</v>
      </c>
      <c r="F19" s="4"/>
      <c r="G19" s="58"/>
      <c r="H19" s="59"/>
      <c r="I19" s="59"/>
      <c r="J19" s="59"/>
      <c r="K19" s="59"/>
      <c r="L19" s="59"/>
      <c r="M19" s="59"/>
      <c r="N19" s="59"/>
      <c r="O19" s="59"/>
      <c r="P19" s="59"/>
      <c r="Q19" s="60"/>
    </row>
    <row r="20" spans="1:17" ht="15" thickBot="1" x14ac:dyDescent="0.35">
      <c r="A20" s="1"/>
      <c r="B20" s="2"/>
      <c r="C20" s="2"/>
      <c r="D20" s="2"/>
      <c r="E20" s="3"/>
      <c r="F20" s="4"/>
      <c r="G20" s="61"/>
      <c r="H20" s="62"/>
      <c r="I20" s="62"/>
      <c r="J20" s="62"/>
      <c r="K20" s="62"/>
      <c r="L20" s="62"/>
      <c r="M20" s="62"/>
      <c r="N20" s="62"/>
      <c r="O20" s="62"/>
      <c r="P20" s="62"/>
      <c r="Q20" s="63"/>
    </row>
    <row r="21" spans="1:17" x14ac:dyDescent="0.3">
      <c r="A21" s="1"/>
      <c r="B21" s="2"/>
      <c r="C21" s="2"/>
      <c r="D21" s="2"/>
      <c r="E21" s="3"/>
      <c r="F21" s="4"/>
      <c r="G21" s="4"/>
      <c r="H21" s="4"/>
      <c r="I21" s="2"/>
      <c r="J21" s="2"/>
      <c r="K21" s="3"/>
      <c r="L21" s="4"/>
      <c r="M21" s="4"/>
      <c r="N21" s="4"/>
      <c r="O21" s="2"/>
      <c r="P21" s="2"/>
      <c r="Q21" s="3"/>
    </row>
  </sheetData>
  <mergeCells count="3">
    <mergeCell ref="A1:M1"/>
    <mergeCell ref="N1:Q1"/>
    <mergeCell ref="G16:Q2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Projet Java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Joël DIDIER</dc:creator>
  <cp:lastModifiedBy>Joël DIDIER</cp:lastModifiedBy>
  <dcterms:created xsi:type="dcterms:W3CDTF">2018-06-04T17:52:38Z</dcterms:created>
  <dcterms:modified xsi:type="dcterms:W3CDTF">2018-06-06T09:47:59Z</dcterms:modified>
</cp:coreProperties>
</file>