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330"/>
  <workbookPr defaultThemeVersion="166925"/>
  <mc:AlternateContent xmlns:mc="http://schemas.openxmlformats.org/markup-compatibility/2006">
    <mc:Choice Requires="x15">
      <x15ac:absPath xmlns:x15ac="http://schemas.microsoft.com/office/spreadsheetml/2010/11/ac" url="C:\Users\Studisys\OneDrive\Documents\GitHub\Lorann-Java-Project----Exia-CESI-A1\Deliverables\Project_Management\"/>
    </mc:Choice>
  </mc:AlternateContent>
  <xr:revisionPtr revIDLastSave="0" documentId="13_ncr:1_{B213EE61-D2ED-4000-A6FA-A29F51C200A5}" xr6:coauthVersionLast="33" xr6:coauthVersionMax="33" xr10:uidLastSave="{00000000-0000-0000-0000-000000000000}"/>
  <bookViews>
    <workbookView xWindow="0" yWindow="0" windowWidth="23040" windowHeight="9072" xr2:uid="{04DB42CA-C582-430A-B24B-2DA42F1F144B}"/>
  </bookViews>
  <sheets>
    <sheet name="Projet Java" sheetId="1" r:id="rId1"/>
  </sheets>
  <externalReferences>
    <externalReference r:id="rId2"/>
  </externalReference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9" i="1" l="1"/>
  <c r="D18" i="1"/>
  <c r="D17" i="1"/>
  <c r="D16" i="1"/>
  <c r="D15" i="1"/>
  <c r="D14" i="1"/>
  <c r="P13" i="1"/>
  <c r="J13" i="1"/>
  <c r="D13" i="1"/>
  <c r="P12" i="1"/>
  <c r="J12" i="1"/>
  <c r="D12" i="1"/>
  <c r="P11" i="1"/>
  <c r="J11" i="1"/>
  <c r="D11" i="1"/>
  <c r="P10" i="1"/>
  <c r="J10" i="1"/>
  <c r="D10" i="1"/>
  <c r="P9" i="1"/>
  <c r="J9" i="1"/>
  <c r="D9" i="1"/>
  <c r="P8" i="1"/>
  <c r="J8" i="1"/>
  <c r="D8" i="1"/>
  <c r="P7" i="1"/>
  <c r="J7" i="1"/>
  <c r="D7" i="1"/>
  <c r="P6" i="1"/>
  <c r="J6" i="1"/>
  <c r="D6" i="1"/>
  <c r="P5" i="1"/>
  <c r="J5" i="1"/>
  <c r="D5" i="1"/>
  <c r="P4" i="1"/>
  <c r="J4" i="1"/>
  <c r="D4" i="1"/>
  <c r="P3" i="1"/>
  <c r="J3" i="1"/>
  <c r="D3" i="1"/>
  <c r="B3" i="1" l="1"/>
  <c r="H3" i="1"/>
  <c r="N3" i="1"/>
  <c r="N1"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Diet Jean-Aymeric</author>
  </authors>
  <commentList>
    <comment ref="B3" authorId="0" shapeId="0" xr:uid="{FE3421B7-FAAA-42BE-A092-F05EF0CF4B59}">
      <text>
        <r>
          <rPr>
            <sz val="11"/>
            <color indexed="81"/>
            <rFont val="Tahoma"/>
            <family val="2"/>
          </rPr>
          <t>Mettez un chiffre compris entre 0 et la valeur de la colonne Max.
O étant le minimum</t>
        </r>
      </text>
    </comment>
    <comment ref="C3" authorId="0" shapeId="0" xr:uid="{E204788A-E9DB-4995-8827-5044144539DA}">
      <text>
        <r>
          <rPr>
            <sz val="12"/>
            <color indexed="81"/>
            <rFont val="Tahoma"/>
            <family val="2"/>
          </rPr>
          <t>Il s'agit du niveau d'importance du critére.
1 étant le plus faible et 3 le plus important.
Ce nombre est multipliée au points notés divisée par le max.</t>
        </r>
        <r>
          <rPr>
            <sz val="9"/>
            <color indexed="81"/>
            <rFont val="Tahoma"/>
            <family val="2"/>
          </rPr>
          <t xml:space="preserve">
</t>
        </r>
      </text>
    </comment>
    <comment ref="H3" authorId="0" shapeId="0" xr:uid="{1DC9DEC7-6F71-48EE-91A5-BBA583651B1A}">
      <text>
        <r>
          <rPr>
            <sz val="11"/>
            <color indexed="81"/>
            <rFont val="Tahoma"/>
            <family val="2"/>
          </rPr>
          <t>Mettez un chiffre compris entre 0 et la valeur de la colonne Max.
O étant le minimum</t>
        </r>
      </text>
    </comment>
    <comment ref="N3" authorId="0" shapeId="0" xr:uid="{4917A230-ADFD-4FDA-8D1E-1FDA8051FEBB}">
      <text>
        <r>
          <rPr>
            <sz val="11"/>
            <color indexed="81"/>
            <rFont val="Tahoma"/>
            <family val="2"/>
          </rPr>
          <t>Mettez un chiffre compris entre 0 et la valeur de la colonne Max.
O étant le minimum</t>
        </r>
      </text>
    </comment>
  </commentList>
</comments>
</file>

<file path=xl/sharedStrings.xml><?xml version="1.0" encoding="utf-8"?>
<sst xmlns="http://schemas.openxmlformats.org/spreadsheetml/2006/main" count="97" uniqueCount="80">
  <si>
    <t>Projet Java</t>
  </si>
  <si>
    <t>Evaluation Fonctionnelle</t>
  </si>
  <si>
    <t>!</t>
  </si>
  <si>
    <t>Max</t>
  </si>
  <si>
    <t>Evaluation du code</t>
  </si>
  <si>
    <t>Evaluation de la présences des livrables</t>
  </si>
  <si>
    <t>Nombres de niveaux présents et fonctionnels</t>
  </si>
  <si>
    <t>Le code correspond aux diagrammes de conception</t>
  </si>
  <si>
    <t>Maven a été utilisé</t>
  </si>
  <si>
    <t>Nombre de démons aux comportements différents présents et fonctionnels</t>
  </si>
  <si>
    <t>Aucune erreur lors de la compilation</t>
  </si>
  <si>
    <t>Le rapport Javadoc est présent</t>
  </si>
  <si>
    <t>La porte ne s'ouvre que lorsque la boule de cristal est ramassée par Lorann</t>
  </si>
  <si>
    <t>Aucun warning lors de la compilation</t>
  </si>
  <si>
    <t>Le rapport Javadoc des tests est présent</t>
  </si>
  <si>
    <t>Les démons chassent Lorann</t>
  </si>
  <si>
    <t>L'utilisation des accesseurs est systématique</t>
  </si>
  <si>
    <t>Le rapport JXR est présent</t>
  </si>
  <si>
    <t>Lorann tire une et une seule boule multicolore</t>
  </si>
  <si>
    <t>La factorisation du code via l'utilisation de classes abstraites est pertinente</t>
  </si>
  <si>
    <t>Le rapport surefire est présent</t>
  </si>
  <si>
    <t>Lorann peut diriger la boule multicolore une fois qu'il a tiré</t>
  </si>
  <si>
    <t>Le code de chaque classe est court (100 lignes maximum)</t>
  </si>
  <si>
    <t>Le diagramme de composants est présent</t>
  </si>
  <si>
    <t>Lorann n'est pas tué par une boule multicolore</t>
  </si>
  <si>
    <t>Le code de chaque méthode est court (15 lignes maximum)</t>
  </si>
  <si>
    <t>Le diagramme de packages est présent</t>
  </si>
  <si>
    <t>Lorann est tué par les démons lors d'un contact</t>
  </si>
  <si>
    <t>La JavaDoc est présente pour toutes les méthodes et tous les attributs</t>
  </si>
  <si>
    <t xml:space="preserve">Les diagrammes de classes (un par module) sont présents </t>
  </si>
  <si>
    <t>Lorann est capable de se déplacer dans toutes les directions, diagonales comprises</t>
  </si>
  <si>
    <t>La JavaDoc a été enrichie manuellement pour les éléments plus complexes et ne correspond pas juste à la documentation autogénérée par un plugin type JavaAutoDoc</t>
  </si>
  <si>
    <t>Git a été utilisé durant l'ensemble du projet. En d'autres termes il ne s'agit pas uniquement d'un dépôt sur lequel auraient été uploadés tous les sources, une fois le programme terminé.</t>
  </si>
  <si>
    <t>Lorann peut ramasser des bourses ou la boule de cristal</t>
  </si>
  <si>
    <t>L'ensemble du code est en anglais</t>
  </si>
  <si>
    <t>L'ensemble de l'équipe a utilisé ce dépôt Git</t>
  </si>
  <si>
    <t>La boule multicolore ne peut pas traverser les éléments bloquants de décors</t>
  </si>
  <si>
    <t>Lorann ne peut pas traverser les éléments bloquants de décors</t>
  </si>
  <si>
    <t>Les monstres ne peuvent pas traverser les éléments bloquants de décors</t>
  </si>
  <si>
    <r>
      <t xml:space="preserve">L'ensemble des éléments de l'évaluation de la présences des livrables sont </t>
    </r>
    <r>
      <rPr>
        <u/>
        <sz val="16"/>
        <color theme="0"/>
        <rFont val="Calibri"/>
        <family val="2"/>
        <scheme val="minor"/>
      </rPr>
      <t>OBLIGATOIRES.</t>
    </r>
    <r>
      <rPr>
        <sz val="16"/>
        <color theme="0"/>
        <rFont val="Calibri"/>
        <family val="2"/>
        <scheme val="minor"/>
      </rPr>
      <t xml:space="preserve"> Si un seul de ces éléments est manquant, la note est </t>
    </r>
    <r>
      <rPr>
        <u/>
        <sz val="16"/>
        <color theme="0"/>
        <rFont val="Calibri"/>
        <family val="2"/>
        <scheme val="minor"/>
      </rPr>
      <t>AUTOMATIQUEMENT  un D</t>
    </r>
    <r>
      <rPr>
        <sz val="16"/>
        <color theme="0"/>
        <rFont val="Calibri"/>
        <family val="2"/>
        <scheme val="minor"/>
      </rPr>
      <t>.
Si la charge de travail au vu des rapports Git n'est pas équitable entre les membres du groupes, les notes de certains membres peuvent être réajustées en fonction.</t>
    </r>
  </si>
  <si>
    <t>Lorann présente une animation lorsqu'il ne bouge pas</t>
  </si>
  <si>
    <t>La boule multicolore change de couleur lors de son déplacement</t>
  </si>
  <si>
    <t>La présentation a été entièrement faîte en anglais</t>
  </si>
  <si>
    <t>Criteria</t>
  </si>
  <si>
    <t>Score</t>
  </si>
  <si>
    <t>Explanation</t>
  </si>
  <si>
    <t>Number of levels available and working</t>
  </si>
  <si>
    <t>5 (Max)</t>
  </si>
  <si>
    <t>All five levels are stored in the DB and are successfully loaded.</t>
  </si>
  <si>
    <t>Number of demons with different behaviors available and working</t>
  </si>
  <si>
    <t>?</t>
  </si>
  <si>
    <t>The Artificial Intelligence is present in the code as comment (in model / myModel : MOVABLEITEM_Ennemy class) because repaint is not properly working. But if it was working, then the AI would work as expected and the monsters would chase Lorann</t>
  </si>
  <si>
    <t>The gate only opens when Lorann grabs the crystal ball</t>
  </si>
  <si>
    <t>1 (Max)</t>
  </si>
  <si>
    <t>It works as expected in the game</t>
  </si>
  <si>
    <t>Demons are chasing Lorann</t>
  </si>
  <si>
    <t>See for Numbers of demons with different behaviors…</t>
  </si>
  <si>
    <t>Lorann fires one and only one multicolor ball</t>
  </si>
  <si>
    <t xml:space="preserve">The ball is instantiated, but only in front of Lorann (his last direction). The ball does not follow Lorann, does not move stays at the same place, but kills if a monster is on the same “square”. </t>
  </si>
  <si>
    <t>Lorann can guide the multicolor ball once it has been fired</t>
  </si>
  <si>
    <t>Not implemented.</t>
  </si>
  <si>
    <t>Lorann is not killed by the multicolor ball</t>
  </si>
  <si>
    <t>Lorann can go on the same square as the spell and does not die.</t>
  </si>
  <si>
    <t>Lorann is killed by demons when there is a contact</t>
  </si>
  <si>
    <t>Lorann is killed by the demons if it is on the same square as the demon. Even though the demon is not moving, the check is based on if Lorann is on the same square of the demon, so it should do the same if the demons were moving. Also, if a demon got in a square and Lorann goes on it just right after, then Lorann is killed because he went on the same square as the demon, at the “right” moment.</t>
  </si>
  <si>
    <t>Lorann is able to move in any direction, including diagonals</t>
  </si>
  <si>
    <t>3 (Max)</t>
  </si>
  <si>
    <t>Working as in the demo</t>
  </si>
  <si>
    <t>Lorann can grab the purses or the crystal ball</t>
  </si>
  <si>
    <t>The multicolor ball can not go through blocking elements</t>
  </si>
  <si>
    <t xml:space="preserve">The multicolor ball can not be instantiated on any wall as shown in the demo (otherwise, the square where the wall is located would go black, which wasn’t the case). </t>
  </si>
  <si>
    <t>Lorann can not go through blocking elements</t>
  </si>
  <si>
    <t>Working as in the demo. Note : Lorann also dies when he hits the closed door.</t>
  </si>
  <si>
    <t>Monsters can not go through blocking elements</t>
  </si>
  <si>
    <t>As shown in the JUnit test (CollisionTest), a blocking element does not return the ID “3” which says the square is empty, as an enemy can only go on empty squares or on Lorann (and kill him). Check the getColliderMonster method in MOVABLEITEM_Ennemy and the myIA method just under it to see the implementation.</t>
  </si>
  <si>
    <t>Lorann is animated when he doesn’t move</t>
  </si>
  <si>
    <t>The multicolor ball has its color changed when it moves</t>
  </si>
  <si>
    <t>The multicolor ball animation is not repainted (repaint problem) and does not work because of it. If repaint was fixed, then it would be animated.</t>
  </si>
  <si>
    <t>The presentation was only done in english</t>
  </si>
  <si>
    <t>Only in English as heard/viewed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</si>
</sst>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Calibri"/>
      <family val="2"/>
      <scheme val="minor"/>
    </font>
    <font>
      <b/>
      <sz val="11"/>
      <color theme="0"/>
      <name val="Calibri"/>
      <family val="2"/>
      <scheme val="minor"/>
    </font>
    <font>
      <b/>
      <sz val="11"/>
      <color theme="1"/>
      <name val="Calibri"/>
      <family val="2"/>
      <scheme val="minor"/>
    </font>
    <font>
      <b/>
      <sz val="18"/>
      <color theme="0"/>
      <name val="Calibri"/>
      <family val="2"/>
      <scheme val="minor"/>
    </font>
    <font>
      <b/>
      <sz val="18"/>
      <color theme="1"/>
      <name val="Calibri"/>
      <family val="2"/>
      <scheme val="minor"/>
    </font>
    <font>
      <sz val="10"/>
      <color theme="1"/>
      <name val="Calibri"/>
      <family val="2"/>
      <scheme val="minor"/>
    </font>
    <font>
      <sz val="16"/>
      <color theme="0"/>
      <name val="Calibri"/>
      <family val="2"/>
      <scheme val="minor"/>
    </font>
    <font>
      <u/>
      <sz val="16"/>
      <color theme="0"/>
      <name val="Calibri"/>
      <family val="2"/>
      <scheme val="minor"/>
    </font>
    <font>
      <sz val="11"/>
      <color indexed="81"/>
      <name val="Tahoma"/>
      <family val="2"/>
    </font>
    <font>
      <sz val="12"/>
      <color indexed="81"/>
      <name val="Tahoma"/>
      <family val="2"/>
    </font>
    <font>
      <sz val="9"/>
      <color indexed="81"/>
      <name val="Tahoma"/>
      <family val="2"/>
    </font>
    <font>
      <b/>
      <sz val="11"/>
      <color theme="0" tint="-4.9989318521683403E-2"/>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2"/>
      <color rgb="FF000000"/>
      <name val="Calibri"/>
    </font>
    <font>
      <sz val="11"/>
      <color rgb="FF000000"/>
      <name val="Calibri"/>
      <family val="2"/>
      <charset val="1"/>
    </font>
    <font>
      <b/>
      <sz val="14"/>
      <color rgb="FFF2F2F2"/>
      <name val="Calibri"/>
      <family val="2"/>
    </font>
    <font>
      <sz val="11"/>
      <color rgb="FFF2F2F2"/>
      <name val="Calibri"/>
      <family val="2"/>
    </font>
    <font>
      <sz val="11"/>
      <color rgb="FF9C0006"/>
      <name val="Calibri"/>
      <family val="2"/>
    </font>
    <font>
      <b/>
      <sz val="11"/>
      <color rgb="FFFFFFFF"/>
      <name val="Calibri"/>
      <family val="2"/>
    </font>
    <font>
      <b/>
      <sz val="11"/>
      <color rgb="FFF2F2F2"/>
      <name val="Calibri"/>
      <family val="2"/>
    </font>
    <font>
      <sz val="11"/>
      <color rgb="FFC00000"/>
      <name val="Calibri"/>
      <family val="2"/>
    </font>
    <font>
      <sz val="11"/>
      <color rgb="FFFFFFFF"/>
      <name val="Calibri"/>
      <family val="2"/>
    </font>
  </fonts>
  <fills count="13">
    <fill>
      <patternFill patternType="none"/>
    </fill>
    <fill>
      <patternFill patternType="gray125"/>
    </fill>
    <fill>
      <patternFill patternType="solid">
        <fgColor rgb="FFC00000"/>
        <bgColor indexed="64"/>
      </patternFill>
    </fill>
    <fill>
      <patternFill patternType="solid">
        <fgColor rgb="FF7030A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A5A5A5"/>
      </patternFill>
    </fill>
    <fill>
      <patternFill patternType="solid">
        <fgColor rgb="FF262626"/>
        <bgColor indexed="64"/>
      </patternFill>
    </fill>
    <fill>
      <patternFill patternType="solid">
        <fgColor rgb="FF538135"/>
        <bgColor indexed="64"/>
      </patternFill>
    </fill>
    <fill>
      <patternFill patternType="solid">
        <fgColor rgb="FFFFD966"/>
        <bgColor indexed="64"/>
      </patternFill>
    </fill>
    <fill>
      <patternFill patternType="solid">
        <fgColor rgb="FFA5A5A5"/>
        <bgColor indexed="64"/>
      </patternFill>
    </fill>
    <fill>
      <patternFill patternType="solid">
        <fgColor rgb="FFFFC7CE"/>
        <bgColor indexed="64"/>
      </patternFill>
    </fill>
  </fills>
  <borders count="30">
    <border>
      <left/>
      <right/>
      <top/>
      <bottom/>
      <diagonal/>
    </border>
    <border>
      <left style="medium">
        <color indexed="64"/>
      </left>
      <right/>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style="medium">
        <color indexed="64"/>
      </left>
      <right style="medium">
        <color indexed="64"/>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style="medium">
        <color indexed="64"/>
      </left>
      <right style="medium">
        <color indexed="64"/>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right style="medium">
        <color indexed="64"/>
      </right>
      <top style="thin">
        <color indexed="64"/>
      </top>
      <bottom style="medium">
        <color indexed="64"/>
      </bottom>
      <diagonal/>
    </border>
    <border>
      <left/>
      <right/>
      <top style="medium">
        <color indexed="64"/>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double">
        <color rgb="FF3F3F3F"/>
      </left>
      <right style="double">
        <color rgb="FF3F3F3F"/>
      </right>
      <top style="double">
        <color rgb="FF3F3F3F"/>
      </top>
      <bottom style="double">
        <color rgb="FF3F3F3F"/>
      </bottom>
      <diagonal/>
    </border>
    <border>
      <left style="medium">
        <color indexed="64"/>
      </left>
      <right style="medium">
        <color indexed="64"/>
      </right>
      <top/>
      <bottom style="medium">
        <color indexed="64"/>
      </bottom>
      <diagonal/>
    </border>
    <border>
      <left style="double">
        <color rgb="FF3F3F3F"/>
      </left>
      <right style="double">
        <color rgb="FF3F3F3F"/>
      </right>
      <top/>
      <bottom style="double">
        <color rgb="FF3F3F3F"/>
      </bottom>
      <diagonal/>
    </border>
    <border>
      <left/>
      <right style="double">
        <color rgb="FF3F3F3F"/>
      </right>
      <top/>
      <bottom style="double">
        <color rgb="FF3F3F3F"/>
      </bottom>
      <diagonal/>
    </border>
    <border>
      <left style="medium">
        <color indexed="64"/>
      </left>
      <right style="medium">
        <color indexed="64"/>
      </right>
      <top/>
      <bottom/>
      <diagonal/>
    </border>
  </borders>
  <cellStyleXfs count="7">
    <xf numFmtId="0" fontId="0" fillId="0" borderId="0"/>
    <xf numFmtId="0" fontId="12" fillId="4" borderId="0" applyNumberFormat="0" applyBorder="0" applyAlignment="0" applyProtection="0"/>
    <xf numFmtId="0" fontId="13" fillId="5" borderId="0" applyNumberFormat="0" applyBorder="0" applyAlignment="0" applyProtection="0"/>
    <xf numFmtId="0" fontId="14" fillId="6" borderId="0" applyNumberFormat="0" applyBorder="0" applyAlignment="0" applyProtection="0"/>
    <xf numFmtId="0" fontId="1" fillId="7" borderId="25" applyNumberFormat="0" applyAlignment="0" applyProtection="0"/>
    <xf numFmtId="0" fontId="15" fillId="0" borderId="0"/>
    <xf numFmtId="0" fontId="16" fillId="0" borderId="0"/>
  </cellStyleXfs>
  <cellXfs count="86">
    <xf numFmtId="0" fontId="0" fillId="0" borderId="0" xfId="0"/>
    <xf numFmtId="0" fontId="0" fillId="0" borderId="0" xfId="0" applyAlignment="1" applyProtection="1">
      <alignment wrapText="1"/>
    </xf>
    <xf numFmtId="0" fontId="0" fillId="0" borderId="0" xfId="0" applyAlignment="1" applyProtection="1">
      <alignment horizontal="center"/>
    </xf>
    <xf numFmtId="0" fontId="0" fillId="0" borderId="0" xfId="0" applyAlignment="1" applyProtection="1">
      <alignment horizontal="center" vertical="center"/>
    </xf>
    <xf numFmtId="0" fontId="0" fillId="0" borderId="0" xfId="0" applyProtection="1"/>
    <xf numFmtId="0" fontId="2" fillId="0" borderId="0" xfId="0" applyFont="1" applyAlignment="1" applyProtection="1">
      <alignment vertical="center"/>
    </xf>
    <xf numFmtId="0" fontId="0" fillId="0" borderId="0" xfId="0" applyAlignment="1" applyProtection="1">
      <alignment vertical="center"/>
    </xf>
    <xf numFmtId="0" fontId="5" fillId="0" borderId="0" xfId="0" applyFont="1" applyBorder="1" applyAlignment="1" applyProtection="1">
      <alignment vertical="center" wrapText="1"/>
    </xf>
    <xf numFmtId="0" fontId="0" fillId="0" borderId="0" xfId="0" applyBorder="1" applyAlignment="1" applyProtection="1">
      <alignment horizontal="center" vertical="center"/>
    </xf>
    <xf numFmtId="0" fontId="11" fillId="3" borderId="4" xfId="0" applyFont="1" applyFill="1" applyBorder="1" applyAlignment="1" applyProtection="1">
      <alignment vertical="center"/>
    </xf>
    <xf numFmtId="0" fontId="11" fillId="3" borderId="5" xfId="0" applyFont="1" applyFill="1" applyBorder="1" applyAlignment="1" applyProtection="1">
      <alignment horizontal="center" vertical="center"/>
    </xf>
    <xf numFmtId="0" fontId="1" fillId="3" borderId="6" xfId="0" applyFont="1" applyFill="1" applyBorder="1" applyAlignment="1" applyProtection="1">
      <alignment vertical="center"/>
    </xf>
    <xf numFmtId="0" fontId="1" fillId="3" borderId="5" xfId="0" applyFont="1" applyFill="1" applyBorder="1" applyAlignment="1" applyProtection="1">
      <alignment horizontal="center" vertical="center"/>
    </xf>
    <xf numFmtId="0" fontId="1" fillId="3" borderId="7" xfId="0" applyFont="1" applyFill="1" applyBorder="1" applyAlignment="1" applyProtection="1">
      <alignment horizontal="center" vertical="center"/>
    </xf>
    <xf numFmtId="0" fontId="1" fillId="3" borderId="8" xfId="0" applyFont="1" applyFill="1" applyBorder="1" applyAlignment="1" applyProtection="1">
      <alignment horizontal="center" vertical="center"/>
    </xf>
    <xf numFmtId="0" fontId="12" fillId="4" borderId="9" xfId="1" applyBorder="1" applyAlignment="1" applyProtection="1">
      <alignment vertical="center" wrapText="1"/>
    </xf>
    <xf numFmtId="0" fontId="12" fillId="4" borderId="10" xfId="1" applyBorder="1" applyAlignment="1" applyProtection="1">
      <alignment horizontal="center" vertical="center"/>
      <protection locked="0"/>
    </xf>
    <xf numFmtId="0" fontId="12" fillId="4" borderId="10" xfId="1" applyBorder="1" applyAlignment="1" applyProtection="1">
      <alignment horizontal="center" vertical="center"/>
    </xf>
    <xf numFmtId="0" fontId="12" fillId="4" borderId="11" xfId="1" applyBorder="1" applyAlignment="1" applyProtection="1">
      <alignment horizontal="center" vertical="center"/>
    </xf>
    <xf numFmtId="0" fontId="12" fillId="4" borderId="14" xfId="1" applyBorder="1" applyAlignment="1" applyProtection="1">
      <alignment vertical="center" wrapText="1"/>
    </xf>
    <xf numFmtId="0" fontId="12" fillId="4" borderId="15" xfId="1" applyBorder="1" applyAlignment="1" applyProtection="1">
      <alignment horizontal="center" vertical="center"/>
      <protection locked="0"/>
    </xf>
    <xf numFmtId="0" fontId="12" fillId="4" borderId="15" xfId="1" applyBorder="1" applyAlignment="1" applyProtection="1">
      <alignment horizontal="center" vertical="center"/>
    </xf>
    <xf numFmtId="0" fontId="12" fillId="4" borderId="12" xfId="1" applyBorder="1" applyAlignment="1" applyProtection="1">
      <alignment vertical="center" wrapText="1"/>
    </xf>
    <xf numFmtId="0" fontId="12" fillId="4" borderId="11" xfId="1" applyBorder="1" applyAlignment="1" applyProtection="1">
      <alignment horizontal="center" vertical="center"/>
      <protection locked="0"/>
    </xf>
    <xf numFmtId="0" fontId="12" fillId="4" borderId="13" xfId="1" applyBorder="1" applyAlignment="1" applyProtection="1">
      <alignment horizontal="center" vertical="center"/>
    </xf>
    <xf numFmtId="0" fontId="12" fillId="4" borderId="17" xfId="1" applyBorder="1" applyAlignment="1" applyProtection="1">
      <alignment vertical="center" wrapText="1"/>
    </xf>
    <xf numFmtId="0" fontId="12" fillId="4" borderId="18" xfId="1" applyBorder="1" applyAlignment="1" applyProtection="1">
      <alignment horizontal="center" vertical="center"/>
      <protection locked="0"/>
    </xf>
    <xf numFmtId="0" fontId="12" fillId="4" borderId="18" xfId="1" applyBorder="1" applyAlignment="1" applyProtection="1">
      <alignment horizontal="center" vertical="center"/>
    </xf>
    <xf numFmtId="0" fontId="12" fillId="4" borderId="16" xfId="1" applyBorder="1" applyAlignment="1" applyProtection="1">
      <alignment horizontal="center" vertical="center"/>
    </xf>
    <xf numFmtId="0" fontId="12" fillId="4" borderId="19" xfId="1" applyBorder="1" applyAlignment="1" applyProtection="1">
      <alignment horizontal="center" vertical="center"/>
    </xf>
    <xf numFmtId="0" fontId="1" fillId="7" borderId="25" xfId="4" applyAlignment="1" applyProtection="1">
      <alignment horizontal="center" vertical="center"/>
    </xf>
    <xf numFmtId="0" fontId="13" fillId="5" borderId="14" xfId="2" applyBorder="1" applyAlignment="1" applyProtection="1">
      <alignment vertical="center" wrapText="1"/>
    </xf>
    <xf numFmtId="0" fontId="13" fillId="5" borderId="15" xfId="2" applyBorder="1" applyAlignment="1" applyProtection="1">
      <alignment horizontal="center" vertical="center"/>
      <protection locked="0"/>
    </xf>
    <xf numFmtId="0" fontId="13" fillId="5" borderId="15" xfId="2" applyBorder="1" applyAlignment="1" applyProtection="1">
      <alignment horizontal="center" vertical="center"/>
    </xf>
    <xf numFmtId="0" fontId="13" fillId="5" borderId="16" xfId="2" applyBorder="1" applyAlignment="1" applyProtection="1">
      <alignment horizontal="center" vertical="center"/>
    </xf>
    <xf numFmtId="0" fontId="1" fillId="7" borderId="25" xfId="4" applyAlignment="1" applyProtection="1">
      <alignment vertical="center" wrapText="1"/>
    </xf>
    <xf numFmtId="0" fontId="1" fillId="7" borderId="25" xfId="4" applyAlignment="1" applyProtection="1">
      <alignment horizontal="center" vertical="center"/>
      <protection locked="0"/>
    </xf>
    <xf numFmtId="0" fontId="14" fillId="6" borderId="14" xfId="3" applyBorder="1" applyAlignment="1" applyProtection="1">
      <alignment vertical="center" wrapText="1"/>
    </xf>
    <xf numFmtId="0" fontId="14" fillId="6" borderId="15" xfId="3" applyBorder="1" applyAlignment="1" applyProtection="1">
      <alignment horizontal="center" vertical="center"/>
      <protection locked="0"/>
    </xf>
    <xf numFmtId="0" fontId="14" fillId="6" borderId="15" xfId="3" applyBorder="1" applyAlignment="1" applyProtection="1">
      <alignment horizontal="center" vertical="center"/>
    </xf>
    <xf numFmtId="0" fontId="14" fillId="6" borderId="16" xfId="3" applyBorder="1" applyAlignment="1" applyProtection="1">
      <alignment horizontal="center" vertical="center"/>
    </xf>
    <xf numFmtId="0" fontId="12" fillId="4" borderId="25" xfId="1" applyBorder="1" applyAlignment="1" applyProtection="1">
      <alignment vertical="center" wrapText="1"/>
    </xf>
    <xf numFmtId="0" fontId="12" fillId="4" borderId="25" xfId="1" applyBorder="1" applyAlignment="1" applyProtection="1">
      <alignment horizontal="center" vertical="center"/>
      <protection locked="0"/>
    </xf>
    <xf numFmtId="0" fontId="12" fillId="4" borderId="25" xfId="1" applyBorder="1" applyAlignment="1" applyProtection="1">
      <alignment horizontal="center" vertical="center"/>
    </xf>
    <xf numFmtId="0" fontId="0" fillId="0" borderId="0" xfId="0"/>
    <xf numFmtId="0" fontId="2" fillId="0" borderId="0" xfId="0" applyFont="1" applyAlignment="1" applyProtection="1">
      <alignment vertical="center"/>
    </xf>
    <xf numFmtId="0" fontId="0" fillId="0" borderId="0" xfId="0" applyAlignment="1" applyProtection="1">
      <alignment vertical="center"/>
    </xf>
    <xf numFmtId="0" fontId="3" fillId="0" borderId="0" xfId="0" applyFont="1" applyFill="1" applyBorder="1" applyAlignment="1" applyProtection="1">
      <alignment vertical="center"/>
    </xf>
    <xf numFmtId="0" fontId="3" fillId="2" borderId="1" xfId="0" applyFont="1" applyFill="1" applyBorder="1" applyAlignment="1" applyProtection="1">
      <alignment horizontal="center" vertical="center"/>
    </xf>
    <xf numFmtId="0" fontId="3" fillId="2" borderId="0" xfId="0" applyFont="1" applyFill="1" applyBorder="1" applyAlignment="1" applyProtection="1">
      <alignment horizontal="center" vertical="center"/>
    </xf>
    <xf numFmtId="0" fontId="4" fillId="0" borderId="2" xfId="0" applyFont="1" applyBorder="1" applyAlignment="1" applyProtection="1">
      <alignment horizontal="center" vertical="center"/>
    </xf>
    <xf numFmtId="0" fontId="4" fillId="0" borderId="3" xfId="0" applyFont="1" applyBorder="1" applyAlignment="1" applyProtection="1">
      <alignment horizontal="center" vertical="center"/>
    </xf>
    <xf numFmtId="0" fontId="6" fillId="2" borderId="6" xfId="0" applyFont="1" applyFill="1" applyBorder="1" applyAlignment="1" applyProtection="1">
      <alignment horizontal="left" vertical="top" wrapText="1"/>
    </xf>
    <xf numFmtId="0" fontId="6" fillId="2" borderId="20" xfId="0" applyFont="1" applyFill="1" applyBorder="1" applyAlignment="1" applyProtection="1">
      <alignment horizontal="left" vertical="top"/>
    </xf>
    <xf numFmtId="0" fontId="6" fillId="2" borderId="8" xfId="0" applyFont="1" applyFill="1" applyBorder="1" applyAlignment="1" applyProtection="1">
      <alignment horizontal="left" vertical="top"/>
    </xf>
    <xf numFmtId="0" fontId="6" fillId="2" borderId="1" xfId="0" applyFont="1" applyFill="1" applyBorder="1" applyAlignment="1" applyProtection="1">
      <alignment horizontal="left" vertical="top"/>
    </xf>
    <xf numFmtId="0" fontId="6" fillId="2" borderId="0" xfId="0" applyFont="1" applyFill="1" applyBorder="1" applyAlignment="1" applyProtection="1">
      <alignment horizontal="left" vertical="top"/>
    </xf>
    <xf numFmtId="0" fontId="6" fillId="2" borderId="21" xfId="0" applyFont="1" applyFill="1" applyBorder="1" applyAlignment="1" applyProtection="1">
      <alignment horizontal="left" vertical="top"/>
    </xf>
    <xf numFmtId="0" fontId="6" fillId="2" borderId="22" xfId="0" applyFont="1" applyFill="1" applyBorder="1" applyAlignment="1" applyProtection="1">
      <alignment horizontal="left" vertical="top"/>
    </xf>
    <xf numFmtId="0" fontId="6" fillId="2" borderId="23" xfId="0" applyFont="1" applyFill="1" applyBorder="1" applyAlignment="1" applyProtection="1">
      <alignment horizontal="left" vertical="top"/>
    </xf>
    <xf numFmtId="0" fontId="6" fillId="2" borderId="24" xfId="0" applyFont="1" applyFill="1" applyBorder="1" applyAlignment="1" applyProtection="1">
      <alignment horizontal="left" vertical="top"/>
    </xf>
    <xf numFmtId="0" fontId="17" fillId="8" borderId="22" xfId="0" applyFont="1" applyFill="1" applyBorder="1" applyAlignment="1">
      <alignment horizontal="center" vertical="center" wrapText="1"/>
    </xf>
    <xf numFmtId="0" fontId="17" fillId="8" borderId="26" xfId="0" applyFont="1" applyFill="1" applyBorder="1" applyAlignment="1">
      <alignment horizontal="center" vertical="center" wrapText="1"/>
    </xf>
    <xf numFmtId="0" fontId="17" fillId="8" borderId="23" xfId="0" applyFont="1" applyFill="1" applyBorder="1" applyAlignment="1">
      <alignment horizontal="center" vertical="center" wrapText="1"/>
    </xf>
    <xf numFmtId="0" fontId="18" fillId="9" borderId="22" xfId="0" applyFont="1" applyFill="1" applyBorder="1" applyAlignment="1">
      <alignment horizontal="center" vertical="center" wrapText="1"/>
    </xf>
    <xf numFmtId="0" fontId="18" fillId="9" borderId="26" xfId="0" applyFont="1" applyFill="1" applyBorder="1" applyAlignment="1">
      <alignment horizontal="center" vertical="center" wrapText="1"/>
    </xf>
    <xf numFmtId="0" fontId="18" fillId="9" borderId="23" xfId="0" applyFont="1" applyFill="1" applyBorder="1" applyAlignment="1">
      <alignment horizontal="center" vertical="center" wrapText="1"/>
    </xf>
    <xf numFmtId="0" fontId="19" fillId="10" borderId="22" xfId="0" applyFont="1" applyFill="1" applyBorder="1" applyAlignment="1">
      <alignment horizontal="center" vertical="center" wrapText="1"/>
    </xf>
    <xf numFmtId="0" fontId="19" fillId="10" borderId="26" xfId="0" applyFont="1" applyFill="1" applyBorder="1" applyAlignment="1">
      <alignment horizontal="center" vertical="center" wrapText="1"/>
    </xf>
    <xf numFmtId="0" fontId="19" fillId="10" borderId="23" xfId="0" applyFont="1" applyFill="1" applyBorder="1" applyAlignment="1">
      <alignment horizontal="center" vertical="center" wrapText="1"/>
    </xf>
    <xf numFmtId="0" fontId="20" fillId="11" borderId="27" xfId="0" applyFont="1" applyFill="1" applyBorder="1" applyAlignment="1">
      <alignment horizontal="center" vertical="center" wrapText="1"/>
    </xf>
    <xf numFmtId="0" fontId="20" fillId="11" borderId="28" xfId="0" applyFont="1" applyFill="1" applyBorder="1" applyAlignment="1">
      <alignment horizontal="center" vertical="center" wrapText="1"/>
    </xf>
    <xf numFmtId="0" fontId="19" fillId="12" borderId="22" xfId="0" applyFont="1" applyFill="1" applyBorder="1" applyAlignment="1">
      <alignment horizontal="center" vertical="center" wrapText="1"/>
    </xf>
    <xf numFmtId="0" fontId="19" fillId="12" borderId="26" xfId="0" applyFont="1" applyFill="1" applyBorder="1" applyAlignment="1">
      <alignment horizontal="center" vertical="center" wrapText="1"/>
    </xf>
    <xf numFmtId="0" fontId="19" fillId="12" borderId="23" xfId="0" applyFont="1" applyFill="1" applyBorder="1" applyAlignment="1">
      <alignment horizontal="center" vertical="center" wrapText="1"/>
    </xf>
    <xf numFmtId="0" fontId="21" fillId="9" borderId="22" xfId="0" applyFont="1" applyFill="1" applyBorder="1" applyAlignment="1">
      <alignment horizontal="center" vertical="center" wrapText="1"/>
    </xf>
    <xf numFmtId="0" fontId="21" fillId="9" borderId="23" xfId="0" applyFont="1" applyFill="1" applyBorder="1" applyAlignment="1">
      <alignment horizontal="center" vertical="center" wrapText="1"/>
    </xf>
    <xf numFmtId="0" fontId="22" fillId="10" borderId="29" xfId="0" applyFont="1" applyFill="1" applyBorder="1" applyAlignment="1">
      <alignment horizontal="center" vertical="center" wrapText="1"/>
    </xf>
    <xf numFmtId="0" fontId="22" fillId="10" borderId="26" xfId="0" applyFont="1" applyFill="1" applyBorder="1" applyAlignment="1">
      <alignment horizontal="center" vertical="center" wrapText="1"/>
    </xf>
    <xf numFmtId="0" fontId="23" fillId="9" borderId="22" xfId="0" applyFont="1" applyFill="1" applyBorder="1" applyAlignment="1">
      <alignment horizontal="center" vertical="center" wrapText="1"/>
    </xf>
    <xf numFmtId="0" fontId="23" fillId="9" borderId="26" xfId="0" applyFont="1" applyFill="1" applyBorder="1" applyAlignment="1">
      <alignment horizontal="center" vertical="center" wrapText="1"/>
    </xf>
    <xf numFmtId="0" fontId="23" fillId="9" borderId="23" xfId="0" applyFont="1" applyFill="1" applyBorder="1" applyAlignment="1">
      <alignment horizontal="center" vertical="center" wrapText="1"/>
    </xf>
    <xf numFmtId="0" fontId="22" fillId="10" borderId="7" xfId="0" applyFont="1" applyFill="1" applyBorder="1" applyAlignment="1">
      <alignment horizontal="center" vertical="center" wrapText="1"/>
    </xf>
    <xf numFmtId="0" fontId="22" fillId="10" borderId="26" xfId="0" applyFont="1" applyFill="1" applyBorder="1" applyAlignment="1">
      <alignment horizontal="center" vertical="center" wrapText="1"/>
    </xf>
    <xf numFmtId="0" fontId="22" fillId="10" borderId="6" xfId="0" applyFont="1" applyFill="1" applyBorder="1" applyAlignment="1">
      <alignment horizontal="center" vertical="center" wrapText="1"/>
    </xf>
    <xf numFmtId="0" fontId="22" fillId="10" borderId="22" xfId="0" applyFont="1" applyFill="1" applyBorder="1" applyAlignment="1">
      <alignment horizontal="center" vertical="center" wrapText="1"/>
    </xf>
  </cellXfs>
  <cellStyles count="7">
    <cellStyle name="Bad" xfId="2" builtinId="27"/>
    <cellStyle name="Check Cell" xfId="4" builtinId="23"/>
    <cellStyle name="Good" xfId="1" builtinId="26"/>
    <cellStyle name="Neutral" xfId="3" builtinId="28"/>
    <cellStyle name="Normal" xfId="0" builtinId="0"/>
    <cellStyle name="Normal 2" xfId="5" xr:uid="{00000000-0005-0000-0000-000001000000}"/>
    <cellStyle name="Normal 3" xfId="6" xr:uid="{00000000-0005-0000-0000-00000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Studisys\Desktop\2018%20Grille%20d&#233;valuation%20Projet%20Java-Uml-POO.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jet Java"/>
      <sheetName val="Dossier UML du Projet Java"/>
      <sheetName val="Rapport de test et javadoc"/>
      <sheetName val="Calcul"/>
    </sheetNames>
    <sheetDataSet>
      <sheetData sheetId="0"/>
      <sheetData sheetId="1"/>
      <sheetData sheetId="2"/>
      <sheetData sheetId="3">
        <row r="2">
          <cell r="B2">
            <v>0.75</v>
          </cell>
          <cell r="D2" t="str">
            <v>AAA</v>
          </cell>
          <cell r="E2" t="str">
            <v>A</v>
          </cell>
        </row>
        <row r="3">
          <cell r="B3">
            <v>0.5</v>
          </cell>
          <cell r="D3" t="str">
            <v>AAD</v>
          </cell>
          <cell r="E3" t="str">
            <v>D</v>
          </cell>
        </row>
        <row r="4">
          <cell r="B4">
            <v>0.25</v>
          </cell>
          <cell r="D4" t="str">
            <v>ABA</v>
          </cell>
          <cell r="E4" t="str">
            <v>A</v>
          </cell>
        </row>
        <row r="5">
          <cell r="D5" t="str">
            <v>ABD</v>
          </cell>
          <cell r="E5" t="str">
            <v>D</v>
          </cell>
        </row>
        <row r="6">
          <cell r="D6" t="str">
            <v>ACA</v>
          </cell>
          <cell r="E6" t="str">
            <v>B</v>
          </cell>
        </row>
        <row r="7">
          <cell r="D7" t="str">
            <v>ACD</v>
          </cell>
          <cell r="E7" t="str">
            <v>D</v>
          </cell>
        </row>
        <row r="8">
          <cell r="D8" t="str">
            <v>ADA</v>
          </cell>
          <cell r="E8" t="str">
            <v>C</v>
          </cell>
        </row>
        <row r="9">
          <cell r="D9" t="str">
            <v>ADD</v>
          </cell>
          <cell r="E9" t="str">
            <v>D</v>
          </cell>
        </row>
        <row r="10">
          <cell r="D10" t="str">
            <v>BAA</v>
          </cell>
          <cell r="E10" t="str">
            <v>B</v>
          </cell>
        </row>
        <row r="11">
          <cell r="D11" t="str">
            <v>BAD</v>
          </cell>
          <cell r="E11" t="str">
            <v>D</v>
          </cell>
        </row>
        <row r="12">
          <cell r="D12" t="str">
            <v>BBA</v>
          </cell>
          <cell r="E12" t="str">
            <v>B</v>
          </cell>
        </row>
        <row r="13">
          <cell r="D13" t="str">
            <v>BBD</v>
          </cell>
          <cell r="E13" t="str">
            <v>D</v>
          </cell>
        </row>
        <row r="14">
          <cell r="D14" t="str">
            <v>BCA</v>
          </cell>
          <cell r="E14" t="str">
            <v>B</v>
          </cell>
        </row>
        <row r="15">
          <cell r="D15" t="str">
            <v>BCD</v>
          </cell>
          <cell r="E15" t="str">
            <v>D</v>
          </cell>
        </row>
        <row r="16">
          <cell r="D16" t="str">
            <v>BDA</v>
          </cell>
          <cell r="E16" t="str">
            <v>C</v>
          </cell>
        </row>
        <row r="17">
          <cell r="D17" t="str">
            <v>BDD</v>
          </cell>
          <cell r="E17" t="str">
            <v>D</v>
          </cell>
        </row>
        <row r="18">
          <cell r="D18" t="str">
            <v>CAA</v>
          </cell>
          <cell r="E18" t="str">
            <v>B</v>
          </cell>
        </row>
        <row r="19">
          <cell r="D19" t="str">
            <v>CAD</v>
          </cell>
          <cell r="E19" t="str">
            <v>D</v>
          </cell>
        </row>
        <row r="20">
          <cell r="D20" t="str">
            <v>CBA</v>
          </cell>
          <cell r="E20" t="str">
            <v>C</v>
          </cell>
        </row>
        <row r="21">
          <cell r="D21" t="str">
            <v>CBD</v>
          </cell>
          <cell r="E21" t="str">
            <v>D</v>
          </cell>
        </row>
        <row r="22">
          <cell r="D22" t="str">
            <v>CCA</v>
          </cell>
          <cell r="E22" t="str">
            <v>C</v>
          </cell>
        </row>
        <row r="23">
          <cell r="D23" t="str">
            <v>CCD</v>
          </cell>
          <cell r="E23" t="str">
            <v>D</v>
          </cell>
        </row>
        <row r="24">
          <cell r="D24" t="str">
            <v>CDA</v>
          </cell>
          <cell r="E24" t="str">
            <v>D</v>
          </cell>
        </row>
        <row r="25">
          <cell r="D25" t="str">
            <v>CDD</v>
          </cell>
          <cell r="E25" t="str">
            <v>D</v>
          </cell>
        </row>
        <row r="26">
          <cell r="D26" t="str">
            <v>DAA</v>
          </cell>
          <cell r="E26" t="str">
            <v>C</v>
          </cell>
        </row>
        <row r="27">
          <cell r="D27" t="str">
            <v>DAD</v>
          </cell>
          <cell r="E27" t="str">
            <v>D</v>
          </cell>
        </row>
        <row r="28">
          <cell r="D28" t="str">
            <v>DBA</v>
          </cell>
          <cell r="E28" t="str">
            <v>C</v>
          </cell>
        </row>
        <row r="29">
          <cell r="D29" t="str">
            <v>DBD</v>
          </cell>
          <cell r="E29" t="str">
            <v>D</v>
          </cell>
        </row>
        <row r="30">
          <cell r="D30" t="str">
            <v>DCA</v>
          </cell>
          <cell r="E30" t="str">
            <v>D</v>
          </cell>
        </row>
        <row r="31">
          <cell r="D31" t="str">
            <v>DCD</v>
          </cell>
          <cell r="E31" t="str">
            <v>D</v>
          </cell>
        </row>
        <row r="32">
          <cell r="D32" t="str">
            <v>DDA</v>
          </cell>
          <cell r="E32" t="str">
            <v>D</v>
          </cell>
        </row>
        <row r="33">
          <cell r="D33" t="str">
            <v>DDD</v>
          </cell>
          <cell r="E33" t="str">
            <v>D</v>
          </cell>
        </row>
        <row r="34">
          <cell r="D34"/>
          <cell r="E34"/>
        </row>
        <row r="35">
          <cell r="D35"/>
          <cell r="E35"/>
        </row>
        <row r="36">
          <cell r="D36"/>
          <cell r="E36"/>
        </row>
        <row r="37">
          <cell r="D37"/>
          <cell r="E37"/>
        </row>
        <row r="38">
          <cell r="D38"/>
          <cell r="E38"/>
        </row>
        <row r="39">
          <cell r="D39"/>
          <cell r="E39"/>
        </row>
        <row r="40">
          <cell r="E40"/>
        </row>
        <row r="41">
          <cell r="E41"/>
        </row>
        <row r="42">
          <cell r="E42"/>
        </row>
        <row r="43">
          <cell r="E43"/>
        </row>
        <row r="44">
          <cell r="E44"/>
        </row>
        <row r="45">
          <cell r="E45"/>
        </row>
        <row r="46">
          <cell r="E46"/>
        </row>
        <row r="47">
          <cell r="E47"/>
        </row>
        <row r="48">
          <cell r="E48"/>
        </row>
        <row r="49">
          <cell r="E49"/>
        </row>
        <row r="50">
          <cell r="E50"/>
        </row>
        <row r="51">
          <cell r="E51"/>
        </row>
        <row r="52">
          <cell r="E52"/>
        </row>
        <row r="53">
          <cell r="E53"/>
        </row>
        <row r="54">
          <cell r="E54"/>
        </row>
        <row r="55">
          <cell r="E55"/>
        </row>
        <row r="56">
          <cell r="E56"/>
        </row>
        <row r="57">
          <cell r="E57"/>
        </row>
        <row r="58">
          <cell r="E58"/>
        </row>
        <row r="59">
          <cell r="E59"/>
        </row>
        <row r="60">
          <cell r="E60"/>
        </row>
        <row r="61">
          <cell r="E61"/>
        </row>
        <row r="62">
          <cell r="E62"/>
        </row>
        <row r="63">
          <cell r="E63"/>
        </row>
        <row r="64">
          <cell r="E64"/>
        </row>
        <row r="65">
          <cell r="E65"/>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878C4D-6100-4F50-9094-AD16EEDA0C55}">
  <dimension ref="A1:S103"/>
  <sheetViews>
    <sheetView tabSelected="1" zoomScale="77" workbookViewId="0">
      <selection activeCell="B12" sqref="B12"/>
    </sheetView>
  </sheetViews>
  <sheetFormatPr defaultRowHeight="14.4" x14ac:dyDescent="0.3"/>
  <cols>
    <col min="1" max="1" width="46.6640625" customWidth="1"/>
    <col min="3" max="3" width="55.21875" customWidth="1"/>
    <col min="7" max="7" width="40.109375" customWidth="1"/>
    <col min="13" max="13" width="50" customWidth="1"/>
  </cols>
  <sheetData>
    <row r="1" spans="1:19" ht="24" thickBot="1" x14ac:dyDescent="0.35">
      <c r="A1" s="48" t="s">
        <v>0</v>
      </c>
      <c r="B1" s="49"/>
      <c r="C1" s="49"/>
      <c r="D1" s="49"/>
      <c r="E1" s="49"/>
      <c r="F1" s="49"/>
      <c r="G1" s="49"/>
      <c r="H1" s="49"/>
      <c r="I1" s="49"/>
      <c r="J1" s="49"/>
      <c r="K1" s="49"/>
      <c r="L1" s="49"/>
      <c r="M1" s="49"/>
      <c r="N1" s="50" t="str">
        <f>VLOOKUP(CONCATENATE(B3,H3,N3),[1]Calcul!D2:E65,2)</f>
        <v>B</v>
      </c>
      <c r="O1" s="50"/>
      <c r="P1" s="50"/>
      <c r="Q1" s="51"/>
      <c r="S1" s="47"/>
    </row>
    <row r="2" spans="1:19" ht="15" thickBot="1" x14ac:dyDescent="0.35">
      <c r="A2" s="1"/>
      <c r="B2" s="2"/>
      <c r="C2" s="2"/>
      <c r="D2" s="2"/>
      <c r="E2" s="3"/>
      <c r="F2" s="4"/>
      <c r="G2" s="4"/>
      <c r="H2" s="4"/>
      <c r="I2" s="2"/>
      <c r="J2" s="2"/>
      <c r="K2" s="3"/>
      <c r="L2" s="4"/>
      <c r="M2" s="4"/>
      <c r="N2" s="4"/>
      <c r="O2" s="2"/>
      <c r="P2" s="2"/>
      <c r="Q2" s="3"/>
      <c r="S2" s="44"/>
    </row>
    <row r="3" spans="1:19" ht="15" thickBot="1" x14ac:dyDescent="0.35">
      <c r="A3" s="9" t="s">
        <v>1</v>
      </c>
      <c r="B3" s="10" t="str">
        <f>IF(SUM(D4:D19)&gt;SUM(C4:C19)*[1]Calcul!$B$2,"A",IF(SUM(D4:D19)&gt;=SUM(C4:C19)*[1]Calcul!$B$3,"B",IF(SUM(D4:D19)&gt;=SUM(C4:C19)*[1]Calcul!$B$4,"C","D")))</f>
        <v>B</v>
      </c>
      <c r="C3" s="10" t="s">
        <v>2</v>
      </c>
      <c r="D3" s="10">
        <f>SUM(E4:E19)</f>
        <v>25</v>
      </c>
      <c r="E3" s="10" t="s">
        <v>3</v>
      </c>
      <c r="F3" s="5"/>
      <c r="G3" s="11" t="s">
        <v>4</v>
      </c>
      <c r="H3" s="12" t="str">
        <f>IF(SUM(J4:J13)&gt;SUM(I4:I13)*[1]Calcul!$B$2,"A",IF(SUM(J4:J13)&gt;=SUM(I4:I13)*[1]Calcul!$B$3,"B",IF(SUM(J4:J13)&gt;=SUM(I4:I13)*[1]Calcul!$B$4,"C","D")))</f>
        <v>C</v>
      </c>
      <c r="I3" s="13" t="s">
        <v>2</v>
      </c>
      <c r="J3" s="13">
        <f>SUM(K4:K13)</f>
        <v>17</v>
      </c>
      <c r="K3" s="14" t="s">
        <v>3</v>
      </c>
      <c r="L3" s="5"/>
      <c r="M3" s="11" t="s">
        <v>5</v>
      </c>
      <c r="N3" s="12" t="str">
        <f>IF(SUM(P4:P13)&lt;P3,"D","A")</f>
        <v>A</v>
      </c>
      <c r="O3" s="13" t="s">
        <v>2</v>
      </c>
      <c r="P3" s="13">
        <f>SUM(Q4:Q13)</f>
        <v>10</v>
      </c>
      <c r="Q3" s="14" t="s">
        <v>3</v>
      </c>
      <c r="S3" s="45"/>
    </row>
    <row r="4" spans="1:19" ht="26.4" customHeight="1" thickTop="1" thickBot="1" x14ac:dyDescent="0.35">
      <c r="A4" s="15" t="s">
        <v>6</v>
      </c>
      <c r="B4" s="16">
        <v>5</v>
      </c>
      <c r="C4" s="17">
        <v>2</v>
      </c>
      <c r="D4" s="18">
        <f t="shared" ref="D4:D19" si="0">(B4/E4)*C4</f>
        <v>2</v>
      </c>
      <c r="E4" s="17">
        <v>5</v>
      </c>
      <c r="F4" s="6"/>
      <c r="G4" s="35" t="s">
        <v>7</v>
      </c>
      <c r="H4" s="36">
        <v>2</v>
      </c>
      <c r="I4" s="30">
        <v>3</v>
      </c>
      <c r="J4" s="30">
        <f>(H4/K4)*I4</f>
        <v>3</v>
      </c>
      <c r="K4" s="30">
        <v>2</v>
      </c>
      <c r="L4" s="6"/>
      <c r="M4" s="22" t="s">
        <v>8</v>
      </c>
      <c r="N4" s="23">
        <v>1</v>
      </c>
      <c r="O4" s="18">
        <v>1</v>
      </c>
      <c r="P4" s="18">
        <f>(N4/Q4)*O4</f>
        <v>1</v>
      </c>
      <c r="Q4" s="24">
        <v>1</v>
      </c>
      <c r="S4" s="46"/>
    </row>
    <row r="5" spans="1:19" ht="36" customHeight="1" thickTop="1" thickBot="1" x14ac:dyDescent="0.35">
      <c r="A5" s="31" t="s">
        <v>9</v>
      </c>
      <c r="B5" s="32">
        <v>0</v>
      </c>
      <c r="C5" s="33">
        <v>2</v>
      </c>
      <c r="D5" s="33">
        <f t="shared" si="0"/>
        <v>0</v>
      </c>
      <c r="E5" s="33">
        <v>4</v>
      </c>
      <c r="F5" s="6"/>
      <c r="G5" s="31" t="s">
        <v>10</v>
      </c>
      <c r="H5" s="32">
        <v>0</v>
      </c>
      <c r="I5" s="33">
        <v>3</v>
      </c>
      <c r="J5" s="33">
        <f t="shared" ref="J5:J13" si="1">(H5/K5)*I5</f>
        <v>0</v>
      </c>
      <c r="K5" s="34">
        <v>1</v>
      </c>
      <c r="L5" s="6"/>
      <c r="M5" s="41" t="s">
        <v>11</v>
      </c>
      <c r="N5" s="42">
        <v>1</v>
      </c>
      <c r="O5" s="43">
        <v>1</v>
      </c>
      <c r="P5" s="43">
        <f t="shared" ref="P5:P13" si="2">(N5/Q5)*O5</f>
        <v>1</v>
      </c>
      <c r="Q5" s="43">
        <v>1</v>
      </c>
      <c r="S5" s="46"/>
    </row>
    <row r="6" spans="1:19" ht="29.4" customHeight="1" thickTop="1" x14ac:dyDescent="0.3">
      <c r="A6" s="19" t="s">
        <v>12</v>
      </c>
      <c r="B6" s="20">
        <v>1</v>
      </c>
      <c r="C6" s="21">
        <v>3</v>
      </c>
      <c r="D6" s="21">
        <f t="shared" si="0"/>
        <v>3</v>
      </c>
      <c r="E6" s="21">
        <v>1</v>
      </c>
      <c r="F6" s="6"/>
      <c r="G6" s="31" t="s">
        <v>13</v>
      </c>
      <c r="H6" s="32">
        <v>0</v>
      </c>
      <c r="I6" s="33">
        <v>3</v>
      </c>
      <c r="J6" s="33">
        <f t="shared" si="1"/>
        <v>0</v>
      </c>
      <c r="K6" s="34">
        <v>1</v>
      </c>
      <c r="L6" s="6"/>
      <c r="M6" s="19" t="s">
        <v>14</v>
      </c>
      <c r="N6" s="20">
        <v>1</v>
      </c>
      <c r="O6" s="21">
        <v>1</v>
      </c>
      <c r="P6" s="21">
        <f t="shared" si="2"/>
        <v>1</v>
      </c>
      <c r="Q6" s="28">
        <v>1</v>
      </c>
      <c r="S6" s="46"/>
    </row>
    <row r="7" spans="1:19" ht="28.2" customHeight="1" thickBot="1" x14ac:dyDescent="0.35">
      <c r="A7" s="31" t="s">
        <v>15</v>
      </c>
      <c r="B7" s="32">
        <v>0</v>
      </c>
      <c r="C7" s="33">
        <v>3</v>
      </c>
      <c r="D7" s="33">
        <f t="shared" si="0"/>
        <v>0</v>
      </c>
      <c r="E7" s="33">
        <v>1</v>
      </c>
      <c r="F7" s="6"/>
      <c r="G7" s="31" t="s">
        <v>16</v>
      </c>
      <c r="H7" s="32">
        <v>1</v>
      </c>
      <c r="I7" s="33">
        <v>2</v>
      </c>
      <c r="J7" s="33">
        <f t="shared" si="1"/>
        <v>2</v>
      </c>
      <c r="K7" s="34">
        <v>1</v>
      </c>
      <c r="L7" s="6"/>
      <c r="M7" s="19" t="s">
        <v>17</v>
      </c>
      <c r="N7" s="20">
        <v>1</v>
      </c>
      <c r="O7" s="21">
        <v>1</v>
      </c>
      <c r="P7" s="21">
        <f t="shared" si="2"/>
        <v>1</v>
      </c>
      <c r="Q7" s="28">
        <v>1</v>
      </c>
      <c r="S7" s="46"/>
    </row>
    <row r="8" spans="1:19" ht="38.4" customHeight="1" thickTop="1" thickBot="1" x14ac:dyDescent="0.35">
      <c r="A8" s="35" t="s">
        <v>18</v>
      </c>
      <c r="B8" s="36">
        <v>0.5</v>
      </c>
      <c r="C8" s="30">
        <v>3</v>
      </c>
      <c r="D8" s="30">
        <f t="shared" si="0"/>
        <v>1.5</v>
      </c>
      <c r="E8" s="30">
        <v>1</v>
      </c>
      <c r="F8" s="6"/>
      <c r="G8" s="37" t="s">
        <v>19</v>
      </c>
      <c r="H8" s="38">
        <v>0</v>
      </c>
      <c r="I8" s="39">
        <v>2</v>
      </c>
      <c r="J8" s="39">
        <f t="shared" si="1"/>
        <v>0</v>
      </c>
      <c r="K8" s="40">
        <v>2</v>
      </c>
      <c r="L8" s="6"/>
      <c r="M8" s="19" t="s">
        <v>20</v>
      </c>
      <c r="N8" s="20">
        <v>1</v>
      </c>
      <c r="O8" s="21">
        <v>1</v>
      </c>
      <c r="P8" s="21">
        <f t="shared" si="2"/>
        <v>1</v>
      </c>
      <c r="Q8" s="28">
        <v>1</v>
      </c>
      <c r="S8" s="46"/>
    </row>
    <row r="9" spans="1:19" ht="30" customHeight="1" thickTop="1" thickBot="1" x14ac:dyDescent="0.35">
      <c r="A9" s="31" t="s">
        <v>21</v>
      </c>
      <c r="B9" s="32">
        <v>0</v>
      </c>
      <c r="C9" s="33">
        <v>2</v>
      </c>
      <c r="D9" s="33">
        <f t="shared" si="0"/>
        <v>0</v>
      </c>
      <c r="E9" s="33">
        <v>1</v>
      </c>
      <c r="F9" s="6"/>
      <c r="G9" s="37" t="s">
        <v>22</v>
      </c>
      <c r="H9" s="38">
        <v>0</v>
      </c>
      <c r="I9" s="39">
        <v>2</v>
      </c>
      <c r="J9" s="39">
        <f t="shared" si="1"/>
        <v>0</v>
      </c>
      <c r="K9" s="40">
        <v>2</v>
      </c>
      <c r="L9" s="6"/>
      <c r="M9" s="19" t="s">
        <v>23</v>
      </c>
      <c r="N9" s="20">
        <v>1</v>
      </c>
      <c r="O9" s="21">
        <v>1</v>
      </c>
      <c r="P9" s="21">
        <f t="shared" si="2"/>
        <v>1</v>
      </c>
      <c r="Q9" s="28">
        <v>1</v>
      </c>
      <c r="S9" s="46"/>
    </row>
    <row r="10" spans="1:19" ht="24.6" customHeight="1" thickTop="1" thickBot="1" x14ac:dyDescent="0.35">
      <c r="A10" s="35" t="s">
        <v>24</v>
      </c>
      <c r="B10" s="36">
        <v>0.5</v>
      </c>
      <c r="C10" s="30">
        <v>3</v>
      </c>
      <c r="D10" s="30">
        <f t="shared" si="0"/>
        <v>1.5</v>
      </c>
      <c r="E10" s="30">
        <v>1</v>
      </c>
      <c r="F10" s="6"/>
      <c r="G10" s="37" t="s">
        <v>25</v>
      </c>
      <c r="H10" s="38">
        <v>0</v>
      </c>
      <c r="I10" s="39">
        <v>2</v>
      </c>
      <c r="J10" s="39">
        <f t="shared" si="1"/>
        <v>0</v>
      </c>
      <c r="K10" s="40">
        <v>2</v>
      </c>
      <c r="L10" s="6"/>
      <c r="M10" s="19" t="s">
        <v>26</v>
      </c>
      <c r="N10" s="20">
        <v>1</v>
      </c>
      <c r="O10" s="21">
        <v>1</v>
      </c>
      <c r="P10" s="21">
        <f t="shared" si="2"/>
        <v>1</v>
      </c>
      <c r="Q10" s="28">
        <v>1</v>
      </c>
      <c r="S10" s="46"/>
    </row>
    <row r="11" spans="1:19" ht="27" customHeight="1" thickTop="1" thickBot="1" x14ac:dyDescent="0.35">
      <c r="A11" s="19" t="s">
        <v>27</v>
      </c>
      <c r="B11" s="20">
        <v>0.5</v>
      </c>
      <c r="C11" s="21">
        <v>3</v>
      </c>
      <c r="D11" s="21">
        <f t="shared" si="0"/>
        <v>1.5</v>
      </c>
      <c r="E11" s="21">
        <v>1</v>
      </c>
      <c r="F11" s="6"/>
      <c r="G11" s="35" t="s">
        <v>28</v>
      </c>
      <c r="H11" s="36">
        <v>1</v>
      </c>
      <c r="I11" s="30">
        <v>2</v>
      </c>
      <c r="J11" s="30">
        <f t="shared" si="1"/>
        <v>2</v>
      </c>
      <c r="K11" s="30">
        <v>1</v>
      </c>
      <c r="L11" s="6"/>
      <c r="M11" s="19" t="s">
        <v>29</v>
      </c>
      <c r="N11" s="20">
        <v>1</v>
      </c>
      <c r="O11" s="21">
        <v>1</v>
      </c>
      <c r="P11" s="21">
        <f t="shared" si="2"/>
        <v>1</v>
      </c>
      <c r="Q11" s="28">
        <v>1</v>
      </c>
      <c r="S11" s="46"/>
    </row>
    <row r="12" spans="1:19" ht="62.4" customHeight="1" thickTop="1" thickBot="1" x14ac:dyDescent="0.35">
      <c r="A12" s="19" t="s">
        <v>30</v>
      </c>
      <c r="B12" s="20">
        <v>1</v>
      </c>
      <c r="C12" s="21">
        <v>3</v>
      </c>
      <c r="D12" s="21">
        <f t="shared" si="0"/>
        <v>3</v>
      </c>
      <c r="E12" s="21">
        <v>1</v>
      </c>
      <c r="F12" s="6"/>
      <c r="G12" s="35" t="s">
        <v>31</v>
      </c>
      <c r="H12" s="36">
        <v>2</v>
      </c>
      <c r="I12" s="30">
        <v>2</v>
      </c>
      <c r="J12" s="30">
        <f t="shared" si="1"/>
        <v>2</v>
      </c>
      <c r="K12" s="30">
        <v>2</v>
      </c>
      <c r="L12" s="6"/>
      <c r="M12" s="19" t="s">
        <v>32</v>
      </c>
      <c r="N12" s="20">
        <v>1</v>
      </c>
      <c r="O12" s="21">
        <v>1</v>
      </c>
      <c r="P12" s="21">
        <f t="shared" si="2"/>
        <v>1</v>
      </c>
      <c r="Q12" s="28">
        <v>1</v>
      </c>
      <c r="S12" s="46"/>
    </row>
    <row r="13" spans="1:19" ht="34.799999999999997" customHeight="1" thickTop="1" thickBot="1" x14ac:dyDescent="0.35">
      <c r="A13" s="19" t="s">
        <v>33</v>
      </c>
      <c r="B13" s="20">
        <v>1</v>
      </c>
      <c r="C13" s="21">
        <v>1</v>
      </c>
      <c r="D13" s="21">
        <f t="shared" si="0"/>
        <v>1</v>
      </c>
      <c r="E13" s="21">
        <v>1</v>
      </c>
      <c r="F13" s="6"/>
      <c r="G13" s="41" t="s">
        <v>34</v>
      </c>
      <c r="H13" s="42">
        <v>3</v>
      </c>
      <c r="I13" s="43">
        <v>2</v>
      </c>
      <c r="J13" s="43">
        <f t="shared" si="1"/>
        <v>2</v>
      </c>
      <c r="K13" s="43">
        <v>3</v>
      </c>
      <c r="L13" s="6"/>
      <c r="M13" s="25" t="s">
        <v>35</v>
      </c>
      <c r="N13" s="26">
        <v>1</v>
      </c>
      <c r="O13" s="27">
        <v>1</v>
      </c>
      <c r="P13" s="27">
        <f t="shared" si="2"/>
        <v>1</v>
      </c>
      <c r="Q13" s="29">
        <v>1</v>
      </c>
      <c r="S13" s="46"/>
    </row>
    <row r="14" spans="1:19" ht="24.6" customHeight="1" thickTop="1" thickBot="1" x14ac:dyDescent="0.35">
      <c r="A14" s="35" t="s">
        <v>36</v>
      </c>
      <c r="B14" s="36">
        <v>0.5</v>
      </c>
      <c r="C14" s="30">
        <v>3</v>
      </c>
      <c r="D14" s="30">
        <f t="shared" si="0"/>
        <v>1.5</v>
      </c>
      <c r="E14" s="30">
        <v>1</v>
      </c>
      <c r="F14" s="6"/>
      <c r="G14" s="7"/>
      <c r="H14" s="8"/>
      <c r="I14" s="8"/>
      <c r="J14" s="8"/>
      <c r="K14" s="8"/>
      <c r="L14" s="6"/>
      <c r="M14" s="7"/>
      <c r="N14" s="8"/>
      <c r="O14" s="8"/>
      <c r="P14" s="8"/>
      <c r="Q14" s="8"/>
      <c r="S14" s="44"/>
    </row>
    <row r="15" spans="1:19" ht="37.200000000000003" customHeight="1" thickTop="1" thickBot="1" x14ac:dyDescent="0.35">
      <c r="A15" s="19" t="s">
        <v>37</v>
      </c>
      <c r="B15" s="20">
        <v>1</v>
      </c>
      <c r="C15" s="21">
        <v>3</v>
      </c>
      <c r="D15" s="21">
        <f t="shared" si="0"/>
        <v>3</v>
      </c>
      <c r="E15" s="21">
        <v>1</v>
      </c>
      <c r="F15" s="4"/>
      <c r="G15" s="4"/>
      <c r="H15" s="4"/>
      <c r="I15" s="2"/>
      <c r="J15" s="2"/>
      <c r="K15" s="3"/>
      <c r="L15" s="4"/>
      <c r="M15" s="4"/>
      <c r="N15" s="4"/>
      <c r="O15" s="2"/>
      <c r="P15" s="2"/>
      <c r="Q15" s="3"/>
      <c r="S15" s="44"/>
    </row>
    <row r="16" spans="1:19" ht="31.2" customHeight="1" thickTop="1" thickBot="1" x14ac:dyDescent="0.35">
      <c r="A16" s="35" t="s">
        <v>38</v>
      </c>
      <c r="B16" s="36">
        <v>0.5</v>
      </c>
      <c r="C16" s="30">
        <v>3</v>
      </c>
      <c r="D16" s="30">
        <f t="shared" si="0"/>
        <v>1.5</v>
      </c>
      <c r="E16" s="30">
        <v>1</v>
      </c>
      <c r="F16" s="4"/>
      <c r="G16" s="52" t="s">
        <v>39</v>
      </c>
      <c r="H16" s="53"/>
      <c r="I16" s="53"/>
      <c r="J16" s="53"/>
      <c r="K16" s="53"/>
      <c r="L16" s="53"/>
      <c r="M16" s="53"/>
      <c r="N16" s="53"/>
      <c r="O16" s="53"/>
      <c r="P16" s="53"/>
      <c r="Q16" s="54"/>
      <c r="S16" s="44"/>
    </row>
    <row r="17" spans="1:17" ht="32.4" customHeight="1" thickTop="1" x14ac:dyDescent="0.3">
      <c r="A17" s="19" t="s">
        <v>40</v>
      </c>
      <c r="B17" s="20">
        <v>1</v>
      </c>
      <c r="C17" s="21">
        <v>1</v>
      </c>
      <c r="D17" s="21">
        <f t="shared" si="0"/>
        <v>1</v>
      </c>
      <c r="E17" s="21">
        <v>1</v>
      </c>
      <c r="F17" s="4"/>
      <c r="G17" s="55"/>
      <c r="H17" s="56"/>
      <c r="I17" s="56"/>
      <c r="J17" s="56"/>
      <c r="K17" s="56"/>
      <c r="L17" s="56"/>
      <c r="M17" s="56"/>
      <c r="N17" s="56"/>
      <c r="O17" s="56"/>
      <c r="P17" s="56"/>
      <c r="Q17" s="57"/>
    </row>
    <row r="18" spans="1:17" ht="28.2" customHeight="1" x14ac:dyDescent="0.3">
      <c r="A18" s="31" t="s">
        <v>41</v>
      </c>
      <c r="B18" s="32">
        <v>0</v>
      </c>
      <c r="C18" s="33">
        <v>1</v>
      </c>
      <c r="D18" s="33">
        <f t="shared" si="0"/>
        <v>0</v>
      </c>
      <c r="E18" s="33">
        <v>1</v>
      </c>
      <c r="F18" s="4"/>
      <c r="G18" s="55"/>
      <c r="H18" s="56"/>
      <c r="I18" s="56"/>
      <c r="J18" s="56"/>
      <c r="K18" s="56"/>
      <c r="L18" s="56"/>
      <c r="M18" s="56"/>
      <c r="N18" s="56"/>
      <c r="O18" s="56"/>
      <c r="P18" s="56"/>
      <c r="Q18" s="57"/>
    </row>
    <row r="19" spans="1:17" ht="32.4" customHeight="1" thickBot="1" x14ac:dyDescent="0.35">
      <c r="A19" s="25" t="s">
        <v>42</v>
      </c>
      <c r="B19" s="26">
        <v>3</v>
      </c>
      <c r="C19" s="27">
        <v>3</v>
      </c>
      <c r="D19" s="27">
        <f t="shared" si="0"/>
        <v>3</v>
      </c>
      <c r="E19" s="27">
        <v>3</v>
      </c>
      <c r="F19" s="4"/>
      <c r="G19" s="55"/>
      <c r="H19" s="56"/>
      <c r="I19" s="56"/>
      <c r="J19" s="56"/>
      <c r="K19" s="56"/>
      <c r="L19" s="56"/>
      <c r="M19" s="56"/>
      <c r="N19" s="56"/>
      <c r="O19" s="56"/>
      <c r="P19" s="56"/>
      <c r="Q19" s="57"/>
    </row>
    <row r="20" spans="1:17" ht="15" thickBot="1" x14ac:dyDescent="0.35">
      <c r="A20" s="1"/>
      <c r="B20" s="2"/>
      <c r="C20" s="2"/>
      <c r="D20" s="2"/>
      <c r="E20" s="3"/>
      <c r="F20" s="4"/>
      <c r="G20" s="58"/>
      <c r="H20" s="59"/>
      <c r="I20" s="59"/>
      <c r="J20" s="59"/>
      <c r="K20" s="59"/>
      <c r="L20" s="59"/>
      <c r="M20" s="59"/>
      <c r="N20" s="59"/>
      <c r="O20" s="59"/>
      <c r="P20" s="59"/>
      <c r="Q20" s="60"/>
    </row>
    <row r="21" spans="1:17" x14ac:dyDescent="0.3">
      <c r="A21" s="1"/>
      <c r="B21" s="2"/>
      <c r="C21" s="2"/>
      <c r="D21" s="2"/>
      <c r="E21" s="3"/>
      <c r="F21" s="4"/>
      <c r="G21" s="4"/>
      <c r="H21" s="4"/>
      <c r="I21" s="2"/>
      <c r="J21" s="2"/>
      <c r="K21" s="3"/>
      <c r="L21" s="4"/>
      <c r="M21" s="4"/>
      <c r="N21" s="4"/>
      <c r="O21" s="2"/>
      <c r="P21" s="2"/>
      <c r="Q21" s="3"/>
    </row>
    <row r="86" spans="1:3" ht="36.6" thickBot="1" x14ac:dyDescent="0.35">
      <c r="A86" s="61" t="s">
        <v>43</v>
      </c>
      <c r="B86" s="62" t="s">
        <v>44</v>
      </c>
      <c r="C86" s="63" t="s">
        <v>45</v>
      </c>
    </row>
    <row r="87" spans="1:3" ht="115.8" thickBot="1" x14ac:dyDescent="0.35">
      <c r="A87" s="64" t="s">
        <v>46</v>
      </c>
      <c r="B87" s="65" t="s">
        <v>47</v>
      </c>
      <c r="C87" s="66" t="s">
        <v>48</v>
      </c>
    </row>
    <row r="88" spans="1:3" ht="409.6" thickBot="1" x14ac:dyDescent="0.35">
      <c r="A88" s="67" t="s">
        <v>49</v>
      </c>
      <c r="B88" s="68" t="s">
        <v>50</v>
      </c>
      <c r="C88" s="69" t="s">
        <v>51</v>
      </c>
    </row>
    <row r="89" spans="1:3" ht="72.599999999999994" thickBot="1" x14ac:dyDescent="0.35">
      <c r="A89" s="64" t="s">
        <v>52</v>
      </c>
      <c r="B89" s="65" t="s">
        <v>53</v>
      </c>
      <c r="C89" s="66" t="s">
        <v>54</v>
      </c>
    </row>
    <row r="90" spans="1:3" ht="115.8" thickBot="1" x14ac:dyDescent="0.35">
      <c r="A90" s="67" t="s">
        <v>55</v>
      </c>
      <c r="B90" s="68" t="s">
        <v>50</v>
      </c>
      <c r="C90" s="69" t="s">
        <v>56</v>
      </c>
    </row>
    <row r="91" spans="1:3" ht="375" thickBot="1" x14ac:dyDescent="0.35">
      <c r="A91" s="70" t="s">
        <v>57</v>
      </c>
      <c r="B91" s="71" t="s">
        <v>50</v>
      </c>
      <c r="C91" s="71" t="s">
        <v>58</v>
      </c>
    </row>
    <row r="92" spans="1:3" ht="44.4" thickTop="1" thickBot="1" x14ac:dyDescent="0.35">
      <c r="A92" s="72" t="s">
        <v>59</v>
      </c>
      <c r="B92" s="73">
        <v>0</v>
      </c>
      <c r="C92" s="74" t="s">
        <v>60</v>
      </c>
    </row>
    <row r="93" spans="1:3" ht="115.8" thickBot="1" x14ac:dyDescent="0.35">
      <c r="A93" s="70" t="s">
        <v>61</v>
      </c>
      <c r="B93" s="71" t="s">
        <v>50</v>
      </c>
      <c r="C93" s="71" t="s">
        <v>62</v>
      </c>
    </row>
    <row r="94" spans="1:3" ht="409.6" thickTop="1" thickBot="1" x14ac:dyDescent="0.35">
      <c r="A94" s="75" t="s">
        <v>63</v>
      </c>
      <c r="B94" s="65" t="s">
        <v>53</v>
      </c>
      <c r="C94" s="76" t="s">
        <v>64</v>
      </c>
    </row>
    <row r="95" spans="1:3" ht="43.8" thickBot="1" x14ac:dyDescent="0.35">
      <c r="A95" s="64" t="s">
        <v>65</v>
      </c>
      <c r="B95" s="65" t="s">
        <v>66</v>
      </c>
      <c r="C95" s="66" t="s">
        <v>67</v>
      </c>
    </row>
    <row r="96" spans="1:3" ht="43.8" thickBot="1" x14ac:dyDescent="0.35">
      <c r="A96" s="64" t="s">
        <v>68</v>
      </c>
      <c r="B96" s="65" t="s">
        <v>53</v>
      </c>
      <c r="C96" s="66" t="s">
        <v>67</v>
      </c>
    </row>
    <row r="97" spans="1:3" ht="317.39999999999998" thickBot="1" x14ac:dyDescent="0.35">
      <c r="A97" s="70" t="s">
        <v>69</v>
      </c>
      <c r="B97" s="71" t="s">
        <v>50</v>
      </c>
      <c r="C97" s="71" t="s">
        <v>70</v>
      </c>
    </row>
    <row r="98" spans="1:3" ht="145.19999999999999" thickTop="1" thickBot="1" x14ac:dyDescent="0.35">
      <c r="A98" s="64" t="s">
        <v>71</v>
      </c>
      <c r="B98" s="65" t="s">
        <v>53</v>
      </c>
      <c r="C98" s="66" t="s">
        <v>72</v>
      </c>
    </row>
    <row r="99" spans="1:3" ht="409.6" thickBot="1" x14ac:dyDescent="0.35">
      <c r="A99" s="70" t="s">
        <v>73</v>
      </c>
      <c r="B99" s="71" t="s">
        <v>50</v>
      </c>
      <c r="C99" s="71" t="s">
        <v>74</v>
      </c>
    </row>
    <row r="100" spans="1:3" ht="44.4" thickTop="1" thickBot="1" x14ac:dyDescent="0.35">
      <c r="A100" s="64" t="s">
        <v>75</v>
      </c>
      <c r="B100" s="65" t="s">
        <v>53</v>
      </c>
      <c r="C100" s="66" t="s">
        <v>67</v>
      </c>
    </row>
    <row r="101" spans="1:3" ht="244.2" customHeight="1" x14ac:dyDescent="0.3">
      <c r="A101" s="82" t="s">
        <v>76</v>
      </c>
      <c r="B101" s="77"/>
      <c r="C101" s="84" t="s">
        <v>77</v>
      </c>
    </row>
    <row r="102" spans="1:3" ht="15" thickBot="1" x14ac:dyDescent="0.35">
      <c r="A102" s="83"/>
      <c r="B102" s="78" t="s">
        <v>50</v>
      </c>
      <c r="C102" s="85"/>
    </row>
    <row r="103" spans="1:3" ht="58.2" thickBot="1" x14ac:dyDescent="0.35">
      <c r="A103" s="79" t="s">
        <v>78</v>
      </c>
      <c r="B103" s="80" t="s">
        <v>66</v>
      </c>
      <c r="C103" s="81" t="s">
        <v>79</v>
      </c>
    </row>
  </sheetData>
  <mergeCells count="5">
    <mergeCell ref="A1:M1"/>
    <mergeCell ref="N1:Q1"/>
    <mergeCell ref="G16:Q20"/>
    <mergeCell ref="A101:A102"/>
    <mergeCell ref="C101:C102"/>
  </mergeCells>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Projet Java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Joël DIDIER</dc:creator>
  <cp:lastModifiedBy>Joël DIDIER</cp:lastModifiedBy>
  <dcterms:created xsi:type="dcterms:W3CDTF">2018-06-04T17:52:38Z</dcterms:created>
  <dcterms:modified xsi:type="dcterms:W3CDTF">2018-06-06T19:20:15Z</dcterms:modified>
</cp:coreProperties>
</file>