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ept\OneDrive\Desktop\how-to-ggplot\work_00002_tumor_growth\"/>
    </mc:Choice>
  </mc:AlternateContent>
  <xr:revisionPtr revIDLastSave="0" documentId="13_ncr:1_{02D41662-2998-4B44-9978-41F85CC631A6}" xr6:coauthVersionLast="47" xr6:coauthVersionMax="47" xr10:uidLastSave="{00000000-0000-0000-0000-000000000000}"/>
  <bookViews>
    <workbookView xWindow="795" yWindow="330" windowWidth="24540" windowHeight="11295" xr2:uid="{B5684737-D667-DA4B-BEBC-857A2AB5FB98}"/>
  </bookViews>
  <sheets>
    <sheet name="Figure 3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9" l="1"/>
  <c r="G180" i="9"/>
  <c r="G181" i="9"/>
  <c r="G182" i="9"/>
  <c r="G183" i="9"/>
  <c r="G184" i="9"/>
  <c r="G185" i="9"/>
  <c r="G186" i="9"/>
  <c r="G187" i="9"/>
  <c r="G189" i="9"/>
  <c r="G190" i="9"/>
  <c r="G191" i="9"/>
  <c r="G192" i="9"/>
  <c r="G193" i="9"/>
  <c r="G194" i="9"/>
  <c r="G195" i="9"/>
  <c r="G196" i="9"/>
  <c r="G178" i="9"/>
  <c r="C197" i="9"/>
  <c r="D197" i="9"/>
  <c r="E197" i="9"/>
  <c r="F197" i="9"/>
  <c r="B197" i="9"/>
  <c r="C188" i="9"/>
  <c r="D188" i="9"/>
  <c r="E188" i="9"/>
  <c r="F188" i="9"/>
  <c r="B188" i="9"/>
  <c r="B85" i="9"/>
  <c r="E85" i="9"/>
  <c r="D85" i="9"/>
  <c r="C85" i="9"/>
  <c r="C77" i="9"/>
  <c r="D77" i="9"/>
  <c r="E77" i="9"/>
  <c r="B77" i="9"/>
  <c r="C68" i="9"/>
  <c r="D68" i="9"/>
  <c r="E68" i="9"/>
  <c r="B68" i="9"/>
  <c r="G188" i="9" l="1"/>
  <c r="G197" i="9"/>
</calcChain>
</file>

<file path=xl/sharedStrings.xml><?xml version="1.0" encoding="utf-8"?>
<sst xmlns="http://schemas.openxmlformats.org/spreadsheetml/2006/main" count="72" uniqueCount="43">
  <si>
    <t>PBS</t>
  </si>
  <si>
    <t>DCP</t>
  </si>
  <si>
    <t>DCP-IL-12/FLT3L</t>
  </si>
  <si>
    <t>Days</t>
  </si>
  <si>
    <t>CD45/live</t>
  </si>
  <si>
    <t>CD8/live</t>
  </si>
  <si>
    <t>cDCs</t>
  </si>
  <si>
    <t>Effector CD8+ T cells</t>
  </si>
  <si>
    <t>Effector CD4+ T cells</t>
  </si>
  <si>
    <t>Figure 3b</t>
  </si>
  <si>
    <t>Figure 3c</t>
  </si>
  <si>
    <t>IFNG+ CD8+ T cells</t>
  </si>
  <si>
    <t>GZMB+ CD8+ T cells</t>
  </si>
  <si>
    <t>moDC-IL-12/FLT3L</t>
  </si>
  <si>
    <t>Activated CD8/live</t>
  </si>
  <si>
    <t>TNFA+ CD8+ T cells</t>
  </si>
  <si>
    <t>Macrophages</t>
  </si>
  <si>
    <t>Other cells (mainly live cancer cells)</t>
  </si>
  <si>
    <t>CD8+ T cells</t>
  </si>
  <si>
    <t>CD4+ T cells</t>
  </si>
  <si>
    <t>Figure 3e</t>
  </si>
  <si>
    <t>moDC-IL-12/FLT3L (1 × 106)</t>
  </si>
  <si>
    <t>moDC-IL-12/FLT3L (2 × 106)</t>
  </si>
  <si>
    <t>DCP-IL-12/FLT3L (1 × 106)</t>
  </si>
  <si>
    <t>Figure 3g</t>
  </si>
  <si>
    <t>Figure 3h</t>
  </si>
  <si>
    <t>Figure 3i</t>
  </si>
  <si>
    <t xml:space="preserve">DCP-IL-12/FLT3L </t>
  </si>
  <si>
    <t>CD8+ T cells/live</t>
  </si>
  <si>
    <t>CD4+ T cells/live</t>
  </si>
  <si>
    <t>Figure 3j</t>
  </si>
  <si>
    <t>NK cells</t>
  </si>
  <si>
    <t>M-1 like macrophages</t>
  </si>
  <si>
    <t>Other macrophages</t>
  </si>
  <si>
    <t>Other cells</t>
  </si>
  <si>
    <t>Figure 3k (% of live cells)</t>
  </si>
  <si>
    <t>Figure 3l</t>
  </si>
  <si>
    <t>Mean value</t>
  </si>
  <si>
    <t>Figure 3d</t>
  </si>
  <si>
    <t>Tumor volumes (mm3)</t>
  </si>
  <si>
    <t>Tumor volume at day 17 (mm3)</t>
  </si>
  <si>
    <t>Tumor volume (mm3)</t>
  </si>
  <si>
    <t>SOURCE 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</si>
</sst>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B4C6E7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1" fontId="2" fillId="0" borderId="1" xfId="0" applyNumberFormat="1" applyFont="1" applyBorder="1"/>
    <xf numFmtId="11" fontId="4" fillId="0" borderId="1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699E-3305-7140-84C8-67D4C2725D7C}">
  <dimension ref="B1:AE232"/>
  <sheetViews>
    <sheetView tabSelected="1" topLeftCell="A113" zoomScale="120" zoomScaleNormal="120" workbookViewId="0">
      <selection activeCell="B113" sqref="B113:V121"/>
    </sheetView>
  </sheetViews>
  <sheetFormatPr defaultColWidth="11" defaultRowHeight="15.75" x14ac:dyDescent="0.25"/>
  <cols>
    <col min="1" max="1" width="2.875" customWidth="1"/>
    <col min="2" max="2" width="5.125" bestFit="1" customWidth="1"/>
    <col min="3" max="5" width="7.875" bestFit="1" customWidth="1"/>
    <col min="6" max="6" width="9" bestFit="1" customWidth="1"/>
    <col min="7" max="12" width="7.875" bestFit="1" customWidth="1"/>
    <col min="13" max="17" width="6.75" bestFit="1" customWidth="1"/>
    <col min="18" max="18" width="7.875" bestFit="1" customWidth="1"/>
    <col min="19" max="19" width="6.75" bestFit="1" customWidth="1"/>
    <col min="20" max="22" width="7.875" bestFit="1" customWidth="1"/>
  </cols>
  <sheetData>
    <row r="1" spans="2:30" x14ac:dyDescent="0.25">
      <c r="B1" s="19" t="s">
        <v>42</v>
      </c>
    </row>
    <row r="2" spans="2:30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2:30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2:30" x14ac:dyDescent="0.25">
      <c r="B4" s="27" t="s">
        <v>9</v>
      </c>
      <c r="C4" s="27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2:30" x14ac:dyDescent="0.25">
      <c r="B5" s="25" t="s">
        <v>3</v>
      </c>
      <c r="C5" s="26" t="s">
        <v>39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0"/>
      <c r="Z5" s="10"/>
      <c r="AA5" s="10"/>
      <c r="AB5" s="10"/>
      <c r="AC5" s="10"/>
      <c r="AD5" s="10"/>
    </row>
    <row r="6" spans="2:30" x14ac:dyDescent="0.25">
      <c r="B6" s="26"/>
      <c r="C6" s="30" t="s">
        <v>0</v>
      </c>
      <c r="D6" s="30"/>
      <c r="E6" s="30"/>
      <c r="F6" s="30"/>
      <c r="G6" s="30"/>
      <c r="H6" s="30"/>
      <c r="I6" s="30"/>
      <c r="J6" s="30" t="s">
        <v>13</v>
      </c>
      <c r="K6" s="30"/>
      <c r="L6" s="30"/>
      <c r="M6" s="30"/>
      <c r="N6" s="30"/>
      <c r="O6" s="30"/>
      <c r="P6" s="30"/>
      <c r="Q6" s="30"/>
      <c r="R6" s="30" t="s">
        <v>2</v>
      </c>
      <c r="S6" s="30"/>
      <c r="T6" s="30"/>
      <c r="U6" s="30"/>
      <c r="V6" s="30"/>
      <c r="W6" s="30"/>
      <c r="X6" s="30"/>
      <c r="Y6" s="10"/>
      <c r="Z6" s="10"/>
      <c r="AA6" s="10"/>
      <c r="AB6" s="10"/>
      <c r="AC6" s="10"/>
      <c r="AD6" s="10"/>
    </row>
    <row r="7" spans="2:30" x14ac:dyDescent="0.25">
      <c r="B7" s="3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0"/>
      <c r="Z7" s="10"/>
      <c r="AA7" s="10"/>
      <c r="AB7" s="10"/>
      <c r="AC7" s="10"/>
      <c r="AD7" s="10"/>
    </row>
    <row r="8" spans="2:30" x14ac:dyDescent="0.25">
      <c r="B8" s="3">
        <v>7</v>
      </c>
      <c r="C8" s="15">
        <v>33.78</v>
      </c>
      <c r="D8" s="15">
        <v>172.43</v>
      </c>
      <c r="E8" s="15">
        <v>180.72</v>
      </c>
      <c r="F8" s="15">
        <v>111.77</v>
      </c>
      <c r="G8" s="15">
        <v>263.27</v>
      </c>
      <c r="H8" s="15">
        <v>190.6</v>
      </c>
      <c r="I8" s="15">
        <v>43.96</v>
      </c>
      <c r="J8" s="15">
        <v>150.37</v>
      </c>
      <c r="K8" s="15">
        <v>59.91</v>
      </c>
      <c r="L8" s="15">
        <v>147.47999999999999</v>
      </c>
      <c r="M8" s="15">
        <v>116.68</v>
      </c>
      <c r="N8" s="15">
        <v>69.569999999999993</v>
      </c>
      <c r="O8" s="15">
        <v>211.9</v>
      </c>
      <c r="P8" s="15">
        <v>108.22</v>
      </c>
      <c r="Q8" s="15">
        <v>104.65</v>
      </c>
      <c r="R8" s="15">
        <v>34.72</v>
      </c>
      <c r="S8" s="15">
        <v>111.01</v>
      </c>
      <c r="T8" s="15">
        <v>83.72</v>
      </c>
      <c r="U8" s="15">
        <v>41.13</v>
      </c>
      <c r="V8" s="15">
        <v>101.61</v>
      </c>
      <c r="W8" s="15">
        <v>148.82</v>
      </c>
      <c r="X8" s="15">
        <v>55.5</v>
      </c>
      <c r="Y8" s="10"/>
      <c r="Z8" s="10"/>
      <c r="AA8" s="10"/>
      <c r="AB8" s="10"/>
      <c r="AC8" s="10"/>
      <c r="AD8" s="10"/>
    </row>
    <row r="9" spans="2:30" x14ac:dyDescent="0.25">
      <c r="B9" s="3">
        <v>10</v>
      </c>
      <c r="C9" s="15">
        <v>416.77</v>
      </c>
      <c r="D9" s="15">
        <v>295.16000000000003</v>
      </c>
      <c r="E9" s="15">
        <v>1001.05</v>
      </c>
      <c r="F9" s="15">
        <v>204.91</v>
      </c>
      <c r="G9" s="15">
        <v>227.28</v>
      </c>
      <c r="H9" s="15">
        <v>382.19</v>
      </c>
      <c r="I9" s="15">
        <v>87.38</v>
      </c>
      <c r="J9" s="15">
        <v>414.21</v>
      </c>
      <c r="K9" s="15">
        <v>116.24</v>
      </c>
      <c r="L9" s="15">
        <v>153.27000000000001</v>
      </c>
      <c r="M9" s="15">
        <v>374.7</v>
      </c>
      <c r="N9" s="15">
        <v>174.84</v>
      </c>
      <c r="O9" s="15">
        <v>305.08999999999997</v>
      </c>
      <c r="P9" s="15">
        <v>256.58</v>
      </c>
      <c r="Q9" s="15">
        <v>353.41</v>
      </c>
      <c r="R9" s="15">
        <v>85.18</v>
      </c>
      <c r="S9" s="15">
        <v>71.44</v>
      </c>
      <c r="T9" s="15">
        <v>26.5</v>
      </c>
      <c r="U9" s="15">
        <v>46.23</v>
      </c>
      <c r="V9" s="15">
        <v>70.3</v>
      </c>
      <c r="W9" s="15">
        <v>163.09</v>
      </c>
      <c r="X9" s="15">
        <v>63.25</v>
      </c>
      <c r="Y9" s="10"/>
      <c r="Z9" s="10"/>
      <c r="AA9" s="10"/>
      <c r="AB9" s="10"/>
      <c r="AC9" s="10"/>
      <c r="AD9" s="10"/>
    </row>
    <row r="10" spans="2:30" x14ac:dyDescent="0.25">
      <c r="B10" s="3">
        <v>12</v>
      </c>
      <c r="C10" s="15">
        <v>1041.29</v>
      </c>
      <c r="D10" s="15">
        <v>512.29999999999995</v>
      </c>
      <c r="E10" s="15">
        <v>1161.28</v>
      </c>
      <c r="F10" s="15">
        <v>437.97</v>
      </c>
      <c r="G10" s="15">
        <v>393.32</v>
      </c>
      <c r="H10" s="15">
        <v>270.58999999999997</v>
      </c>
      <c r="I10" s="15">
        <v>142.76</v>
      </c>
      <c r="J10" s="15">
        <v>661.6</v>
      </c>
      <c r="K10" s="15">
        <v>98.31</v>
      </c>
      <c r="L10" s="15">
        <v>215.21</v>
      </c>
      <c r="M10" s="15">
        <v>468.52</v>
      </c>
      <c r="N10" s="15">
        <v>385.33</v>
      </c>
      <c r="O10" s="15">
        <v>648.63</v>
      </c>
      <c r="P10" s="15">
        <v>334.81</v>
      </c>
      <c r="Q10" s="15">
        <v>564.5</v>
      </c>
      <c r="R10" s="15">
        <v>112.9</v>
      </c>
      <c r="S10" s="15">
        <v>102.78</v>
      </c>
      <c r="T10" s="15">
        <v>32.880000000000003</v>
      </c>
      <c r="U10" s="15">
        <v>110.28</v>
      </c>
      <c r="V10" s="15">
        <v>13.34</v>
      </c>
      <c r="W10" s="15">
        <v>203.97</v>
      </c>
      <c r="X10" s="15">
        <v>61.67</v>
      </c>
      <c r="Y10" s="10"/>
      <c r="Z10" s="10"/>
      <c r="AA10" s="10"/>
      <c r="AB10" s="10"/>
      <c r="AC10" s="10"/>
      <c r="AD10" s="10"/>
    </row>
    <row r="11" spans="2:30" x14ac:dyDescent="0.25">
      <c r="B11" s="3">
        <v>14</v>
      </c>
      <c r="C11" s="15">
        <v>1574.19</v>
      </c>
      <c r="D11" s="15">
        <v>853.03</v>
      </c>
      <c r="E11" s="15">
        <v>1153.21</v>
      </c>
      <c r="F11" s="15">
        <v>833.83</v>
      </c>
      <c r="G11" s="15">
        <v>301.45</v>
      </c>
      <c r="H11" s="15">
        <v>767.25</v>
      </c>
      <c r="I11" s="15">
        <v>180.92</v>
      </c>
      <c r="J11" s="15">
        <v>565.98</v>
      </c>
      <c r="K11" s="15">
        <v>126.48</v>
      </c>
      <c r="L11" s="15">
        <v>333.63</v>
      </c>
      <c r="M11" s="15">
        <v>363.82</v>
      </c>
      <c r="N11" s="15">
        <v>422.68</v>
      </c>
      <c r="O11" s="15">
        <v>732.28</v>
      </c>
      <c r="P11" s="15">
        <v>510.98</v>
      </c>
      <c r="Q11" s="15">
        <v>733.38</v>
      </c>
      <c r="R11" s="15">
        <v>310.70999999999998</v>
      </c>
      <c r="S11" s="15">
        <v>39.28</v>
      </c>
      <c r="T11" s="15">
        <v>10.97</v>
      </c>
      <c r="U11" s="15">
        <v>114.99</v>
      </c>
      <c r="V11" s="15">
        <v>29.39</v>
      </c>
      <c r="W11" s="15">
        <v>203.44</v>
      </c>
      <c r="X11" s="15">
        <v>31.98</v>
      </c>
      <c r="Y11" s="10"/>
      <c r="Z11" s="10"/>
      <c r="AA11" s="10"/>
      <c r="AB11" s="10"/>
      <c r="AC11" s="10"/>
      <c r="AD11" s="10"/>
    </row>
    <row r="12" spans="2:30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2:30" x14ac:dyDescent="0.25">
      <c r="B13" s="31" t="s">
        <v>10</v>
      </c>
      <c r="C13" s="31"/>
      <c r="D13" s="3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2:30" x14ac:dyDescent="0.25">
      <c r="B14" s="6" t="s">
        <v>0</v>
      </c>
      <c r="C14" s="6" t="s">
        <v>13</v>
      </c>
      <c r="D14" s="6" t="s">
        <v>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2:30" x14ac:dyDescent="0.25">
      <c r="B15" s="4">
        <v>4.28</v>
      </c>
      <c r="C15" s="4">
        <v>18.100000000000001</v>
      </c>
      <c r="D15" s="4">
        <v>65.400000000000006</v>
      </c>
      <c r="E15" s="20" t="s">
        <v>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2:30" x14ac:dyDescent="0.25">
      <c r="B16" s="4">
        <v>2.2799999999999998</v>
      </c>
      <c r="C16" s="4">
        <v>31.2</v>
      </c>
      <c r="D16" s="4">
        <v>77.3</v>
      </c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4">
        <v>0.45</v>
      </c>
      <c r="C17" s="4">
        <v>8.51</v>
      </c>
      <c r="D17" s="4">
        <v>71.7</v>
      </c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4">
        <v>2.97</v>
      </c>
      <c r="C18" s="4">
        <v>4.2</v>
      </c>
      <c r="D18" s="4">
        <v>46.3</v>
      </c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4">
        <v>3.49</v>
      </c>
      <c r="C19" s="4">
        <v>11.1</v>
      </c>
      <c r="D19" s="4">
        <v>55.8</v>
      </c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4">
        <v>1.98</v>
      </c>
      <c r="C20" s="4">
        <v>2.2200000000000002</v>
      </c>
      <c r="D20" s="4">
        <v>73.099999999999994</v>
      </c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4">
        <v>3.28</v>
      </c>
      <c r="C21" s="4">
        <v>10.9</v>
      </c>
      <c r="D21" s="4">
        <v>64.5</v>
      </c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x14ac:dyDescent="0.25">
      <c r="B22" s="11"/>
      <c r="C22" s="4">
        <v>19.5</v>
      </c>
      <c r="D22" s="11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x14ac:dyDescent="0.25">
      <c r="B23" s="4">
        <v>0.48</v>
      </c>
      <c r="C23" s="4">
        <v>11.6</v>
      </c>
      <c r="D23" s="4">
        <v>56.5</v>
      </c>
      <c r="E23" s="20" t="s">
        <v>14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x14ac:dyDescent="0.25">
      <c r="B24" s="4">
        <v>0.15</v>
      </c>
      <c r="C24" s="4">
        <v>14.4</v>
      </c>
      <c r="D24" s="4">
        <v>65.8</v>
      </c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x14ac:dyDescent="0.25">
      <c r="B25" s="4">
        <v>0.15</v>
      </c>
      <c r="C25" s="4">
        <v>4.6500000000000004</v>
      </c>
      <c r="D25" s="4">
        <v>61.8</v>
      </c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x14ac:dyDescent="0.25">
      <c r="B26" s="4">
        <v>1.01</v>
      </c>
      <c r="C26" s="4">
        <v>2.83</v>
      </c>
      <c r="D26" s="4">
        <v>40.799999999999997</v>
      </c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x14ac:dyDescent="0.25">
      <c r="B27" s="4">
        <v>1.1000000000000001</v>
      </c>
      <c r="C27" s="4">
        <v>2.91</v>
      </c>
      <c r="D27" s="4">
        <v>47.5</v>
      </c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x14ac:dyDescent="0.25">
      <c r="B28" s="4">
        <v>0.9</v>
      </c>
      <c r="C28" s="4">
        <v>0.52</v>
      </c>
      <c r="D28" s="4">
        <v>63.5</v>
      </c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x14ac:dyDescent="0.25">
      <c r="B29" s="4">
        <v>0.41</v>
      </c>
      <c r="C29" s="4">
        <v>6.67</v>
      </c>
      <c r="D29" s="4">
        <v>54</v>
      </c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2:30" x14ac:dyDescent="0.25">
      <c r="B30" s="11"/>
      <c r="C30" s="4">
        <v>12.9</v>
      </c>
      <c r="D30" s="11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2:30" x14ac:dyDescent="0.25">
      <c r="B32" s="31" t="s">
        <v>38</v>
      </c>
      <c r="C32" s="31"/>
      <c r="D32" s="3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6" t="s">
        <v>0</v>
      </c>
      <c r="C33" s="6" t="s">
        <v>13</v>
      </c>
      <c r="D33" s="6" t="s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2">
        <v>2561.297724</v>
      </c>
      <c r="C34" s="12">
        <v>13724.267</v>
      </c>
      <c r="D34" s="12">
        <v>91328.976030000005</v>
      </c>
      <c r="E34" s="20" t="s">
        <v>11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x14ac:dyDescent="0.25">
      <c r="B35" s="12">
        <v>0</v>
      </c>
      <c r="C35" s="12">
        <v>56378.153469999997</v>
      </c>
      <c r="D35" s="12">
        <v>414657.74229999998</v>
      </c>
      <c r="E35" s="2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2:30" x14ac:dyDescent="0.25">
      <c r="B36" s="12">
        <v>9233.8767850000004</v>
      </c>
      <c r="C36" s="12">
        <v>15173.950510000001</v>
      </c>
      <c r="D36" s="12">
        <v>382394.69420000003</v>
      </c>
      <c r="E36" s="2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2:30" x14ac:dyDescent="0.25">
      <c r="B37" s="12">
        <v>7474.4525549999998</v>
      </c>
      <c r="C37" s="12">
        <v>1709.2780640000001</v>
      </c>
      <c r="D37" s="12">
        <v>12598.01188</v>
      </c>
      <c r="E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2:30" x14ac:dyDescent="0.25">
      <c r="B38" s="12">
        <v>2738.5537009999998</v>
      </c>
      <c r="C38" s="12">
        <v>7380.6589260000001</v>
      </c>
      <c r="D38" s="12">
        <v>51450.176480000002</v>
      </c>
      <c r="E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2:30" x14ac:dyDescent="0.25">
      <c r="B39" s="12">
        <v>1377.4302319999999</v>
      </c>
      <c r="C39" s="12">
        <v>13145.43276</v>
      </c>
      <c r="D39" s="12">
        <v>375655.11550000001</v>
      </c>
      <c r="E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2:30" x14ac:dyDescent="0.25">
      <c r="B40" s="12">
        <v>3829.8270219999999</v>
      </c>
      <c r="C40" s="12">
        <v>1141.4939750000001</v>
      </c>
      <c r="D40" s="12">
        <v>191087.48259999999</v>
      </c>
      <c r="E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2:30" x14ac:dyDescent="0.25">
      <c r="B41" s="13"/>
      <c r="C41" s="12">
        <v>23035.78774</v>
      </c>
      <c r="D41" s="13"/>
      <c r="E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2:30" x14ac:dyDescent="0.25">
      <c r="B42" s="12">
        <v>5976.3613560000003</v>
      </c>
      <c r="C42" s="12">
        <v>26200.873360000001</v>
      </c>
      <c r="D42" s="12">
        <v>197995.6427</v>
      </c>
      <c r="E42" s="20" t="s">
        <v>12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2:30" x14ac:dyDescent="0.25">
      <c r="B43" s="12">
        <v>0</v>
      </c>
      <c r="C43" s="12">
        <v>80368.857069999998</v>
      </c>
      <c r="D43" s="12">
        <v>497294.16070000001</v>
      </c>
      <c r="E43" s="2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2:30" x14ac:dyDescent="0.25">
      <c r="B44" s="12">
        <v>40013.466070000002</v>
      </c>
      <c r="C44" s="12">
        <v>49736.837769999998</v>
      </c>
      <c r="D44" s="12">
        <v>506995.21250000002</v>
      </c>
      <c r="E44" s="2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2:30" x14ac:dyDescent="0.25">
      <c r="B45" s="12">
        <v>6228.710462</v>
      </c>
      <c r="C45" s="12">
        <v>3418.5561269999998</v>
      </c>
      <c r="D45" s="12">
        <v>25196.02375</v>
      </c>
      <c r="E45" s="2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2:30" x14ac:dyDescent="0.25">
      <c r="B46" s="12">
        <v>1369.2768510000001</v>
      </c>
      <c r="C46" s="12">
        <v>9840.8785669999997</v>
      </c>
      <c r="D46" s="12">
        <v>51450.176480000002</v>
      </c>
      <c r="E46" s="2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2:30" x14ac:dyDescent="0.25">
      <c r="B47" s="12">
        <v>5509.7209270000003</v>
      </c>
      <c r="C47" s="12">
        <v>21909.054599999999</v>
      </c>
      <c r="D47" s="12">
        <v>519751.8297</v>
      </c>
      <c r="E47" s="2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2:30" x14ac:dyDescent="0.25">
      <c r="B48" s="12">
        <v>957.45675549999999</v>
      </c>
      <c r="C48" s="12">
        <v>8561.2048109999996</v>
      </c>
      <c r="D48" s="12">
        <v>194073.22450000001</v>
      </c>
      <c r="E48" s="2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2:30" x14ac:dyDescent="0.25">
      <c r="B49" s="13"/>
      <c r="C49" s="12">
        <v>37844.508430000002</v>
      </c>
      <c r="D49" s="13"/>
      <c r="E49" s="2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0" x14ac:dyDescent="0.25">
      <c r="B50" s="12">
        <v>4268.8295399999997</v>
      </c>
      <c r="C50" s="12">
        <v>8733.6244540000007</v>
      </c>
      <c r="D50" s="12">
        <v>60653.594770000003</v>
      </c>
      <c r="E50" s="20" t="s">
        <v>15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0" x14ac:dyDescent="0.25">
      <c r="B51" s="12">
        <v>1735.4245800000001</v>
      </c>
      <c r="C51" s="12">
        <v>29988.379499999999</v>
      </c>
      <c r="D51" s="12">
        <v>318740.47100000002</v>
      </c>
      <c r="E51" s="2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2:30" x14ac:dyDescent="0.25">
      <c r="B52" s="12">
        <v>9233.8767850000004</v>
      </c>
      <c r="C52" s="12">
        <v>26132.91476</v>
      </c>
      <c r="D52" s="12">
        <v>296463.30219999998</v>
      </c>
      <c r="E52" s="2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2:30" x14ac:dyDescent="0.25">
      <c r="B53" s="12">
        <v>12457.42092</v>
      </c>
      <c r="C53" s="12">
        <v>2279.0374179999999</v>
      </c>
      <c r="D53" s="12">
        <v>3149.5029690000001</v>
      </c>
      <c r="E53" s="2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30" x14ac:dyDescent="0.25">
      <c r="B54" s="12">
        <v>1369.2768510000001</v>
      </c>
      <c r="C54" s="12">
        <v>3690.329463</v>
      </c>
      <c r="D54" s="12">
        <v>54665.812510000003</v>
      </c>
      <c r="E54" s="2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2:30" x14ac:dyDescent="0.25">
      <c r="B55" s="12">
        <v>11019.441849999999</v>
      </c>
      <c r="C55" s="12">
        <v>30672.676439999999</v>
      </c>
      <c r="D55" s="12">
        <v>291061.0246</v>
      </c>
      <c r="E55" s="2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2:30" x14ac:dyDescent="0.25">
      <c r="B56" s="12">
        <v>10532.024310000001</v>
      </c>
      <c r="C56" s="12">
        <v>3424.4819240000002</v>
      </c>
      <c r="D56" s="12">
        <v>168196.79459999999</v>
      </c>
      <c r="E56" s="2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2:30" x14ac:dyDescent="0.25">
      <c r="B57" s="13"/>
      <c r="C57" s="12">
        <v>14808.72069</v>
      </c>
      <c r="D57" s="13"/>
      <c r="E57" s="2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2:30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2:30" x14ac:dyDescent="0.25">
      <c r="B59" s="22" t="s">
        <v>20</v>
      </c>
      <c r="C59" s="22"/>
      <c r="D59" s="22"/>
      <c r="E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2:30" x14ac:dyDescent="0.25">
      <c r="B60" s="8" t="s">
        <v>18</v>
      </c>
      <c r="C60" s="8" t="s">
        <v>19</v>
      </c>
      <c r="D60" s="8" t="s">
        <v>16</v>
      </c>
      <c r="E60" s="8" t="s">
        <v>17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2:30" x14ac:dyDescent="0.25">
      <c r="B61" s="14">
        <v>4.28</v>
      </c>
      <c r="C61" s="14">
        <v>6.06</v>
      </c>
      <c r="D61" s="14">
        <v>12.9</v>
      </c>
      <c r="E61" s="14">
        <v>76.760000000000005</v>
      </c>
      <c r="F61" s="20" t="s">
        <v>0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2:30" x14ac:dyDescent="0.25">
      <c r="B62" s="14">
        <v>2.2799999999999998</v>
      </c>
      <c r="C62" s="14">
        <v>2.62</v>
      </c>
      <c r="D62" s="14">
        <v>6.71</v>
      </c>
      <c r="E62" s="14">
        <v>88.39</v>
      </c>
      <c r="F62" s="2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2:30" x14ac:dyDescent="0.25">
      <c r="B63" s="14">
        <v>0.45</v>
      </c>
      <c r="C63" s="14">
        <v>0.54</v>
      </c>
      <c r="D63" s="14">
        <v>0.11</v>
      </c>
      <c r="E63" s="14">
        <v>98.9</v>
      </c>
      <c r="F63" s="2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2:30" x14ac:dyDescent="0.25">
      <c r="B64" s="14">
        <v>2.97</v>
      </c>
      <c r="C64" s="14">
        <v>3.72</v>
      </c>
      <c r="D64" s="14">
        <v>1.17</v>
      </c>
      <c r="E64" s="14">
        <v>92.14</v>
      </c>
      <c r="F64" s="2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2:30" x14ac:dyDescent="0.25">
      <c r="B65" s="14">
        <v>3.49</v>
      </c>
      <c r="C65" s="14">
        <v>2.99</v>
      </c>
      <c r="D65" s="14">
        <v>37</v>
      </c>
      <c r="E65" s="14">
        <v>56.52</v>
      </c>
      <c r="F65" s="2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2:30" x14ac:dyDescent="0.25">
      <c r="B66" s="14">
        <v>1.98</v>
      </c>
      <c r="C66" s="14">
        <v>2.5099999999999998</v>
      </c>
      <c r="D66" s="14">
        <v>1.29</v>
      </c>
      <c r="E66" s="14">
        <v>94.22</v>
      </c>
      <c r="F66" s="2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2:30" x14ac:dyDescent="0.25">
      <c r="B67" s="14">
        <v>3.28</v>
      </c>
      <c r="C67" s="14">
        <v>3.86</v>
      </c>
      <c r="D67" s="14">
        <v>5.24</v>
      </c>
      <c r="E67" s="14">
        <v>87.62</v>
      </c>
      <c r="F67" s="2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2:30" x14ac:dyDescent="0.25">
      <c r="B68" s="16">
        <f>AVERAGE(B61:B67)</f>
        <v>2.6757142857142857</v>
      </c>
      <c r="C68" s="16">
        <f t="shared" ref="C68:E68" si="0">AVERAGE(C61:C67)</f>
        <v>3.1857142857142855</v>
      </c>
      <c r="D68" s="16">
        <f t="shared" si="0"/>
        <v>9.2028571428571428</v>
      </c>
      <c r="E68" s="16">
        <f t="shared" si="0"/>
        <v>84.935714285714283</v>
      </c>
      <c r="F68" s="17" t="s">
        <v>37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2:30" x14ac:dyDescent="0.25">
      <c r="B69" s="14">
        <v>18.100000000000001</v>
      </c>
      <c r="C69" s="14">
        <v>12.1</v>
      </c>
      <c r="D69" s="14">
        <v>31.9</v>
      </c>
      <c r="E69" s="14">
        <v>37.9</v>
      </c>
      <c r="F69" s="20" t="s">
        <v>13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2:30" x14ac:dyDescent="0.25">
      <c r="B70" s="14">
        <v>31.2</v>
      </c>
      <c r="C70" s="14">
        <v>20</v>
      </c>
      <c r="D70" s="14">
        <v>14.2</v>
      </c>
      <c r="E70" s="14">
        <v>34.6</v>
      </c>
      <c r="F70" s="2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2:30" x14ac:dyDescent="0.25">
      <c r="B71" s="14">
        <v>8.51</v>
      </c>
      <c r="C71" s="14">
        <v>17.899999999999999</v>
      </c>
      <c r="D71" s="14">
        <v>34.9</v>
      </c>
      <c r="E71" s="14">
        <v>38.69</v>
      </c>
      <c r="F71" s="2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2:30" x14ac:dyDescent="0.25">
      <c r="B72" s="14">
        <v>4.2</v>
      </c>
      <c r="C72" s="14">
        <v>3.62</v>
      </c>
      <c r="D72" s="14">
        <v>30.9</v>
      </c>
      <c r="E72" s="14">
        <v>61.28</v>
      </c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2:30" x14ac:dyDescent="0.25">
      <c r="B73" s="14">
        <v>11.1</v>
      </c>
      <c r="C73" s="14">
        <v>4.79</v>
      </c>
      <c r="D73" s="14">
        <v>38.1</v>
      </c>
      <c r="E73" s="14">
        <v>46.01</v>
      </c>
      <c r="F73" s="2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2:30" x14ac:dyDescent="0.25">
      <c r="B74" s="14">
        <v>2.2200000000000002</v>
      </c>
      <c r="C74" s="14">
        <v>2.5099999999999998</v>
      </c>
      <c r="D74" s="14">
        <v>0.28999999999999998</v>
      </c>
      <c r="E74" s="14">
        <v>94.98</v>
      </c>
      <c r="F74" s="2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2:30" x14ac:dyDescent="0.25">
      <c r="B75" s="14">
        <v>10.9</v>
      </c>
      <c r="C75" s="14">
        <v>8.9499999999999993</v>
      </c>
      <c r="D75" s="14">
        <v>8.75</v>
      </c>
      <c r="E75" s="14">
        <v>71.400000000000006</v>
      </c>
      <c r="F75" s="2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2:30" x14ac:dyDescent="0.25">
      <c r="B76" s="14">
        <v>19.5</v>
      </c>
      <c r="C76" s="14">
        <v>29.9</v>
      </c>
      <c r="D76" s="14">
        <v>5.01</v>
      </c>
      <c r="E76" s="14">
        <v>45.59</v>
      </c>
      <c r="F76" s="2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2:30" x14ac:dyDescent="0.25">
      <c r="B77" s="16">
        <f>AVERAGE(B69:B76)</f>
        <v>13.21625</v>
      </c>
      <c r="C77" s="16">
        <f t="shared" ref="C77:E77" si="1">AVERAGE(C69:C76)</f>
        <v>12.471249999999998</v>
      </c>
      <c r="D77" s="16">
        <f t="shared" si="1"/>
        <v>20.506249999999998</v>
      </c>
      <c r="E77" s="16">
        <f t="shared" si="1"/>
        <v>53.806250000000006</v>
      </c>
      <c r="F77" s="17" t="s">
        <v>37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2:30" x14ac:dyDescent="0.25">
      <c r="B78" s="14">
        <v>65.400000000000006</v>
      </c>
      <c r="C78" s="14">
        <v>6.64</v>
      </c>
      <c r="D78" s="14">
        <v>13</v>
      </c>
      <c r="E78" s="14">
        <v>14.96</v>
      </c>
      <c r="F78" s="20" t="s">
        <v>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2:30" x14ac:dyDescent="0.25">
      <c r="B79" s="14">
        <v>77.3</v>
      </c>
      <c r="C79" s="14">
        <v>8.59</v>
      </c>
      <c r="D79" s="14">
        <v>7.57</v>
      </c>
      <c r="E79" s="14">
        <v>6.54</v>
      </c>
      <c r="F79" s="2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2:30" x14ac:dyDescent="0.25">
      <c r="B80" s="14">
        <v>71.7</v>
      </c>
      <c r="C80" s="14">
        <v>12.1</v>
      </c>
      <c r="D80" s="14">
        <v>13.2</v>
      </c>
      <c r="E80" s="14">
        <v>3</v>
      </c>
      <c r="F80" s="2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2:30" x14ac:dyDescent="0.25">
      <c r="B81" s="14">
        <v>46.3</v>
      </c>
      <c r="C81" s="14">
        <v>8.84</v>
      </c>
      <c r="D81" s="14">
        <v>17.7</v>
      </c>
      <c r="E81" s="14">
        <v>27.16</v>
      </c>
      <c r="F81" s="2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2:30" x14ac:dyDescent="0.25">
      <c r="B82" s="14">
        <v>55.8</v>
      </c>
      <c r="C82" s="14">
        <v>4.91</v>
      </c>
      <c r="D82" s="14">
        <v>32.299999999999997</v>
      </c>
      <c r="E82" s="14">
        <v>6.99</v>
      </c>
      <c r="F82" s="2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2:30" x14ac:dyDescent="0.25">
      <c r="B83" s="14">
        <v>73.099999999999994</v>
      </c>
      <c r="C83" s="14">
        <v>6.02</v>
      </c>
      <c r="D83" s="14">
        <v>5.14</v>
      </c>
      <c r="E83" s="14">
        <v>15.74</v>
      </c>
      <c r="F83" s="2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2:30" x14ac:dyDescent="0.25">
      <c r="B84" s="14">
        <v>64.5</v>
      </c>
      <c r="C84" s="14">
        <v>10.9</v>
      </c>
      <c r="D84" s="14">
        <v>3.43</v>
      </c>
      <c r="E84" s="14">
        <v>21.17</v>
      </c>
      <c r="F84" s="2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2:30" x14ac:dyDescent="0.25">
      <c r="B85" s="16">
        <f>AVERAGE(B78:B84)</f>
        <v>64.871428571428581</v>
      </c>
      <c r="C85" s="16">
        <f t="shared" ref="C85" si="2">AVERAGE(C78:C84)</f>
        <v>8.2857142857142847</v>
      </c>
      <c r="D85" s="16">
        <f t="shared" ref="D85" si="3">AVERAGE(D78:D84)</f>
        <v>13.191428571428572</v>
      </c>
      <c r="E85" s="16">
        <f t="shared" ref="E85" si="4">AVERAGE(E78:E84)</f>
        <v>13.651428571428571</v>
      </c>
      <c r="F85" s="17" t="s">
        <v>37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2:30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2:30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2:30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0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0" x14ac:dyDescent="0.25">
      <c r="B90" s="27" t="s">
        <v>24</v>
      </c>
      <c r="C90" s="2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0" x14ac:dyDescent="0.25">
      <c r="B91" s="25" t="s">
        <v>3</v>
      </c>
      <c r="C91" s="24" t="s">
        <v>41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2:30" ht="15.95" customHeight="1" x14ac:dyDescent="0.25">
      <c r="B92" s="26"/>
      <c r="C92" s="29" t="s">
        <v>21</v>
      </c>
      <c r="D92" s="29"/>
      <c r="E92" s="29"/>
      <c r="F92" s="29"/>
      <c r="G92" s="29"/>
      <c r="H92" s="29"/>
      <c r="I92" s="29" t="s">
        <v>22</v>
      </c>
      <c r="J92" s="29"/>
      <c r="K92" s="29"/>
      <c r="L92" s="29"/>
      <c r="M92" s="29"/>
      <c r="N92" s="29"/>
      <c r="O92" s="29"/>
      <c r="P92" s="29" t="s">
        <v>23</v>
      </c>
      <c r="Q92" s="29"/>
      <c r="R92" s="29"/>
      <c r="S92" s="29"/>
      <c r="T92" s="29"/>
      <c r="U92" s="29"/>
      <c r="V92" s="29"/>
      <c r="W92" s="28" t="s">
        <v>0</v>
      </c>
      <c r="X92" s="28"/>
      <c r="Y92" s="28"/>
      <c r="Z92" s="28"/>
      <c r="AA92" s="28"/>
      <c r="AB92" s="28"/>
      <c r="AC92" s="28"/>
      <c r="AD92" s="28"/>
    </row>
    <row r="93" spans="2:30" x14ac:dyDescent="0.25">
      <c r="B93" s="3">
        <v>7</v>
      </c>
      <c r="C93" s="4">
        <v>51.57</v>
      </c>
      <c r="D93" s="4">
        <v>14.52</v>
      </c>
      <c r="E93" s="4">
        <v>51.22</v>
      </c>
      <c r="F93" s="4">
        <v>90.3</v>
      </c>
      <c r="G93" s="4">
        <v>55.09</v>
      </c>
      <c r="H93" s="4">
        <v>80.52</v>
      </c>
      <c r="I93" s="4">
        <v>104.21</v>
      </c>
      <c r="J93" s="4">
        <v>23</v>
      </c>
      <c r="K93" s="4">
        <v>13.46</v>
      </c>
      <c r="L93" s="4">
        <v>18.55</v>
      </c>
      <c r="M93" s="4">
        <v>67.12</v>
      </c>
      <c r="N93" s="4">
        <v>65.069999999999993</v>
      </c>
      <c r="O93" s="4">
        <v>62.8</v>
      </c>
      <c r="P93" s="4">
        <v>26.33</v>
      </c>
      <c r="Q93" s="4">
        <v>25.18</v>
      </c>
      <c r="R93" s="4">
        <v>26.07</v>
      </c>
      <c r="S93" s="4">
        <v>18.649999999999999</v>
      </c>
      <c r="T93" s="4">
        <v>103.04</v>
      </c>
      <c r="U93" s="4">
        <v>31.11</v>
      </c>
      <c r="V93" s="4">
        <v>41.95</v>
      </c>
      <c r="W93" s="4">
        <v>45.1</v>
      </c>
      <c r="X93" s="4">
        <v>47.93</v>
      </c>
      <c r="Y93" s="4">
        <v>88.71</v>
      </c>
      <c r="Z93" s="4">
        <v>65.86</v>
      </c>
      <c r="AA93" s="4">
        <v>96.71</v>
      </c>
      <c r="AB93" s="4">
        <v>92.77</v>
      </c>
      <c r="AC93" s="4">
        <v>64.260000000000005</v>
      </c>
      <c r="AD93" s="4">
        <v>14.71</v>
      </c>
    </row>
    <row r="94" spans="2:30" x14ac:dyDescent="0.25">
      <c r="B94" s="3">
        <v>10</v>
      </c>
      <c r="C94" s="4">
        <v>173.81</v>
      </c>
      <c r="D94" s="4">
        <v>38.409999999999997</v>
      </c>
      <c r="E94" s="4">
        <v>148.63999999999999</v>
      </c>
      <c r="F94" s="4">
        <v>177.53</v>
      </c>
      <c r="G94" s="4">
        <v>88.91</v>
      </c>
      <c r="H94" s="4">
        <v>218.03</v>
      </c>
      <c r="I94" s="4">
        <v>154.15</v>
      </c>
      <c r="J94" s="4">
        <v>42.02</v>
      </c>
      <c r="K94" s="4">
        <v>26.63</v>
      </c>
      <c r="L94" s="4">
        <v>45.57</v>
      </c>
      <c r="M94" s="4">
        <v>60.14</v>
      </c>
      <c r="N94" s="4">
        <v>67.91</v>
      </c>
      <c r="O94" s="4">
        <v>49.51</v>
      </c>
      <c r="P94" s="4">
        <v>29.17</v>
      </c>
      <c r="Q94" s="4">
        <v>49.8</v>
      </c>
      <c r="R94" s="4">
        <v>30.29</v>
      </c>
      <c r="S94" s="4">
        <v>31.76</v>
      </c>
      <c r="T94" s="4">
        <v>184.81</v>
      </c>
      <c r="U94" s="4">
        <v>50.92</v>
      </c>
      <c r="V94" s="4">
        <v>49.63</v>
      </c>
      <c r="W94" s="4">
        <v>271.58</v>
      </c>
      <c r="X94" s="4">
        <v>157.37</v>
      </c>
      <c r="Y94" s="4">
        <v>341.02</v>
      </c>
      <c r="Z94" s="4">
        <v>136</v>
      </c>
      <c r="AA94" s="4">
        <v>461.27</v>
      </c>
      <c r="AB94" s="4">
        <v>272.56</v>
      </c>
      <c r="AC94" s="4">
        <v>295.67</v>
      </c>
      <c r="AD94" s="4">
        <v>36.31</v>
      </c>
    </row>
    <row r="95" spans="2:30" x14ac:dyDescent="0.25">
      <c r="B95" s="3">
        <v>12</v>
      </c>
      <c r="C95" s="4">
        <v>225.35</v>
      </c>
      <c r="D95" s="4">
        <v>44.2</v>
      </c>
      <c r="E95" s="4">
        <v>387.88</v>
      </c>
      <c r="F95" s="4">
        <v>419.85</v>
      </c>
      <c r="G95" s="4">
        <v>212.8</v>
      </c>
      <c r="H95" s="4">
        <v>348.55</v>
      </c>
      <c r="I95" s="4">
        <v>163.85</v>
      </c>
      <c r="J95" s="4">
        <v>82.61</v>
      </c>
      <c r="K95" s="4">
        <v>65.44</v>
      </c>
      <c r="L95" s="4">
        <v>36.74</v>
      </c>
      <c r="M95" s="4">
        <v>95.6</v>
      </c>
      <c r="N95" s="4">
        <v>135.07</v>
      </c>
      <c r="O95" s="4">
        <v>87.3</v>
      </c>
      <c r="P95" s="4">
        <v>27.54</v>
      </c>
      <c r="Q95" s="4">
        <v>36.39</v>
      </c>
      <c r="R95" s="4">
        <v>36.39</v>
      </c>
      <c r="S95" s="4">
        <v>44.61</v>
      </c>
      <c r="T95" s="4">
        <v>246.86</v>
      </c>
      <c r="U95" s="4">
        <v>66.52</v>
      </c>
      <c r="V95" s="4">
        <v>68.87</v>
      </c>
      <c r="W95" s="4">
        <v>426.86</v>
      </c>
      <c r="X95" s="4">
        <v>265.14</v>
      </c>
      <c r="Y95" s="4">
        <v>372.42</v>
      </c>
      <c r="Z95" s="4">
        <v>223.37</v>
      </c>
      <c r="AA95" s="4">
        <v>748.2</v>
      </c>
      <c r="AB95" s="4">
        <v>522.73</v>
      </c>
      <c r="AC95" s="4">
        <v>909.34</v>
      </c>
      <c r="AD95" s="4">
        <v>193.73</v>
      </c>
    </row>
    <row r="96" spans="2:30" x14ac:dyDescent="0.25">
      <c r="B96" s="3">
        <v>14</v>
      </c>
      <c r="C96" s="4">
        <v>286.26</v>
      </c>
      <c r="D96" s="4">
        <v>68.150000000000006</v>
      </c>
      <c r="E96" s="4">
        <v>600.66999999999996</v>
      </c>
      <c r="F96" s="4">
        <v>521.41999999999996</v>
      </c>
      <c r="G96" s="4">
        <v>220.9</v>
      </c>
      <c r="H96" s="4">
        <v>474.98</v>
      </c>
      <c r="I96" s="4">
        <v>231.58</v>
      </c>
      <c r="J96" s="4">
        <v>118.94</v>
      </c>
      <c r="K96" s="4">
        <v>39.020000000000003</v>
      </c>
      <c r="L96" s="4">
        <v>115.53</v>
      </c>
      <c r="M96" s="4">
        <v>79.64</v>
      </c>
      <c r="N96" s="4">
        <v>129.51</v>
      </c>
      <c r="O96" s="4">
        <v>48.67</v>
      </c>
      <c r="P96" s="4">
        <v>37.770000000000003</v>
      </c>
      <c r="Q96" s="4">
        <v>8.64</v>
      </c>
      <c r="R96" s="4">
        <v>70.03</v>
      </c>
      <c r="S96" s="4">
        <v>41.92</v>
      </c>
      <c r="T96" s="4">
        <v>229.75</v>
      </c>
      <c r="U96" s="4">
        <v>50.65</v>
      </c>
      <c r="V96" s="4">
        <v>47.49</v>
      </c>
      <c r="W96" s="4">
        <v>634.38</v>
      </c>
      <c r="X96" s="4">
        <v>451.05</v>
      </c>
      <c r="Y96" s="4">
        <v>636.75</v>
      </c>
      <c r="Z96" s="4">
        <v>189.28</v>
      </c>
      <c r="AA96" s="4">
        <v>1149.1600000000001</v>
      </c>
      <c r="AB96" s="4">
        <v>713.49</v>
      </c>
      <c r="AC96" s="4">
        <v>865.73</v>
      </c>
      <c r="AD96" s="4">
        <v>302.85000000000002</v>
      </c>
    </row>
    <row r="97" spans="2:31" x14ac:dyDescent="0.25">
      <c r="B97" s="3">
        <v>17</v>
      </c>
      <c r="C97" s="4">
        <v>1148</v>
      </c>
      <c r="D97" s="4">
        <v>35.28</v>
      </c>
      <c r="E97" s="4">
        <v>829</v>
      </c>
      <c r="F97" s="4">
        <v>817.27</v>
      </c>
      <c r="G97" s="4">
        <v>257.67</v>
      </c>
      <c r="H97" s="4">
        <v>763.29</v>
      </c>
      <c r="I97" s="4">
        <v>263.82</v>
      </c>
      <c r="J97" s="4">
        <v>304.63</v>
      </c>
      <c r="K97" s="4">
        <v>70.260000000000005</v>
      </c>
      <c r="L97" s="4">
        <v>152.52000000000001</v>
      </c>
      <c r="M97" s="4">
        <v>114.26</v>
      </c>
      <c r="N97" s="4">
        <v>434.58</v>
      </c>
      <c r="O97" s="4">
        <v>237.98</v>
      </c>
      <c r="P97" s="4">
        <v>42.83</v>
      </c>
      <c r="Q97" s="4">
        <v>60.16</v>
      </c>
      <c r="R97" s="4">
        <v>120.44</v>
      </c>
      <c r="S97" s="4">
        <v>96.28</v>
      </c>
      <c r="T97" s="4">
        <v>197.72</v>
      </c>
      <c r="U97" s="4">
        <v>104.55</v>
      </c>
      <c r="V97" s="4">
        <v>112.77</v>
      </c>
      <c r="W97" s="11">
        <v>1315.66</v>
      </c>
      <c r="X97" s="11">
        <v>426.15</v>
      </c>
      <c r="Y97" s="11"/>
      <c r="Z97" s="11">
        <v>580.29</v>
      </c>
      <c r="AA97" s="11"/>
      <c r="AB97" s="11"/>
      <c r="AC97" s="11"/>
      <c r="AD97" s="11">
        <v>519.41</v>
      </c>
      <c r="AE97" s="7"/>
    </row>
    <row r="98" spans="2:3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3"/>
      <c r="Q98" s="3"/>
      <c r="R98" s="3"/>
      <c r="S98" s="3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7"/>
    </row>
    <row r="99" spans="2:3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2:3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2:31" x14ac:dyDescent="0.25">
      <c r="B101" s="23" t="s">
        <v>40</v>
      </c>
      <c r="C101" s="23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2:31" x14ac:dyDescent="0.25">
      <c r="B102" s="8" t="s">
        <v>22</v>
      </c>
      <c r="C102" s="8" t="s">
        <v>23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2:31" x14ac:dyDescent="0.25">
      <c r="B103" s="5">
        <v>263.82</v>
      </c>
      <c r="C103" s="5">
        <v>42.83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2:31" x14ac:dyDescent="0.25">
      <c r="B104" s="5">
        <v>304.63</v>
      </c>
      <c r="C104" s="5">
        <v>60.16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2:31" x14ac:dyDescent="0.25">
      <c r="B105" s="5">
        <v>70.260000000000005</v>
      </c>
      <c r="C105" s="5">
        <v>120.44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2:31" x14ac:dyDescent="0.25">
      <c r="B106" s="5">
        <v>152.52000000000001</v>
      </c>
      <c r="C106" s="5">
        <v>96.28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2:31" x14ac:dyDescent="0.25">
      <c r="B107" s="5">
        <v>114.26</v>
      </c>
      <c r="C107" s="5">
        <v>197.72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2:31" x14ac:dyDescent="0.25">
      <c r="B108" s="5">
        <v>434.58</v>
      </c>
      <c r="C108" s="5">
        <v>104.55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2:31" x14ac:dyDescent="0.25">
      <c r="B109" s="5">
        <v>237.98</v>
      </c>
      <c r="C109" s="5">
        <v>112.77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2:3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2:3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2:3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2:30" x14ac:dyDescent="0.25">
      <c r="B113" s="27" t="s">
        <v>25</v>
      </c>
      <c r="C113" s="27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2:30" x14ac:dyDescent="0.25">
      <c r="B114" s="1" t="s">
        <v>3</v>
      </c>
      <c r="C114" s="24" t="s">
        <v>41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10"/>
      <c r="X114" s="10"/>
      <c r="Y114" s="10"/>
      <c r="Z114" s="10"/>
      <c r="AA114" s="10"/>
      <c r="AB114" s="10"/>
      <c r="AC114" s="10"/>
      <c r="AD114" s="10"/>
    </row>
    <row r="115" spans="2:30" x14ac:dyDescent="0.25">
      <c r="B115" s="2"/>
      <c r="C115" s="28" t="s">
        <v>1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 t="s">
        <v>2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10"/>
      <c r="X115" s="10"/>
      <c r="Y115" s="10"/>
      <c r="Z115" s="10"/>
      <c r="AA115" s="10"/>
      <c r="AB115" s="10"/>
      <c r="AC115" s="10"/>
      <c r="AD115" s="10"/>
    </row>
    <row r="116" spans="2:30" x14ac:dyDescent="0.25">
      <c r="B116" s="3">
        <v>6</v>
      </c>
      <c r="C116" s="4">
        <v>40.950000000000003</v>
      </c>
      <c r="D116" s="4">
        <v>75</v>
      </c>
      <c r="E116" s="4">
        <v>56.17</v>
      </c>
      <c r="F116" s="4">
        <v>0</v>
      </c>
      <c r="G116" s="4">
        <v>66.13</v>
      </c>
      <c r="H116" s="4">
        <v>0</v>
      </c>
      <c r="I116" s="4">
        <v>40.97</v>
      </c>
      <c r="J116" s="4">
        <v>26.72</v>
      </c>
      <c r="K116" s="4">
        <v>84.1</v>
      </c>
      <c r="L116" s="4">
        <v>13.31</v>
      </c>
      <c r="M116" s="4">
        <v>20.28</v>
      </c>
      <c r="N116" s="4">
        <v>17.41</v>
      </c>
      <c r="O116" s="4">
        <v>18.850000000000001</v>
      </c>
      <c r="P116" s="4">
        <v>39.11</v>
      </c>
      <c r="Q116" s="4">
        <v>37.200000000000003</v>
      </c>
      <c r="R116" s="4">
        <v>37.979999999999997</v>
      </c>
      <c r="S116" s="4">
        <v>53.78</v>
      </c>
      <c r="T116" s="4">
        <v>23.62</v>
      </c>
      <c r="U116" s="4">
        <v>67.099999999999994</v>
      </c>
      <c r="V116" s="4">
        <v>21.42</v>
      </c>
      <c r="W116" s="10"/>
      <c r="X116" s="10"/>
      <c r="Y116" s="10"/>
      <c r="Z116" s="10"/>
      <c r="AA116" s="10"/>
      <c r="AB116" s="10"/>
      <c r="AC116" s="10"/>
      <c r="AD116" s="10"/>
    </row>
    <row r="117" spans="2:30" x14ac:dyDescent="0.25">
      <c r="B117" s="3">
        <v>8</v>
      </c>
      <c r="C117" s="4">
        <v>88.21</v>
      </c>
      <c r="D117" s="4">
        <v>67.41</v>
      </c>
      <c r="E117" s="4">
        <v>83.4</v>
      </c>
      <c r="F117" s="4">
        <v>109.03</v>
      </c>
      <c r="G117" s="4">
        <v>88.56</v>
      </c>
      <c r="H117" s="4">
        <v>79.400000000000006</v>
      </c>
      <c r="I117" s="4">
        <v>68.17</v>
      </c>
      <c r="J117" s="4">
        <v>81.47</v>
      </c>
      <c r="K117" s="4">
        <v>62.12</v>
      </c>
      <c r="L117" s="4">
        <v>55.08</v>
      </c>
      <c r="M117" s="4">
        <v>23.88</v>
      </c>
      <c r="N117" s="4">
        <v>18.7</v>
      </c>
      <c r="O117" s="4">
        <v>37.840000000000003</v>
      </c>
      <c r="P117" s="4">
        <v>42.45</v>
      </c>
      <c r="Q117" s="4">
        <v>44.64</v>
      </c>
      <c r="R117" s="4">
        <v>73.64</v>
      </c>
      <c r="S117" s="4">
        <v>50.6</v>
      </c>
      <c r="T117" s="4">
        <v>39.81</v>
      </c>
      <c r="U117" s="4">
        <v>90.76</v>
      </c>
      <c r="V117" s="4">
        <v>35.49</v>
      </c>
      <c r="W117" s="10"/>
      <c r="X117" s="10"/>
      <c r="Y117" s="10"/>
      <c r="Z117" s="10"/>
      <c r="AA117" s="10"/>
      <c r="AB117" s="10"/>
      <c r="AC117" s="10"/>
      <c r="AD117" s="10"/>
    </row>
    <row r="118" spans="2:30" x14ac:dyDescent="0.25">
      <c r="B118" s="3">
        <v>10</v>
      </c>
      <c r="C118" s="4">
        <v>68.150000000000006</v>
      </c>
      <c r="D118" s="4">
        <v>115.43</v>
      </c>
      <c r="E118" s="4">
        <v>138.57</v>
      </c>
      <c r="F118" s="4">
        <v>433.32</v>
      </c>
      <c r="G118" s="4">
        <v>158.81</v>
      </c>
      <c r="H118" s="4">
        <v>173.98</v>
      </c>
      <c r="I118" s="4">
        <v>152.46</v>
      </c>
      <c r="J118" s="4">
        <v>108.18</v>
      </c>
      <c r="K118" s="4">
        <v>130.05000000000001</v>
      </c>
      <c r="L118" s="4">
        <v>242.38</v>
      </c>
      <c r="M118" s="4">
        <v>21.77</v>
      </c>
      <c r="N118" s="4">
        <v>63.18</v>
      </c>
      <c r="O118" s="4">
        <v>25.92</v>
      </c>
      <c r="P118" s="4">
        <v>56.18</v>
      </c>
      <c r="Q118" s="4">
        <v>51.47</v>
      </c>
      <c r="R118" s="4">
        <v>109.43</v>
      </c>
      <c r="S118" s="4">
        <v>64.36</v>
      </c>
      <c r="T118" s="4">
        <v>68.150000000000006</v>
      </c>
      <c r="U118" s="4">
        <v>129.31</v>
      </c>
      <c r="V118" s="4">
        <v>52.61</v>
      </c>
      <c r="W118" s="10"/>
      <c r="X118" s="10"/>
      <c r="Y118" s="10"/>
      <c r="Z118" s="10"/>
      <c r="AA118" s="10"/>
      <c r="AB118" s="10"/>
      <c r="AC118" s="10"/>
      <c r="AD118" s="10"/>
    </row>
    <row r="119" spans="2:30" x14ac:dyDescent="0.25">
      <c r="B119" s="3">
        <v>12</v>
      </c>
      <c r="C119" s="4">
        <v>106.5</v>
      </c>
      <c r="D119" s="4">
        <v>169.57</v>
      </c>
      <c r="E119" s="4">
        <v>172.27</v>
      </c>
      <c r="F119" s="4">
        <v>614.49</v>
      </c>
      <c r="G119" s="4">
        <v>366.23</v>
      </c>
      <c r="H119" s="4">
        <v>312.27999999999997</v>
      </c>
      <c r="I119" s="4">
        <v>258</v>
      </c>
      <c r="J119" s="4">
        <v>155.09</v>
      </c>
      <c r="K119" s="4">
        <v>153.13999999999999</v>
      </c>
      <c r="L119" s="4">
        <v>283.89</v>
      </c>
      <c r="M119" s="4">
        <v>12.63</v>
      </c>
      <c r="N119" s="4">
        <v>37.69</v>
      </c>
      <c r="O119" s="4">
        <v>20.68</v>
      </c>
      <c r="P119" s="4">
        <v>36.4</v>
      </c>
      <c r="Q119" s="4">
        <v>60.15</v>
      </c>
      <c r="R119" s="4">
        <v>109.43</v>
      </c>
      <c r="S119" s="4">
        <v>25.39</v>
      </c>
      <c r="T119" s="4">
        <v>91.71</v>
      </c>
      <c r="U119" s="4">
        <v>142.9</v>
      </c>
      <c r="V119" s="4">
        <v>31.11</v>
      </c>
      <c r="W119" s="10"/>
      <c r="X119" s="10"/>
      <c r="Y119" s="10"/>
      <c r="Z119" s="10"/>
      <c r="AA119" s="10"/>
      <c r="AB119" s="10"/>
      <c r="AC119" s="10"/>
      <c r="AD119" s="10"/>
    </row>
    <row r="120" spans="2:30" x14ac:dyDescent="0.25">
      <c r="B120" s="3">
        <v>14</v>
      </c>
      <c r="C120" s="4">
        <v>165.31</v>
      </c>
      <c r="D120" s="4">
        <v>236.7</v>
      </c>
      <c r="E120" s="4">
        <v>347.36</v>
      </c>
      <c r="F120" s="4">
        <v>822.27</v>
      </c>
      <c r="G120" s="4">
        <v>428.75</v>
      </c>
      <c r="H120" s="4">
        <v>517.65</v>
      </c>
      <c r="I120" s="4">
        <v>454.23</v>
      </c>
      <c r="J120" s="4">
        <v>193.18</v>
      </c>
      <c r="K120" s="4">
        <v>187.14</v>
      </c>
      <c r="L120" s="4">
        <v>606.86</v>
      </c>
      <c r="M120" s="4">
        <v>8.67</v>
      </c>
      <c r="N120" s="4">
        <v>36.630000000000003</v>
      </c>
      <c r="O120" s="4">
        <v>43.36</v>
      </c>
      <c r="P120" s="4">
        <v>102.7</v>
      </c>
      <c r="Q120" s="4">
        <v>51.02</v>
      </c>
      <c r="R120" s="4">
        <v>279.62</v>
      </c>
      <c r="S120" s="4">
        <v>0</v>
      </c>
      <c r="T120" s="4">
        <v>164.53</v>
      </c>
      <c r="U120" s="4">
        <v>178.63</v>
      </c>
      <c r="V120" s="4">
        <v>57.19</v>
      </c>
      <c r="W120" s="10"/>
      <c r="X120" s="10"/>
      <c r="Y120" s="10"/>
      <c r="Z120" s="10"/>
      <c r="AA120" s="10"/>
      <c r="AB120" s="10"/>
      <c r="AC120" s="10"/>
      <c r="AD120" s="10"/>
    </row>
    <row r="121" spans="2:30" x14ac:dyDescent="0.25">
      <c r="B121" s="3">
        <v>17</v>
      </c>
      <c r="C121" s="4">
        <v>216.94</v>
      </c>
      <c r="D121" s="4">
        <v>282.66000000000003</v>
      </c>
      <c r="E121" s="4">
        <v>504.77</v>
      </c>
      <c r="F121" s="4">
        <v>1004.67</v>
      </c>
      <c r="G121" s="4">
        <v>656.94</v>
      </c>
      <c r="H121" s="4">
        <v>828.2</v>
      </c>
      <c r="I121" s="4">
        <v>840.6</v>
      </c>
      <c r="J121" s="4">
        <v>224.52</v>
      </c>
      <c r="K121" s="4">
        <v>358.31</v>
      </c>
      <c r="L121" s="4">
        <v>952.41</v>
      </c>
      <c r="M121" s="4">
        <v>18.559999999999999</v>
      </c>
      <c r="N121" s="4">
        <v>98.4</v>
      </c>
      <c r="O121" s="4">
        <v>61.68</v>
      </c>
      <c r="P121" s="4">
        <v>85.51</v>
      </c>
      <c r="Q121" s="4">
        <v>77.56</v>
      </c>
      <c r="R121" s="4">
        <v>281.87</v>
      </c>
      <c r="S121" s="4">
        <v>0</v>
      </c>
      <c r="T121" s="4">
        <v>237.07</v>
      </c>
      <c r="U121" s="4">
        <v>138.13999999999999</v>
      </c>
      <c r="V121" s="4">
        <v>100.86</v>
      </c>
      <c r="W121" s="10"/>
      <c r="X121" s="10"/>
      <c r="Y121" s="10"/>
      <c r="Z121" s="10"/>
      <c r="AA121" s="10"/>
      <c r="AB121" s="10"/>
      <c r="AC121" s="10"/>
      <c r="AD121" s="10"/>
    </row>
    <row r="122" spans="2:30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2:30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2:30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2:30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2:30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2:30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2:30" x14ac:dyDescent="0.25">
      <c r="B128" s="10"/>
      <c r="C128" s="10"/>
      <c r="D128" s="10"/>
      <c r="E128" s="10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10"/>
      <c r="AB128" s="10"/>
      <c r="AC128" s="10"/>
      <c r="AD128" s="10"/>
    </row>
    <row r="129" spans="2:30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2:30" x14ac:dyDescent="0.25">
      <c r="B130" s="23" t="s">
        <v>26</v>
      </c>
      <c r="C130" s="23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2:30" x14ac:dyDescent="0.25">
      <c r="B131" s="9" t="s">
        <v>1</v>
      </c>
      <c r="C131" s="9" t="s">
        <v>27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2:30" x14ac:dyDescent="0.25">
      <c r="B132" s="4">
        <v>17.2</v>
      </c>
      <c r="C132" s="4">
        <v>43.7</v>
      </c>
      <c r="D132" s="20" t="s">
        <v>4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2:30" x14ac:dyDescent="0.25">
      <c r="B133" s="4">
        <v>23.2</v>
      </c>
      <c r="C133" s="4">
        <v>53.7</v>
      </c>
      <c r="D133" s="2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2:30" x14ac:dyDescent="0.25">
      <c r="B134" s="4">
        <v>18.399999999999999</v>
      </c>
      <c r="C134" s="4">
        <v>48.6</v>
      </c>
      <c r="D134" s="2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2:30" x14ac:dyDescent="0.25">
      <c r="B135" s="4">
        <v>20.3</v>
      </c>
      <c r="C135" s="4">
        <v>57.3</v>
      </c>
      <c r="D135" s="2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2:30" x14ac:dyDescent="0.25">
      <c r="B136" s="4">
        <v>23.2</v>
      </c>
      <c r="C136" s="4">
        <v>65.400000000000006</v>
      </c>
      <c r="D136" s="2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2:30" x14ac:dyDescent="0.25">
      <c r="B137" s="4">
        <v>33.299999999999997</v>
      </c>
      <c r="C137" s="4">
        <v>66.2</v>
      </c>
      <c r="D137" s="2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2:30" x14ac:dyDescent="0.25">
      <c r="B138" s="4">
        <v>18.899999999999999</v>
      </c>
      <c r="C138" s="4">
        <v>61.5</v>
      </c>
      <c r="D138" s="2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2:30" x14ac:dyDescent="0.25">
      <c r="B139" s="4">
        <v>31.4</v>
      </c>
      <c r="C139" s="4">
        <v>53.8</v>
      </c>
      <c r="D139" s="2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2:30" x14ac:dyDescent="0.25">
      <c r="B140" s="4">
        <v>29.8</v>
      </c>
      <c r="C140" s="11"/>
      <c r="D140" s="2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2:30" x14ac:dyDescent="0.25">
      <c r="B141" s="4">
        <v>27.4</v>
      </c>
      <c r="C141" s="11"/>
      <c r="D141" s="2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2:30" x14ac:dyDescent="0.25">
      <c r="B142" s="4">
        <v>0.92</v>
      </c>
      <c r="C142" s="4">
        <v>13.5</v>
      </c>
      <c r="D142" s="20" t="s">
        <v>28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2:30" x14ac:dyDescent="0.25">
      <c r="B143" s="4">
        <v>1.4</v>
      </c>
      <c r="C143" s="4">
        <v>19.7</v>
      </c>
      <c r="D143" s="2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2:30" x14ac:dyDescent="0.25">
      <c r="B144" s="4">
        <v>0.49</v>
      </c>
      <c r="C144" s="4">
        <v>20.8</v>
      </c>
      <c r="D144" s="2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2:30" x14ac:dyDescent="0.25">
      <c r="B145" s="4">
        <v>0.62</v>
      </c>
      <c r="C145" s="4">
        <v>17.399999999999999</v>
      </c>
      <c r="D145" s="2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2:30" x14ac:dyDescent="0.25">
      <c r="B146" s="4">
        <v>1.18</v>
      </c>
      <c r="C146" s="4">
        <v>23</v>
      </c>
      <c r="D146" s="2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2:30" x14ac:dyDescent="0.25">
      <c r="B147" s="4">
        <v>3</v>
      </c>
      <c r="C147" s="4">
        <v>12.5</v>
      </c>
      <c r="D147" s="2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2:30" x14ac:dyDescent="0.25">
      <c r="B148" s="4">
        <v>1.05</v>
      </c>
      <c r="C148" s="4">
        <v>15.4</v>
      </c>
      <c r="D148" s="2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2:30" x14ac:dyDescent="0.25">
      <c r="B149" s="4">
        <v>1.96</v>
      </c>
      <c r="C149" s="4">
        <v>19.8</v>
      </c>
      <c r="D149" s="2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2:30" x14ac:dyDescent="0.25">
      <c r="B150" s="4">
        <v>2.93</v>
      </c>
      <c r="C150" s="11"/>
      <c r="D150" s="2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2:30" x14ac:dyDescent="0.25">
      <c r="B151" s="4">
        <v>1.1100000000000001</v>
      </c>
      <c r="C151" s="11"/>
      <c r="D151" s="2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2:30" ht="15.95" customHeight="1" x14ac:dyDescent="0.25">
      <c r="B152" s="4">
        <v>0.3</v>
      </c>
      <c r="C152" s="4">
        <v>0.62</v>
      </c>
      <c r="D152" s="20" t="s">
        <v>29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2:30" x14ac:dyDescent="0.25">
      <c r="B153" s="4">
        <v>0.49</v>
      </c>
      <c r="C153" s="4">
        <v>2.67</v>
      </c>
      <c r="D153" s="2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2:30" x14ac:dyDescent="0.25">
      <c r="B154" s="4">
        <v>0.39</v>
      </c>
      <c r="C154" s="4">
        <v>2.0099999999999998</v>
      </c>
      <c r="D154" s="2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2:30" x14ac:dyDescent="0.25">
      <c r="B155" s="4">
        <v>0.34</v>
      </c>
      <c r="C155" s="4">
        <v>2.2799999999999998</v>
      </c>
      <c r="D155" s="2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2:30" x14ac:dyDescent="0.25">
      <c r="B156" s="4">
        <v>1.03</v>
      </c>
      <c r="C156" s="4">
        <v>3.52</v>
      </c>
      <c r="D156" s="2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2:30" x14ac:dyDescent="0.25">
      <c r="B157" s="4">
        <v>1.05</v>
      </c>
      <c r="C157" s="4">
        <v>2.15</v>
      </c>
      <c r="D157" s="2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2:30" x14ac:dyDescent="0.25">
      <c r="B158" s="4">
        <v>0.27</v>
      </c>
      <c r="C158" s="4">
        <v>2.6</v>
      </c>
      <c r="D158" s="2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2:30" x14ac:dyDescent="0.25">
      <c r="B159" s="4">
        <v>0.75</v>
      </c>
      <c r="C159" s="4">
        <v>2.04</v>
      </c>
      <c r="D159" s="2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2:30" x14ac:dyDescent="0.25">
      <c r="B160" s="4">
        <v>0.64</v>
      </c>
      <c r="C160" s="11"/>
      <c r="D160" s="2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2:30" x14ac:dyDescent="0.25">
      <c r="B161" s="4">
        <v>0.69</v>
      </c>
      <c r="C161" s="11"/>
      <c r="D161" s="2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2:30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2:30" x14ac:dyDescent="0.25">
      <c r="B163" s="23" t="s">
        <v>30</v>
      </c>
      <c r="C163" s="23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2:30" x14ac:dyDescent="0.25">
      <c r="B164" s="9" t="s">
        <v>1</v>
      </c>
      <c r="C164" s="9" t="s">
        <v>27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2:30" x14ac:dyDescent="0.25">
      <c r="B165" s="4">
        <v>25.9</v>
      </c>
      <c r="C165" s="4">
        <v>58.5</v>
      </c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0"/>
      <c r="Z165" s="10"/>
      <c r="AA165" s="10"/>
      <c r="AB165" s="10"/>
      <c r="AC165" s="10"/>
      <c r="AD165" s="10"/>
    </row>
    <row r="166" spans="2:30" x14ac:dyDescent="0.25">
      <c r="B166" s="4">
        <v>22.2</v>
      </c>
      <c r="C166" s="4">
        <v>58.3</v>
      </c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0"/>
      <c r="Y166" s="10"/>
      <c r="Z166" s="10"/>
      <c r="AA166" s="10"/>
      <c r="AB166" s="10"/>
      <c r="AC166" s="10"/>
      <c r="AD166" s="10"/>
    </row>
    <row r="167" spans="2:30" x14ac:dyDescent="0.25">
      <c r="B167" s="4">
        <v>19.3</v>
      </c>
      <c r="C167" s="4">
        <v>61.5</v>
      </c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0"/>
      <c r="Y167" s="10"/>
      <c r="Z167" s="10"/>
      <c r="AA167" s="10"/>
      <c r="AB167" s="10"/>
      <c r="AC167" s="10"/>
      <c r="AD167" s="10"/>
    </row>
    <row r="168" spans="2:30" x14ac:dyDescent="0.25">
      <c r="B168" s="4">
        <v>10.8</v>
      </c>
      <c r="C168" s="4">
        <v>58.5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2:30" x14ac:dyDescent="0.25">
      <c r="B169" s="4">
        <v>19.8</v>
      </c>
      <c r="C169" s="4">
        <v>61.9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2:30" x14ac:dyDescent="0.25">
      <c r="B170" s="4">
        <v>23.9</v>
      </c>
      <c r="C170" s="4">
        <v>53.1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2:30" x14ac:dyDescent="0.25">
      <c r="B171" s="4">
        <v>10.1</v>
      </c>
      <c r="C171" s="4">
        <v>53.4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2:30" x14ac:dyDescent="0.25">
      <c r="B172" s="4">
        <v>24</v>
      </c>
      <c r="C172" s="4">
        <v>58.1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2:30" x14ac:dyDescent="0.25">
      <c r="B173" s="4">
        <v>28.7</v>
      </c>
      <c r="C173" s="4">
        <v>56.4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2:30" x14ac:dyDescent="0.25">
      <c r="B174" s="4">
        <v>17.899999999999999</v>
      </c>
      <c r="C174" s="1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2:30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2:30" x14ac:dyDescent="0.25">
      <c r="B176" s="21" t="s">
        <v>35</v>
      </c>
      <c r="C176" s="22"/>
      <c r="D176" s="22"/>
      <c r="E176" s="22"/>
      <c r="F176" s="2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2:30" x14ac:dyDescent="0.25">
      <c r="B177" s="11" t="s">
        <v>18</v>
      </c>
      <c r="C177" s="11" t="s">
        <v>19</v>
      </c>
      <c r="D177" s="11" t="s">
        <v>31</v>
      </c>
      <c r="E177" s="11" t="s">
        <v>32</v>
      </c>
      <c r="F177" s="11" t="s">
        <v>33</v>
      </c>
      <c r="G177" s="11" t="s">
        <v>34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2:30" x14ac:dyDescent="0.25">
      <c r="B178" s="4">
        <v>0.92</v>
      </c>
      <c r="C178" s="4">
        <v>0.3</v>
      </c>
      <c r="D178" s="4">
        <v>0.76</v>
      </c>
      <c r="E178" s="4">
        <v>2.46</v>
      </c>
      <c r="F178" s="4">
        <v>6.35</v>
      </c>
      <c r="G178" s="11">
        <f>100-SUM(B178:F178)</f>
        <v>89.210000000000008</v>
      </c>
      <c r="H178" s="20" t="s">
        <v>1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2:30" x14ac:dyDescent="0.25">
      <c r="B179" s="4">
        <v>1.4</v>
      </c>
      <c r="C179" s="4">
        <v>0.49</v>
      </c>
      <c r="D179" s="4">
        <v>1.03</v>
      </c>
      <c r="E179" s="4">
        <v>2.2999999999999998</v>
      </c>
      <c r="F179" s="4">
        <v>7.5</v>
      </c>
      <c r="G179" s="11">
        <f t="shared" ref="G179:G196" si="5">100-SUM(B179:F179)</f>
        <v>87.28</v>
      </c>
      <c r="H179" s="2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2:30" x14ac:dyDescent="0.25">
      <c r="B180" s="4">
        <v>0.49</v>
      </c>
      <c r="C180" s="4">
        <v>0.39</v>
      </c>
      <c r="D180" s="4">
        <v>0.39</v>
      </c>
      <c r="E180" s="4">
        <v>1.94</v>
      </c>
      <c r="F180" s="4">
        <v>7.61</v>
      </c>
      <c r="G180" s="11">
        <f t="shared" si="5"/>
        <v>89.18</v>
      </c>
      <c r="H180" s="2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2:30" x14ac:dyDescent="0.25">
      <c r="B181" s="4">
        <v>0.62</v>
      </c>
      <c r="C181" s="4">
        <v>0.34</v>
      </c>
      <c r="D181" s="4">
        <v>0.65</v>
      </c>
      <c r="E181" s="4">
        <v>1.1200000000000001</v>
      </c>
      <c r="F181" s="4">
        <v>8.76</v>
      </c>
      <c r="G181" s="11">
        <f t="shared" si="5"/>
        <v>88.51</v>
      </c>
      <c r="H181" s="2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2:30" x14ac:dyDescent="0.25">
      <c r="B182" s="4">
        <v>1.18</v>
      </c>
      <c r="C182" s="4">
        <v>1.03</v>
      </c>
      <c r="D182" s="4">
        <v>0.92</v>
      </c>
      <c r="E182" s="4">
        <v>2</v>
      </c>
      <c r="F182" s="4">
        <v>7.44</v>
      </c>
      <c r="G182" s="11">
        <f t="shared" si="5"/>
        <v>87.43</v>
      </c>
      <c r="H182" s="2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2:30" x14ac:dyDescent="0.25">
      <c r="B183" s="4">
        <v>3</v>
      </c>
      <c r="C183" s="4">
        <v>1.05</v>
      </c>
      <c r="D183" s="4">
        <v>2.27</v>
      </c>
      <c r="E183" s="4">
        <v>4.08</v>
      </c>
      <c r="F183" s="4">
        <v>12.1</v>
      </c>
      <c r="G183" s="11">
        <f t="shared" si="5"/>
        <v>77.5</v>
      </c>
      <c r="H183" s="2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2:30" x14ac:dyDescent="0.25">
      <c r="B184" s="4">
        <v>1.05</v>
      </c>
      <c r="C184" s="4">
        <v>0.27</v>
      </c>
      <c r="D184" s="4">
        <v>0.8</v>
      </c>
      <c r="E184" s="4">
        <v>1.24</v>
      </c>
      <c r="F184" s="4">
        <v>10.6</v>
      </c>
      <c r="G184" s="11">
        <f t="shared" si="5"/>
        <v>86.039999999999992</v>
      </c>
      <c r="H184" s="2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2:30" x14ac:dyDescent="0.25">
      <c r="B185" s="4">
        <v>1.96</v>
      </c>
      <c r="C185" s="4">
        <v>0.75</v>
      </c>
      <c r="D185" s="4">
        <v>1.36</v>
      </c>
      <c r="E185" s="4">
        <v>4.38</v>
      </c>
      <c r="F185" s="4">
        <v>12.9</v>
      </c>
      <c r="G185" s="11">
        <f t="shared" si="5"/>
        <v>78.650000000000006</v>
      </c>
      <c r="H185" s="2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2:30" x14ac:dyDescent="0.25">
      <c r="B186" s="4">
        <v>2.93</v>
      </c>
      <c r="C186" s="4">
        <v>0.64</v>
      </c>
      <c r="D186" s="4">
        <v>1.56</v>
      </c>
      <c r="E186" s="4">
        <v>4.54</v>
      </c>
      <c r="F186" s="4">
        <v>10.5</v>
      </c>
      <c r="G186" s="11">
        <f t="shared" si="5"/>
        <v>79.83</v>
      </c>
      <c r="H186" s="2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2:30" x14ac:dyDescent="0.25">
      <c r="B187" s="4">
        <v>1.1100000000000001</v>
      </c>
      <c r="C187" s="4">
        <v>0.69</v>
      </c>
      <c r="D187" s="4">
        <v>1.01</v>
      </c>
      <c r="E187" s="4">
        <v>2.89</v>
      </c>
      <c r="F187" s="4">
        <v>12.6</v>
      </c>
      <c r="G187" s="11">
        <f t="shared" si="5"/>
        <v>81.7</v>
      </c>
      <c r="H187" s="2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2:30" x14ac:dyDescent="0.25">
      <c r="B188" s="16">
        <f>AVERAGE(B178:B187)</f>
        <v>1.466</v>
      </c>
      <c r="C188" s="16">
        <f t="shared" ref="C188:G188" si="6">AVERAGE(C178:C187)</f>
        <v>0.59500000000000008</v>
      </c>
      <c r="D188" s="16">
        <f t="shared" si="6"/>
        <v>1.075</v>
      </c>
      <c r="E188" s="16">
        <f t="shared" si="6"/>
        <v>2.6949999999999998</v>
      </c>
      <c r="F188" s="16">
        <f t="shared" si="6"/>
        <v>9.6359999999999992</v>
      </c>
      <c r="G188" s="16">
        <f t="shared" si="6"/>
        <v>84.533000000000001</v>
      </c>
      <c r="H188" s="18" t="s">
        <v>37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2:30" x14ac:dyDescent="0.25">
      <c r="B189" s="4">
        <v>13.5</v>
      </c>
      <c r="C189" s="4">
        <v>0.62</v>
      </c>
      <c r="D189" s="4">
        <v>1.37</v>
      </c>
      <c r="E189" s="4">
        <v>8.7799999999999994</v>
      </c>
      <c r="F189" s="4">
        <v>5.25</v>
      </c>
      <c r="G189" s="11">
        <f t="shared" si="5"/>
        <v>70.48</v>
      </c>
      <c r="H189" s="20" t="s">
        <v>2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2:30" x14ac:dyDescent="0.25">
      <c r="B190" s="4">
        <v>19.7</v>
      </c>
      <c r="C190" s="4">
        <v>2.67</v>
      </c>
      <c r="D190" s="4">
        <v>1.31</v>
      </c>
      <c r="E190" s="4">
        <v>9.16</v>
      </c>
      <c r="F190" s="4">
        <v>5.35</v>
      </c>
      <c r="G190" s="11">
        <f t="shared" si="5"/>
        <v>61.81</v>
      </c>
      <c r="H190" s="2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2:30" x14ac:dyDescent="0.25">
      <c r="B191" s="4">
        <v>20.8</v>
      </c>
      <c r="C191" s="4">
        <v>2.0099999999999998</v>
      </c>
      <c r="D191" s="4">
        <v>0.92</v>
      </c>
      <c r="E191" s="4">
        <v>9.57</v>
      </c>
      <c r="F191" s="4">
        <v>4.68</v>
      </c>
      <c r="G191" s="11">
        <f t="shared" si="5"/>
        <v>62.019999999999996</v>
      </c>
      <c r="H191" s="2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2:30" x14ac:dyDescent="0.25">
      <c r="B192" s="4">
        <v>17.399999999999999</v>
      </c>
      <c r="C192" s="4">
        <v>2.2799999999999998</v>
      </c>
      <c r="D192" s="4">
        <v>1.1100000000000001</v>
      </c>
      <c r="E192" s="4">
        <v>11.8</v>
      </c>
      <c r="F192" s="4">
        <v>6.88</v>
      </c>
      <c r="G192" s="11">
        <f t="shared" si="5"/>
        <v>60.529999999999994</v>
      </c>
      <c r="H192" s="2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2:30" x14ac:dyDescent="0.25">
      <c r="B193" s="4">
        <v>23</v>
      </c>
      <c r="C193" s="4">
        <v>3.52</v>
      </c>
      <c r="D193" s="4">
        <v>0.94</v>
      </c>
      <c r="E193" s="4">
        <v>14.6</v>
      </c>
      <c r="F193" s="4">
        <v>6.85</v>
      </c>
      <c r="G193" s="11">
        <f t="shared" si="5"/>
        <v>51.089999999999996</v>
      </c>
      <c r="H193" s="2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2:30" x14ac:dyDescent="0.25">
      <c r="B194" s="4">
        <v>12.5</v>
      </c>
      <c r="C194" s="4">
        <v>2.15</v>
      </c>
      <c r="D194" s="4">
        <v>0.88</v>
      </c>
      <c r="E194" s="4">
        <v>13.6</v>
      </c>
      <c r="F194" s="4">
        <v>9.5</v>
      </c>
      <c r="G194" s="11">
        <f t="shared" si="5"/>
        <v>61.37</v>
      </c>
      <c r="H194" s="2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2:30" x14ac:dyDescent="0.25">
      <c r="B195" s="4">
        <v>15.4</v>
      </c>
      <c r="C195" s="4">
        <v>2.6</v>
      </c>
      <c r="D195" s="4">
        <v>1.26</v>
      </c>
      <c r="E195" s="4">
        <v>13</v>
      </c>
      <c r="F195" s="4">
        <v>9.4600000000000009</v>
      </c>
      <c r="G195" s="11">
        <f t="shared" si="5"/>
        <v>58.279999999999994</v>
      </c>
      <c r="H195" s="2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2:30" x14ac:dyDescent="0.25">
      <c r="B196" s="4">
        <v>19.8</v>
      </c>
      <c r="C196" s="4">
        <v>2.04</v>
      </c>
      <c r="D196" s="4">
        <v>1.01</v>
      </c>
      <c r="E196" s="4">
        <v>17.5</v>
      </c>
      <c r="F196" s="4">
        <v>10.8</v>
      </c>
      <c r="G196" s="11">
        <f t="shared" si="5"/>
        <v>48.849999999999994</v>
      </c>
      <c r="H196" s="2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2:30" x14ac:dyDescent="0.25">
      <c r="B197" s="16">
        <f>AVERAGE(B189:B196)</f>
        <v>17.762500000000003</v>
      </c>
      <c r="C197" s="16">
        <f t="shared" ref="C197:G197" si="7">AVERAGE(C189:C196)</f>
        <v>2.2362500000000001</v>
      </c>
      <c r="D197" s="16">
        <f t="shared" si="7"/>
        <v>1.1000000000000001</v>
      </c>
      <c r="E197" s="16">
        <f t="shared" si="7"/>
        <v>12.251250000000001</v>
      </c>
      <c r="F197" s="16">
        <f t="shared" si="7"/>
        <v>7.3462499999999995</v>
      </c>
      <c r="G197" s="16">
        <f t="shared" si="7"/>
        <v>59.303749999999994</v>
      </c>
      <c r="H197" s="18" t="s">
        <v>37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2:30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x14ac:dyDescent="0.25">
      <c r="B199" s="23" t="s">
        <v>36</v>
      </c>
      <c r="C199" s="23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2:30" x14ac:dyDescent="0.25">
      <c r="B200" s="9" t="s">
        <v>1</v>
      </c>
      <c r="C200" s="9" t="s">
        <v>27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2:30" x14ac:dyDescent="0.25">
      <c r="B201" s="4">
        <v>0.42</v>
      </c>
      <c r="C201" s="4">
        <v>1.17</v>
      </c>
      <c r="D201" s="20" t="s">
        <v>6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2:30" x14ac:dyDescent="0.25">
      <c r="B202" s="4">
        <v>0.56000000000000005</v>
      </c>
      <c r="C202" s="4">
        <v>2.5299999999999998</v>
      </c>
      <c r="D202" s="2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2:30" x14ac:dyDescent="0.25">
      <c r="B203" s="4">
        <v>0.67</v>
      </c>
      <c r="C203" s="4">
        <v>2.34</v>
      </c>
      <c r="D203" s="2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2:30" x14ac:dyDescent="0.25">
      <c r="B204" s="4">
        <v>0.44</v>
      </c>
      <c r="C204" s="4">
        <v>2.2200000000000002</v>
      </c>
      <c r="D204" s="2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2:30" x14ac:dyDescent="0.25">
      <c r="B205" s="4">
        <v>0.78</v>
      </c>
      <c r="C205" s="4">
        <v>3.54</v>
      </c>
      <c r="D205" s="2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2:30" x14ac:dyDescent="0.25">
      <c r="B206" s="4">
        <v>0.47</v>
      </c>
      <c r="C206" s="4">
        <v>4.49</v>
      </c>
      <c r="D206" s="2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2:30" x14ac:dyDescent="0.25">
      <c r="B207" s="4">
        <v>0.56999999999999995</v>
      </c>
      <c r="C207" s="4">
        <v>4.54</v>
      </c>
      <c r="D207" s="2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2:30" x14ac:dyDescent="0.25">
      <c r="B208" s="4">
        <v>0.36</v>
      </c>
      <c r="C208" s="4">
        <v>1.73</v>
      </c>
      <c r="D208" s="2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2:30" x14ac:dyDescent="0.25">
      <c r="B209" s="4">
        <v>0.61</v>
      </c>
      <c r="C209" s="4">
        <v>3.75</v>
      </c>
      <c r="D209" s="2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2:30" x14ac:dyDescent="0.25">
      <c r="B210" s="4">
        <v>0.71</v>
      </c>
      <c r="C210" s="4">
        <v>2.96</v>
      </c>
      <c r="D210" s="2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2:30" x14ac:dyDescent="0.25">
      <c r="B211" s="4">
        <v>2.23</v>
      </c>
      <c r="C211" s="4">
        <v>20.100000000000001</v>
      </c>
      <c r="D211" s="20" t="s">
        <v>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2:30" x14ac:dyDescent="0.25">
      <c r="B212" s="4">
        <v>1.1499999999999999</v>
      </c>
      <c r="C212" s="4">
        <v>8.27</v>
      </c>
      <c r="D212" s="2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2:30" x14ac:dyDescent="0.25">
      <c r="B213" s="4">
        <v>1.33</v>
      </c>
      <c r="C213" s="4">
        <v>8.44</v>
      </c>
      <c r="D213" s="2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2:30" x14ac:dyDescent="0.25">
      <c r="B214" s="4">
        <v>1.67</v>
      </c>
      <c r="C214" s="4">
        <v>7.58</v>
      </c>
      <c r="D214" s="2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2:30" x14ac:dyDescent="0.25">
      <c r="B215" s="4">
        <v>1.82</v>
      </c>
      <c r="C215" s="4">
        <v>11.5</v>
      </c>
      <c r="D215" s="2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2:30" x14ac:dyDescent="0.25">
      <c r="B216" s="4">
        <v>2.5</v>
      </c>
      <c r="C216" s="4">
        <v>10.8</v>
      </c>
      <c r="D216" s="2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2:30" x14ac:dyDescent="0.25">
      <c r="B217" s="4">
        <v>2.16</v>
      </c>
      <c r="C217" s="4">
        <v>9.82</v>
      </c>
      <c r="D217" s="2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2:30" x14ac:dyDescent="0.25">
      <c r="B218" s="4">
        <v>2.09</v>
      </c>
      <c r="C218" s="4">
        <v>6.95</v>
      </c>
      <c r="D218" s="2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2:30" x14ac:dyDescent="0.25">
      <c r="B219" s="4">
        <v>2.99</v>
      </c>
      <c r="C219" s="4">
        <v>11.8</v>
      </c>
      <c r="D219" s="2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2:30" x14ac:dyDescent="0.25">
      <c r="B220" s="4">
        <v>1.74</v>
      </c>
      <c r="C220" s="4">
        <v>10.3</v>
      </c>
      <c r="D220" s="2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2:30" x14ac:dyDescent="0.25">
      <c r="B221" s="4">
        <v>7.77</v>
      </c>
      <c r="C221" s="4">
        <v>18.5</v>
      </c>
      <c r="D221" s="20" t="s">
        <v>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2:30" x14ac:dyDescent="0.25">
      <c r="B222" s="4">
        <v>7.26</v>
      </c>
      <c r="C222" s="4">
        <v>12.6</v>
      </c>
      <c r="D222" s="2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2:30" x14ac:dyDescent="0.25">
      <c r="B223" s="4">
        <v>8.4499999999999993</v>
      </c>
      <c r="C223" s="4">
        <v>16.399999999999999</v>
      </c>
      <c r="D223" s="2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2:30" x14ac:dyDescent="0.25">
      <c r="B224" s="4">
        <v>9.51</v>
      </c>
      <c r="C224" s="4">
        <v>12.7</v>
      </c>
      <c r="D224" s="2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2:30" x14ac:dyDescent="0.25">
      <c r="B225" s="4">
        <v>11</v>
      </c>
      <c r="C225" s="4">
        <v>17.3</v>
      </c>
      <c r="D225" s="2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2:30" x14ac:dyDescent="0.25">
      <c r="B226" s="4">
        <v>11.6</v>
      </c>
      <c r="C226" s="4">
        <v>16.5</v>
      </c>
      <c r="D226" s="2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2:30" x14ac:dyDescent="0.25">
      <c r="B227" s="4">
        <v>9.33</v>
      </c>
      <c r="C227" s="4">
        <v>17.5</v>
      </c>
      <c r="D227" s="2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2:30" x14ac:dyDescent="0.25">
      <c r="B228" s="4">
        <v>8.48</v>
      </c>
      <c r="C228" s="4">
        <v>13.2</v>
      </c>
      <c r="D228" s="2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2:30" x14ac:dyDescent="0.25">
      <c r="B229" s="4">
        <v>8.33</v>
      </c>
      <c r="C229" s="4">
        <v>16.899999999999999</v>
      </c>
      <c r="D229" s="2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2:30" x14ac:dyDescent="0.25">
      <c r="B230" s="4">
        <v>10.4</v>
      </c>
      <c r="C230" s="4">
        <v>17.399999999999999</v>
      </c>
      <c r="D230" s="2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2:30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2:30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</sheetData>
  <mergeCells count="41">
    <mergeCell ref="J6:Q6"/>
    <mergeCell ref="R6:X6"/>
    <mergeCell ref="C5:X5"/>
    <mergeCell ref="B5:B6"/>
    <mergeCell ref="B13:D13"/>
    <mergeCell ref="E15:E22"/>
    <mergeCell ref="E23:E30"/>
    <mergeCell ref="B4:C4"/>
    <mergeCell ref="C6:I6"/>
    <mergeCell ref="F78:F84"/>
    <mergeCell ref="F61:F67"/>
    <mergeCell ref="B59:E59"/>
    <mergeCell ref="F69:F76"/>
    <mergeCell ref="B32:D32"/>
    <mergeCell ref="E34:E41"/>
    <mergeCell ref="E42:E49"/>
    <mergeCell ref="E50:E57"/>
    <mergeCell ref="B91:B92"/>
    <mergeCell ref="B90:C90"/>
    <mergeCell ref="C91:AD91"/>
    <mergeCell ref="B101:C101"/>
    <mergeCell ref="C115:L115"/>
    <mergeCell ref="M115:V115"/>
    <mergeCell ref="B113:C113"/>
    <mergeCell ref="C92:H92"/>
    <mergeCell ref="I92:O92"/>
    <mergeCell ref="P92:V92"/>
    <mergeCell ref="W92:AD92"/>
    <mergeCell ref="B176:F176"/>
    <mergeCell ref="B199:C199"/>
    <mergeCell ref="C114:V114"/>
    <mergeCell ref="B130:C130"/>
    <mergeCell ref="D132:D141"/>
    <mergeCell ref="D142:D151"/>
    <mergeCell ref="D152:D161"/>
    <mergeCell ref="B163:C163"/>
    <mergeCell ref="D201:D210"/>
    <mergeCell ref="D211:D220"/>
    <mergeCell ref="D221:D230"/>
    <mergeCell ref="H178:H187"/>
    <mergeCell ref="H189:H196"/>
  </mergeCells>
  <pageMargins left="0.7" right="0.7" top="0.75" bottom="0.75" header="0.3" footer="0.3"/>
  <ignoredErrors>
    <ignoredError sqref="B188:G18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Joonhyun Song</cp:lastModifiedBy>
  <dcterms:created xsi:type="dcterms:W3CDTF">2023-07-24T11:08:16Z</dcterms:created>
  <dcterms:modified xsi:type="dcterms:W3CDTF">2023-12-21T03:13:05Z</dcterms:modified>
</cp:coreProperties>
</file>