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a5a5781ba5c090ca/UTEC/Intercambio/Ciclo 8/Machine learning/Tp/Tp1/"/>
    </mc:Choice>
  </mc:AlternateContent>
  <xr:revisionPtr revIDLastSave="3" documentId="8_{0A5E5592-8BCE-4139-A14A-EBD517882656}" xr6:coauthVersionLast="47" xr6:coauthVersionMax="47" xr10:uidLastSave="{E98E232F-7CA5-4405-B261-6814C2790D75}"/>
  <bookViews>
    <workbookView xWindow="-120" yWindow="-120" windowWidth="29040" windowHeight="15720" xr2:uid="{2D4C1455-25DD-453E-8B07-3A83410AA917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7" i="1" l="1"/>
  <c r="F44" i="1"/>
  <c r="F41" i="1"/>
  <c r="F33" i="1"/>
  <c r="F36" i="1"/>
  <c r="I27" i="1"/>
  <c r="O27" i="1"/>
  <c r="N27" i="1"/>
  <c r="L27" i="1"/>
  <c r="K27" i="1"/>
  <c r="H27" i="1"/>
  <c r="E27" i="1"/>
  <c r="C27" i="1"/>
  <c r="B27" i="1"/>
  <c r="O25" i="1"/>
  <c r="N25" i="1"/>
  <c r="L25" i="1"/>
  <c r="K25" i="1"/>
  <c r="I25" i="1"/>
  <c r="H25" i="1"/>
  <c r="F25" i="1"/>
  <c r="E25" i="1"/>
  <c r="C25" i="1"/>
  <c r="B25" i="1"/>
  <c r="O24" i="1"/>
  <c r="N24" i="1"/>
  <c r="L24" i="1"/>
  <c r="K24" i="1"/>
  <c r="I24" i="1"/>
  <c r="H24" i="1"/>
  <c r="F24" i="1"/>
  <c r="E24" i="1"/>
  <c r="C24" i="1"/>
  <c r="B24" i="1"/>
  <c r="F4" i="1"/>
  <c r="F16" i="1" s="1"/>
  <c r="E4" i="1"/>
  <c r="E16" i="1" s="1"/>
  <c r="N5" i="1"/>
  <c r="P5" i="1" s="1"/>
  <c r="O5" i="1"/>
  <c r="O17" i="1" s="1"/>
  <c r="O4" i="1"/>
  <c r="O16" i="1" s="1"/>
  <c r="N4" i="1"/>
  <c r="P4" i="1" s="1"/>
  <c r="L5" i="1"/>
  <c r="L17" i="1" s="1"/>
  <c r="L4" i="1"/>
  <c r="K5" i="1"/>
  <c r="K4" i="1"/>
  <c r="K16" i="1" s="1"/>
  <c r="I5" i="1"/>
  <c r="I17" i="1" s="1"/>
  <c r="I4" i="1"/>
  <c r="I16" i="1" s="1"/>
  <c r="H5" i="1"/>
  <c r="J5" i="1" s="1"/>
  <c r="H4" i="1"/>
  <c r="J4" i="1" s="1"/>
  <c r="F5" i="1"/>
  <c r="F17" i="1" s="1"/>
  <c r="E5" i="1"/>
  <c r="G5" i="1" s="1"/>
  <c r="C5" i="1"/>
  <c r="C17" i="1" s="1"/>
  <c r="C4" i="1"/>
  <c r="C16" i="1" s="1"/>
  <c r="B5" i="1"/>
  <c r="D5" i="1" s="1"/>
  <c r="B4" i="1"/>
  <c r="B16" i="1" s="1"/>
  <c r="H6" i="1" l="1"/>
  <c r="I6" i="1"/>
  <c r="J6" i="1"/>
  <c r="H17" i="1"/>
  <c r="M4" i="1"/>
  <c r="N17" i="1"/>
  <c r="L6" i="1"/>
  <c r="N6" i="1"/>
  <c r="P6" i="1"/>
  <c r="E6" i="1"/>
  <c r="B17" i="1"/>
  <c r="F35" i="1" s="1"/>
  <c r="K6" i="1"/>
  <c r="E17" i="1"/>
  <c r="F43" i="1" s="1"/>
  <c r="H16" i="1"/>
  <c r="O6" i="1"/>
  <c r="G4" i="1"/>
  <c r="G6" i="1" s="1"/>
  <c r="L16" i="1"/>
  <c r="D4" i="1"/>
  <c r="B6" i="1"/>
  <c r="K17" i="1"/>
  <c r="N16" i="1"/>
  <c r="M5" i="1"/>
  <c r="M6" i="1" s="1"/>
  <c r="C6" i="1"/>
  <c r="F6" i="1"/>
  <c r="F40" i="1" l="1"/>
  <c r="F32" i="1"/>
  <c r="D6" i="1"/>
  <c r="B11" i="1" s="1"/>
  <c r="B10" i="1" l="1"/>
  <c r="G43" i="1"/>
  <c r="I43" i="1" s="1"/>
  <c r="G35" i="1"/>
  <c r="I35" i="1" s="1"/>
  <c r="G32" i="1" l="1"/>
  <c r="I32" i="1" s="1"/>
  <c r="J32" i="1" s="1"/>
  <c r="G40" i="1"/>
  <c r="I40" i="1" s="1"/>
  <c r="J40" i="1" s="1"/>
</calcChain>
</file>

<file path=xl/sharedStrings.xml><?xml version="1.0" encoding="utf-8"?>
<sst xmlns="http://schemas.openxmlformats.org/spreadsheetml/2006/main" count="41" uniqueCount="14">
  <si>
    <t>I</t>
  </si>
  <si>
    <t>E</t>
  </si>
  <si>
    <t>SCONES</t>
  </si>
  <si>
    <t>CERVEZA</t>
  </si>
  <si>
    <t>WISKEY</t>
  </si>
  <si>
    <t>AVENA</t>
  </si>
  <si>
    <t>FUTBOL</t>
  </si>
  <si>
    <t>alpha</t>
  </si>
  <si>
    <t>Total</t>
  </si>
  <si>
    <t>priori</t>
  </si>
  <si>
    <t>P(atributo|I)</t>
  </si>
  <si>
    <t>P(atributo|E)</t>
  </si>
  <si>
    <t>Evidencia</t>
  </si>
  <si>
    <t>Verosimilitud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</si>
</sst>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E384DF-310B-4A93-8942-2AEE7E559900}">
  <dimension ref="A2:S44"/>
  <sheetViews>
    <sheetView tabSelected="1" workbookViewId="0">
      <selection activeCell="S16" sqref="S16"/>
    </sheetView>
  </sheetViews>
  <sheetFormatPr baseColWidth="10" defaultRowHeight="15" x14ac:dyDescent="0.25"/>
  <cols>
    <col min="1" max="1" width="13.42578125" bestFit="1" customWidth="1"/>
  </cols>
  <sheetData>
    <row r="2" spans="1:19" x14ac:dyDescent="0.25">
      <c r="A2" s="1"/>
      <c r="B2" s="5" t="s">
        <v>2</v>
      </c>
      <c r="C2" s="5"/>
      <c r="D2" s="3" t="s">
        <v>8</v>
      </c>
      <c r="E2" s="5" t="s">
        <v>3</v>
      </c>
      <c r="F2" s="5"/>
      <c r="G2" s="3" t="s">
        <v>8</v>
      </c>
      <c r="H2" s="5" t="s">
        <v>4</v>
      </c>
      <c r="I2" s="5"/>
      <c r="J2" s="3" t="s">
        <v>8</v>
      </c>
      <c r="K2" s="5" t="s">
        <v>5</v>
      </c>
      <c r="L2" s="5"/>
      <c r="M2" s="3" t="s">
        <v>8</v>
      </c>
      <c r="N2" s="5" t="s">
        <v>6</v>
      </c>
      <c r="O2" s="5"/>
      <c r="P2" s="3" t="s">
        <v>8</v>
      </c>
    </row>
    <row r="3" spans="1:19" x14ac:dyDescent="0.25">
      <c r="A3" s="1"/>
      <c r="B3" s="2">
        <v>1</v>
      </c>
      <c r="C3" s="2">
        <v>0</v>
      </c>
      <c r="D3" s="1"/>
      <c r="E3" s="2">
        <v>1</v>
      </c>
      <c r="F3" s="2">
        <v>0</v>
      </c>
      <c r="G3" s="1"/>
      <c r="H3" s="2">
        <v>1</v>
      </c>
      <c r="I3" s="2">
        <v>0</v>
      </c>
      <c r="J3" s="1"/>
      <c r="K3" s="2">
        <v>1</v>
      </c>
      <c r="L3" s="2">
        <v>0</v>
      </c>
      <c r="M3" s="1"/>
      <c r="N3" s="2">
        <v>1</v>
      </c>
      <c r="O3" s="2">
        <v>0</v>
      </c>
      <c r="P3" s="1"/>
      <c r="R3" t="s">
        <v>7</v>
      </c>
      <c r="S3">
        <v>1</v>
      </c>
    </row>
    <row r="4" spans="1:19" x14ac:dyDescent="0.25">
      <c r="A4" s="1" t="s">
        <v>0</v>
      </c>
      <c r="B4" s="4">
        <f>3+S3</f>
        <v>4</v>
      </c>
      <c r="C4" s="4">
        <f>3+S3</f>
        <v>4</v>
      </c>
      <c r="D4" s="1">
        <f>B4+C4</f>
        <v>8</v>
      </c>
      <c r="E4" s="4">
        <f>3+S3</f>
        <v>4</v>
      </c>
      <c r="F4" s="4">
        <f>3+S3</f>
        <v>4</v>
      </c>
      <c r="G4" s="1">
        <f>E4+F4</f>
        <v>8</v>
      </c>
      <c r="H4" s="4">
        <f>2+S3</f>
        <v>3</v>
      </c>
      <c r="I4" s="4">
        <f>4+S3</f>
        <v>5</v>
      </c>
      <c r="J4" s="1">
        <f>H4+I4</f>
        <v>8</v>
      </c>
      <c r="K4" s="4">
        <f>3+S3</f>
        <v>4</v>
      </c>
      <c r="L4" s="4">
        <f>3+S3</f>
        <v>4</v>
      </c>
      <c r="M4" s="1">
        <f>K4+L4</f>
        <v>8</v>
      </c>
      <c r="N4" s="4">
        <f>3+S3</f>
        <v>4</v>
      </c>
      <c r="O4" s="4">
        <f>3+S3</f>
        <v>4</v>
      </c>
      <c r="P4" s="1">
        <f>N4+O4</f>
        <v>8</v>
      </c>
    </row>
    <row r="5" spans="1:19" x14ac:dyDescent="0.25">
      <c r="A5" s="1" t="s">
        <v>1</v>
      </c>
      <c r="B5" s="4">
        <f>7+S3</f>
        <v>8</v>
      </c>
      <c r="C5" s="4">
        <f>0+S3</f>
        <v>1</v>
      </c>
      <c r="D5" s="1">
        <f>B5+C5</f>
        <v>9</v>
      </c>
      <c r="E5" s="4">
        <f>4+S3</f>
        <v>5</v>
      </c>
      <c r="F5" s="4">
        <f>3+S3</f>
        <v>4</v>
      </c>
      <c r="G5" s="1">
        <f>E5+F5</f>
        <v>9</v>
      </c>
      <c r="H5" s="4">
        <f>3+S3</f>
        <v>4</v>
      </c>
      <c r="I5" s="4">
        <f>4+S3</f>
        <v>5</v>
      </c>
      <c r="J5" s="1">
        <f>H5+I5</f>
        <v>9</v>
      </c>
      <c r="K5" s="4">
        <f>5+S3</f>
        <v>6</v>
      </c>
      <c r="L5" s="4">
        <f>2+S3</f>
        <v>3</v>
      </c>
      <c r="M5" s="1">
        <f>K5+L5</f>
        <v>9</v>
      </c>
      <c r="N5" s="4">
        <f>3+S3</f>
        <v>4</v>
      </c>
      <c r="O5" s="4">
        <f>4+S3</f>
        <v>5</v>
      </c>
      <c r="P5" s="1">
        <f>N5+O5</f>
        <v>9</v>
      </c>
    </row>
    <row r="6" spans="1:19" x14ac:dyDescent="0.25">
      <c r="A6" s="1" t="s">
        <v>8</v>
      </c>
      <c r="B6" s="1">
        <f t="shared" ref="B6:P6" si="0">B4+B5</f>
        <v>12</v>
      </c>
      <c r="C6" s="1">
        <f t="shared" si="0"/>
        <v>5</v>
      </c>
      <c r="D6" s="3">
        <f t="shared" si="0"/>
        <v>17</v>
      </c>
      <c r="E6" s="1">
        <f t="shared" si="0"/>
        <v>9</v>
      </c>
      <c r="F6" s="1">
        <f t="shared" si="0"/>
        <v>8</v>
      </c>
      <c r="G6" s="3">
        <f t="shared" si="0"/>
        <v>17</v>
      </c>
      <c r="H6" s="1">
        <f t="shared" si="0"/>
        <v>7</v>
      </c>
      <c r="I6" s="1">
        <f t="shared" si="0"/>
        <v>10</v>
      </c>
      <c r="J6" s="3">
        <f t="shared" si="0"/>
        <v>17</v>
      </c>
      <c r="K6" s="1">
        <f t="shared" si="0"/>
        <v>10</v>
      </c>
      <c r="L6" s="1">
        <f t="shared" si="0"/>
        <v>7</v>
      </c>
      <c r="M6" s="3">
        <f t="shared" si="0"/>
        <v>17</v>
      </c>
      <c r="N6" s="1">
        <f t="shared" si="0"/>
        <v>8</v>
      </c>
      <c r="O6" s="1">
        <f t="shared" si="0"/>
        <v>9</v>
      </c>
      <c r="P6" s="3">
        <f t="shared" si="0"/>
        <v>17</v>
      </c>
    </row>
    <row r="9" spans="1:19" x14ac:dyDescent="0.25">
      <c r="A9" s="5" t="s">
        <v>9</v>
      </c>
      <c r="B9" s="5"/>
    </row>
    <row r="10" spans="1:19" x14ac:dyDescent="0.25">
      <c r="A10" s="1" t="s">
        <v>0</v>
      </c>
      <c r="B10">
        <f>D4/D6</f>
        <v>0.47058823529411764</v>
      </c>
    </row>
    <row r="11" spans="1:19" x14ac:dyDescent="0.25">
      <c r="A11" s="1" t="s">
        <v>1</v>
      </c>
      <c r="B11">
        <f>D5/D6</f>
        <v>0.52941176470588236</v>
      </c>
    </row>
    <row r="13" spans="1:19" x14ac:dyDescent="0.25">
      <c r="A13" s="1"/>
      <c r="B13" s="7" t="s">
        <v>13</v>
      </c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</row>
    <row r="14" spans="1:19" x14ac:dyDescent="0.25">
      <c r="B14" s="5" t="s">
        <v>2</v>
      </c>
      <c r="C14" s="5"/>
      <c r="D14" s="3" t="s">
        <v>8</v>
      </c>
      <c r="E14" s="5" t="s">
        <v>3</v>
      </c>
      <c r="F14" s="5"/>
      <c r="G14" s="3" t="s">
        <v>8</v>
      </c>
      <c r="H14" s="5" t="s">
        <v>4</v>
      </c>
      <c r="I14" s="5"/>
      <c r="J14" s="3" t="s">
        <v>8</v>
      </c>
      <c r="K14" s="5" t="s">
        <v>5</v>
      </c>
      <c r="L14" s="5"/>
      <c r="M14" s="3" t="s">
        <v>8</v>
      </c>
      <c r="N14" s="5" t="s">
        <v>6</v>
      </c>
      <c r="O14" s="5"/>
      <c r="P14" s="3" t="s">
        <v>8</v>
      </c>
    </row>
    <row r="15" spans="1:19" x14ac:dyDescent="0.25">
      <c r="B15" s="2">
        <v>1</v>
      </c>
      <c r="C15" s="2">
        <v>0</v>
      </c>
      <c r="D15" s="1"/>
      <c r="E15" s="2">
        <v>1</v>
      </c>
      <c r="F15" s="2">
        <v>0</v>
      </c>
      <c r="G15" s="1"/>
      <c r="H15" s="2">
        <v>1</v>
      </c>
      <c r="I15" s="2">
        <v>0</v>
      </c>
      <c r="J15" s="1"/>
      <c r="K15" s="2">
        <v>1</v>
      </c>
      <c r="L15" s="2">
        <v>0</v>
      </c>
      <c r="M15" s="1"/>
      <c r="N15" s="2">
        <v>1</v>
      </c>
      <c r="O15" s="2">
        <v>0</v>
      </c>
      <c r="P15" s="1"/>
    </row>
    <row r="16" spans="1:19" x14ac:dyDescent="0.25">
      <c r="A16" t="s">
        <v>10</v>
      </c>
      <c r="B16" s="4">
        <f>B4/D$16</f>
        <v>0.5</v>
      </c>
      <c r="C16" s="4">
        <f>C4/$D$16</f>
        <v>0.5</v>
      </c>
      <c r="D16" s="1">
        <v>8</v>
      </c>
      <c r="E16" s="4">
        <f>E4/G$16</f>
        <v>0.5</v>
      </c>
      <c r="F16" s="4">
        <f>F4/$D$16</f>
        <v>0.5</v>
      </c>
      <c r="G16" s="1">
        <v>8</v>
      </c>
      <c r="H16" s="4">
        <f>H4/J$16</f>
        <v>0.375</v>
      </c>
      <c r="I16" s="4">
        <f>I4/$D$16</f>
        <v>0.625</v>
      </c>
      <c r="J16" s="1">
        <v>8</v>
      </c>
      <c r="K16" s="4">
        <f>K4/M$16</f>
        <v>0.5</v>
      </c>
      <c r="L16" s="4">
        <f>L4/$D$16</f>
        <v>0.5</v>
      </c>
      <c r="M16" s="1">
        <v>8</v>
      </c>
      <c r="N16" s="4">
        <f>N4/P$16</f>
        <v>0.5</v>
      </c>
      <c r="O16" s="4">
        <f>O4/$D$16</f>
        <v>0.5</v>
      </c>
      <c r="P16" s="1">
        <v>8</v>
      </c>
    </row>
    <row r="17" spans="1:16" x14ac:dyDescent="0.25">
      <c r="A17" t="s">
        <v>11</v>
      </c>
      <c r="B17" s="4">
        <f>B5/$D17</f>
        <v>0.88888888888888884</v>
      </c>
      <c r="C17" s="4">
        <f>C5/$D17</f>
        <v>0.1111111111111111</v>
      </c>
      <c r="D17" s="1">
        <v>9</v>
      </c>
      <c r="E17" s="4">
        <f>E5/$D17</f>
        <v>0.55555555555555558</v>
      </c>
      <c r="F17" s="4">
        <f>F5/$D17</f>
        <v>0.44444444444444442</v>
      </c>
      <c r="G17" s="1">
        <v>9</v>
      </c>
      <c r="H17" s="4">
        <f>H5/$D17</f>
        <v>0.44444444444444442</v>
      </c>
      <c r="I17" s="4">
        <f>I5/$D17</f>
        <v>0.55555555555555558</v>
      </c>
      <c r="J17" s="1">
        <v>9</v>
      </c>
      <c r="K17" s="4">
        <f>K5/$D17</f>
        <v>0.66666666666666663</v>
      </c>
      <c r="L17" s="4">
        <f>L5/$D17</f>
        <v>0.33333333333333331</v>
      </c>
      <c r="M17" s="1">
        <v>9</v>
      </c>
      <c r="N17" s="4">
        <f>N5/$D17</f>
        <v>0.44444444444444442</v>
      </c>
      <c r="O17" s="4">
        <f>O5/$D17</f>
        <v>0.55555555555555558</v>
      </c>
      <c r="P17" s="1">
        <v>9</v>
      </c>
    </row>
    <row r="18" spans="1:16" x14ac:dyDescent="0.25">
      <c r="B18" s="1">
        <v>12</v>
      </c>
      <c r="C18" s="1">
        <v>5</v>
      </c>
      <c r="D18" s="3">
        <v>17</v>
      </c>
      <c r="E18" s="1">
        <v>9</v>
      </c>
      <c r="F18" s="1">
        <v>8</v>
      </c>
      <c r="G18" s="3">
        <v>17</v>
      </c>
      <c r="H18" s="1">
        <v>7</v>
      </c>
      <c r="I18" s="1">
        <v>10</v>
      </c>
      <c r="J18" s="3">
        <v>17</v>
      </c>
      <c r="K18" s="1">
        <v>10</v>
      </c>
      <c r="L18" s="1">
        <v>7</v>
      </c>
      <c r="M18" s="3">
        <v>17</v>
      </c>
      <c r="N18" s="1">
        <v>8</v>
      </c>
      <c r="O18" s="1">
        <v>9</v>
      </c>
      <c r="P18" s="3">
        <v>17</v>
      </c>
    </row>
    <row r="20" spans="1:16" x14ac:dyDescent="0.25">
      <c r="B20" s="6"/>
      <c r="C20" s="6"/>
    </row>
    <row r="21" spans="1:16" x14ac:dyDescent="0.25">
      <c r="B21" s="7" t="s">
        <v>12</v>
      </c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</row>
    <row r="22" spans="1:16" x14ac:dyDescent="0.25">
      <c r="B22" s="5" t="s">
        <v>2</v>
      </c>
      <c r="C22" s="5"/>
      <c r="D22" s="3" t="s">
        <v>8</v>
      </c>
      <c r="E22" s="5" t="s">
        <v>3</v>
      </c>
      <c r="F22" s="5"/>
      <c r="G22" s="3" t="s">
        <v>8</v>
      </c>
      <c r="H22" s="5" t="s">
        <v>4</v>
      </c>
      <c r="I22" s="5"/>
      <c r="J22" s="3" t="s">
        <v>8</v>
      </c>
      <c r="K22" s="5" t="s">
        <v>5</v>
      </c>
      <c r="L22" s="5"/>
      <c r="M22" s="3" t="s">
        <v>8</v>
      </c>
      <c r="N22" s="5" t="s">
        <v>6</v>
      </c>
      <c r="O22" s="5"/>
      <c r="P22" s="3" t="s">
        <v>8</v>
      </c>
    </row>
    <row r="23" spans="1:16" x14ac:dyDescent="0.25">
      <c r="B23" s="2">
        <v>1</v>
      </c>
      <c r="C23" s="2">
        <v>0</v>
      </c>
      <c r="D23" s="1"/>
      <c r="E23" s="2">
        <v>1</v>
      </c>
      <c r="F23" s="2">
        <v>0</v>
      </c>
      <c r="G23" s="1"/>
      <c r="H23" s="2">
        <v>1</v>
      </c>
      <c r="I23" s="2">
        <v>0</v>
      </c>
      <c r="J23" s="1"/>
      <c r="K23" s="2">
        <v>1</v>
      </c>
      <c r="L23" s="2">
        <v>0</v>
      </c>
      <c r="M23" s="1"/>
      <c r="N23" s="2">
        <v>1</v>
      </c>
      <c r="O23" s="2">
        <v>0</v>
      </c>
      <c r="P23" s="1"/>
    </row>
    <row r="24" spans="1:16" x14ac:dyDescent="0.25">
      <c r="B24" s="4">
        <f>B12/D$16</f>
        <v>0</v>
      </c>
      <c r="C24" s="4">
        <f>C12/$D$16</f>
        <v>0</v>
      </c>
      <c r="D24" s="1">
        <v>8</v>
      </c>
      <c r="E24" s="4">
        <f>E12/G$16</f>
        <v>0</v>
      </c>
      <c r="F24" s="4">
        <f>F12/$D$16</f>
        <v>0</v>
      </c>
      <c r="G24" s="1">
        <v>8</v>
      </c>
      <c r="H24" s="4">
        <f>H12/J$16</f>
        <v>0</v>
      </c>
      <c r="I24" s="4">
        <f>I12/$D$16</f>
        <v>0</v>
      </c>
      <c r="J24" s="1">
        <v>8</v>
      </c>
      <c r="K24" s="4">
        <f>K12/M$16</f>
        <v>0</v>
      </c>
      <c r="L24" s="4">
        <f>L12/$D$16</f>
        <v>0</v>
      </c>
      <c r="M24" s="1">
        <v>8</v>
      </c>
      <c r="N24" s="4">
        <f>N12/P$16</f>
        <v>0</v>
      </c>
      <c r="O24" s="4">
        <f>O12/$D$16</f>
        <v>0</v>
      </c>
      <c r="P24" s="1">
        <v>8</v>
      </c>
    </row>
    <row r="25" spans="1:16" x14ac:dyDescent="0.25">
      <c r="B25" s="4" t="e">
        <f>B13/$D25</f>
        <v>#VALUE!</v>
      </c>
      <c r="C25" s="4">
        <f>C13/$D25</f>
        <v>0</v>
      </c>
      <c r="D25" s="1">
        <v>9</v>
      </c>
      <c r="E25" s="4">
        <f>E13/$D25</f>
        <v>0</v>
      </c>
      <c r="F25" s="4">
        <f>F13/$D25</f>
        <v>0</v>
      </c>
      <c r="G25" s="1">
        <v>9</v>
      </c>
      <c r="H25" s="4">
        <f>H13/$D25</f>
        <v>0</v>
      </c>
      <c r="I25" s="4">
        <f>I13/$D25</f>
        <v>0</v>
      </c>
      <c r="J25" s="1">
        <v>9</v>
      </c>
      <c r="K25" s="4">
        <f>K13/$D25</f>
        <v>0</v>
      </c>
      <c r="L25" s="4">
        <f>L13/$D25</f>
        <v>0</v>
      </c>
      <c r="M25" s="1">
        <v>9</v>
      </c>
      <c r="N25" s="4">
        <f>N13/$D25</f>
        <v>0</v>
      </c>
      <c r="O25" s="4">
        <f>O13/$D25</f>
        <v>0</v>
      </c>
      <c r="P25" s="1">
        <v>9</v>
      </c>
    </row>
    <row r="26" spans="1:16" x14ac:dyDescent="0.25">
      <c r="B26" s="1">
        <v>12</v>
      </c>
      <c r="C26" s="1">
        <v>5</v>
      </c>
      <c r="D26" s="3">
        <v>17</v>
      </c>
      <c r="E26" s="1">
        <v>9</v>
      </c>
      <c r="F26" s="1">
        <v>8</v>
      </c>
      <c r="G26" s="3">
        <v>17</v>
      </c>
      <c r="H26" s="1">
        <v>7</v>
      </c>
      <c r="I26" s="1">
        <v>10</v>
      </c>
      <c r="J26" s="3">
        <v>17</v>
      </c>
      <c r="K26" s="1">
        <v>10</v>
      </c>
      <c r="L26" s="1">
        <v>7</v>
      </c>
      <c r="M26" s="3">
        <v>17</v>
      </c>
      <c r="N26" s="1">
        <v>8</v>
      </c>
      <c r="O26" s="1">
        <v>9</v>
      </c>
      <c r="P26" s="3">
        <v>17</v>
      </c>
    </row>
    <row r="27" spans="1:16" x14ac:dyDescent="0.25">
      <c r="B27" s="1">
        <f>B26/D$26</f>
        <v>0.70588235294117652</v>
      </c>
      <c r="C27" s="1">
        <f>C26/$D$26</f>
        <v>0.29411764705882354</v>
      </c>
      <c r="E27" s="1">
        <f>E26/G$26</f>
        <v>0.52941176470588236</v>
      </c>
      <c r="F27" s="1">
        <f>F26/$D$26</f>
        <v>0.47058823529411764</v>
      </c>
      <c r="H27" s="1">
        <f>H26/J$26</f>
        <v>0.41176470588235292</v>
      </c>
      <c r="I27" s="1">
        <f>I26/$D$26</f>
        <v>0.58823529411764708</v>
      </c>
      <c r="K27" s="1">
        <f>K26/M$26</f>
        <v>0.58823529411764708</v>
      </c>
      <c r="L27" s="1">
        <f>L26/$D$26</f>
        <v>0.41176470588235292</v>
      </c>
      <c r="N27" s="1">
        <f>N26/P$26</f>
        <v>0.47058823529411764</v>
      </c>
      <c r="O27" s="1">
        <f>O26/$D$26</f>
        <v>0.52941176470588236</v>
      </c>
    </row>
    <row r="30" spans="1:16" x14ac:dyDescent="0.25">
      <c r="F30">
        <v>1</v>
      </c>
      <c r="G30">
        <v>0</v>
      </c>
      <c r="H30">
        <v>1</v>
      </c>
      <c r="I30">
        <v>1</v>
      </c>
      <c r="J30">
        <v>0</v>
      </c>
    </row>
    <row r="32" spans="1:16" x14ac:dyDescent="0.25">
      <c r="F32">
        <f>B16*F16*H16*K16*O16</f>
        <v>2.34375E-2</v>
      </c>
      <c r="G32">
        <f>B10</f>
        <v>0.47058823529411764</v>
      </c>
      <c r="I32" s="5">
        <f>(F32*G32)/F33</f>
        <v>0.25893167162698405</v>
      </c>
      <c r="J32" s="5">
        <f>I32+I35</f>
        <v>1.0671805109686445</v>
      </c>
    </row>
    <row r="33" spans="6:10" x14ac:dyDescent="0.25">
      <c r="F33" s="6">
        <f>B27*F27*H27*K27*O27</f>
        <v>4.2595838876731962E-2</v>
      </c>
      <c r="G33" s="6"/>
      <c r="I33" s="5"/>
      <c r="J33" s="5"/>
    </row>
    <row r="34" spans="6:10" x14ac:dyDescent="0.25">
      <c r="J34" s="5"/>
    </row>
    <row r="35" spans="6:10" x14ac:dyDescent="0.25">
      <c r="F35">
        <f>B17*F17*H17*K17*O17</f>
        <v>6.50307371843723E-2</v>
      </c>
      <c r="G35">
        <f>B11</f>
        <v>0.52941176470588236</v>
      </c>
      <c r="I35" s="5">
        <f>(F35*G35)/F36</f>
        <v>0.80824883934166047</v>
      </c>
      <c r="J35" s="5"/>
    </row>
    <row r="36" spans="6:10" x14ac:dyDescent="0.25">
      <c r="F36" s="6">
        <f>B27*F27*H27*K27*O27</f>
        <v>4.2595838876731962E-2</v>
      </c>
      <c r="G36" s="6"/>
      <c r="I36" s="5"/>
      <c r="J36" s="5"/>
    </row>
    <row r="39" spans="6:10" x14ac:dyDescent="0.25">
      <c r="F39">
        <v>0</v>
      </c>
      <c r="G39">
        <v>1</v>
      </c>
      <c r="H39">
        <v>1</v>
      </c>
      <c r="I39">
        <v>0</v>
      </c>
      <c r="J39">
        <v>1</v>
      </c>
    </row>
    <row r="40" spans="6:10" x14ac:dyDescent="0.25">
      <c r="F40">
        <f>C16*E16*H16*L16*N16</f>
        <v>2.34375E-2</v>
      </c>
      <c r="G40">
        <f>B10</f>
        <v>0.47058823529411764</v>
      </c>
      <c r="I40" s="5">
        <f>(F40*G40)/F41</f>
        <v>0.8877657312925169</v>
      </c>
      <c r="J40" s="5">
        <f>I40+I43</f>
        <v>1.0609619111514441</v>
      </c>
    </row>
    <row r="41" spans="6:10" x14ac:dyDescent="0.25">
      <c r="F41" s="6">
        <f>C27*E27*H27*L27*N27</f>
        <v>1.2423786339046819E-2</v>
      </c>
      <c r="G41" s="6"/>
      <c r="I41" s="5"/>
      <c r="J41" s="5"/>
    </row>
    <row r="42" spans="6:10" x14ac:dyDescent="0.25">
      <c r="J42" s="5"/>
    </row>
    <row r="43" spans="6:10" x14ac:dyDescent="0.25">
      <c r="F43">
        <f>C17*E17*H17*L17*N17</f>
        <v>4.064421074023267E-3</v>
      </c>
      <c r="G43">
        <f>B11</f>
        <v>0.52941176470588236</v>
      </c>
      <c r="I43" s="5">
        <f>(F43*G43)/F44</f>
        <v>0.17319617985892721</v>
      </c>
      <c r="J43" s="5"/>
    </row>
    <row r="44" spans="6:10" x14ac:dyDescent="0.25">
      <c r="F44" s="6">
        <f>C27*E27*H27*L27*N27</f>
        <v>1.2423786339046819E-2</v>
      </c>
      <c r="G44" s="6"/>
      <c r="I44" s="5"/>
      <c r="J44" s="5"/>
    </row>
  </sheetData>
  <mergeCells count="29">
    <mergeCell ref="K14:L14"/>
    <mergeCell ref="N14:O14"/>
    <mergeCell ref="B2:C2"/>
    <mergeCell ref="E2:F2"/>
    <mergeCell ref="H2:I2"/>
    <mergeCell ref="K2:L2"/>
    <mergeCell ref="N2:O2"/>
    <mergeCell ref="A9:B9"/>
    <mergeCell ref="F33:G33"/>
    <mergeCell ref="I32:I33"/>
    <mergeCell ref="F36:G36"/>
    <mergeCell ref="I35:I36"/>
    <mergeCell ref="B20:C20"/>
    <mergeCell ref="B13:P13"/>
    <mergeCell ref="B21:P21"/>
    <mergeCell ref="B22:C22"/>
    <mergeCell ref="E22:F22"/>
    <mergeCell ref="H22:I22"/>
    <mergeCell ref="K22:L22"/>
    <mergeCell ref="N22:O22"/>
    <mergeCell ref="B14:C14"/>
    <mergeCell ref="E14:F14"/>
    <mergeCell ref="H14:I14"/>
    <mergeCell ref="J32:J36"/>
    <mergeCell ref="F41:G41"/>
    <mergeCell ref="I40:I41"/>
    <mergeCell ref="F44:G44"/>
    <mergeCell ref="I43:I44"/>
    <mergeCell ref="J40:J4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tuesta pereda</dc:creator>
  <cp:lastModifiedBy>sebastian tuesta pereda</cp:lastModifiedBy>
  <dcterms:created xsi:type="dcterms:W3CDTF">2024-09-10T01:41:18Z</dcterms:created>
  <dcterms:modified xsi:type="dcterms:W3CDTF">2024-09-10T04:52:03Z</dcterms:modified>
</cp:coreProperties>
</file>