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i Hewitt\Desktop\"/>
    </mc:Choice>
  </mc:AlternateContent>
  <xr:revisionPtr revIDLastSave="0" documentId="13_ncr:1_{A21EEF68-2936-4A80-8767-49DA38273788}" xr6:coauthVersionLast="36" xr6:coauthVersionMax="36" xr10:uidLastSave="{00000000-0000-0000-0000-000000000000}"/>
  <bookViews>
    <workbookView xWindow="0" yWindow="0" windowWidth="17652" windowHeight="7176" tabRatio="604" firstSheet="5" activeTab="7" xr2:uid="{6072573B-D40B-46E4-A5E3-AD9E3A4D82DC}"/>
  </bookViews>
  <sheets>
    <sheet name="3-22" sheetId="1" r:id="rId1"/>
    <sheet name="3-23" sheetId="2" r:id="rId2"/>
    <sheet name="3-24" sheetId="3" r:id="rId3"/>
    <sheet name="3-25 (Better Data)" sheetId="4" r:id="rId4"/>
    <sheet name="3-26" sheetId="5" r:id="rId5"/>
    <sheet name="3-28 (Bestest Data)" sheetId="6" r:id="rId6"/>
    <sheet name="3-30 (New multimeter)" sheetId="7" r:id="rId7"/>
    <sheet name="4-2 (Corvallis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9" i="8" l="1"/>
  <c r="G29" i="8"/>
  <c r="F29" i="8"/>
  <c r="E29" i="8"/>
  <c r="D29" i="8"/>
  <c r="C29" i="8"/>
  <c r="B29" i="8"/>
  <c r="H28" i="8"/>
  <c r="G28" i="8"/>
  <c r="F28" i="8"/>
  <c r="E28" i="8"/>
  <c r="D28" i="8"/>
  <c r="C28" i="8"/>
  <c r="B28" i="8"/>
  <c r="H7" i="8"/>
  <c r="G7" i="8"/>
  <c r="F7" i="8"/>
  <c r="E7" i="8"/>
  <c r="D7" i="8"/>
  <c r="C7" i="8"/>
  <c r="B7" i="8"/>
  <c r="H6" i="8"/>
  <c r="G6" i="8"/>
  <c r="F6" i="8"/>
  <c r="E6" i="8"/>
  <c r="D6" i="8"/>
  <c r="C6" i="8"/>
  <c r="B6" i="8"/>
  <c r="H29" i="7" l="1"/>
  <c r="G29" i="7"/>
  <c r="F29" i="7"/>
  <c r="E29" i="7"/>
  <c r="D29" i="7"/>
  <c r="C29" i="7"/>
  <c r="B29" i="7"/>
  <c r="H28" i="7"/>
  <c r="G28" i="7"/>
  <c r="F28" i="7"/>
  <c r="E28" i="7"/>
  <c r="D28" i="7"/>
  <c r="C28" i="7"/>
  <c r="B28" i="7"/>
  <c r="H7" i="7"/>
  <c r="G7" i="7"/>
  <c r="F7" i="7"/>
  <c r="E7" i="7"/>
  <c r="D7" i="7"/>
  <c r="C7" i="7"/>
  <c r="B7" i="7"/>
  <c r="H6" i="7"/>
  <c r="G6" i="7"/>
  <c r="F6" i="7"/>
  <c r="E6" i="7"/>
  <c r="D6" i="7"/>
  <c r="C6" i="7"/>
  <c r="B6" i="7"/>
  <c r="H29" i="6" l="1"/>
  <c r="G29" i="6"/>
  <c r="F29" i="6"/>
  <c r="E29" i="6"/>
  <c r="D29" i="6"/>
  <c r="C29" i="6"/>
  <c r="B29" i="6"/>
  <c r="H28" i="6"/>
  <c r="G28" i="6"/>
  <c r="F28" i="6"/>
  <c r="E28" i="6"/>
  <c r="D28" i="6"/>
  <c r="C28" i="6"/>
  <c r="B28" i="6"/>
  <c r="H7" i="6"/>
  <c r="G7" i="6"/>
  <c r="F7" i="6"/>
  <c r="E7" i="6"/>
  <c r="D7" i="6"/>
  <c r="C7" i="6"/>
  <c r="B7" i="6"/>
  <c r="H6" i="6"/>
  <c r="G6" i="6"/>
  <c r="F6" i="6"/>
  <c r="E6" i="6"/>
  <c r="D6" i="6"/>
  <c r="C6" i="6"/>
  <c r="B6" i="6"/>
  <c r="H29" i="5"/>
  <c r="G29" i="5"/>
  <c r="F29" i="5"/>
  <c r="E29" i="5"/>
  <c r="D29" i="5"/>
  <c r="C29" i="5"/>
  <c r="B29" i="5"/>
  <c r="H28" i="5"/>
  <c r="G28" i="5"/>
  <c r="F28" i="5"/>
  <c r="E28" i="5"/>
  <c r="D28" i="5"/>
  <c r="C28" i="5"/>
  <c r="B28" i="5"/>
  <c r="H7" i="5"/>
  <c r="G7" i="5"/>
  <c r="F7" i="5"/>
  <c r="E7" i="5"/>
  <c r="D7" i="5"/>
  <c r="C7" i="5"/>
  <c r="B7" i="5"/>
  <c r="H6" i="5"/>
  <c r="G6" i="5"/>
  <c r="F6" i="5"/>
  <c r="E6" i="5"/>
  <c r="D6" i="5"/>
  <c r="C6" i="5"/>
  <c r="B6" i="5"/>
  <c r="H29" i="4" l="1"/>
  <c r="G29" i="4"/>
  <c r="F29" i="4"/>
  <c r="E29" i="4"/>
  <c r="D29" i="4"/>
  <c r="C29" i="4"/>
  <c r="B29" i="4"/>
  <c r="H28" i="4"/>
  <c r="G28" i="4"/>
  <c r="F28" i="4"/>
  <c r="E28" i="4"/>
  <c r="D28" i="4"/>
  <c r="C28" i="4"/>
  <c r="B28" i="4"/>
  <c r="H7" i="4" l="1"/>
  <c r="G7" i="4"/>
  <c r="F7" i="4"/>
  <c r="E7" i="4"/>
  <c r="D7" i="4"/>
  <c r="C7" i="4"/>
  <c r="B7" i="4"/>
  <c r="H6" i="4"/>
  <c r="G6" i="4"/>
  <c r="F6" i="4"/>
  <c r="E6" i="4"/>
  <c r="D6" i="4"/>
  <c r="C6" i="4"/>
  <c r="B6" i="4"/>
  <c r="H6" i="3" l="1"/>
  <c r="G6" i="3"/>
  <c r="F6" i="3"/>
  <c r="E6" i="3"/>
  <c r="D6" i="3"/>
  <c r="C6" i="3"/>
  <c r="H7" i="3"/>
  <c r="G7" i="3"/>
  <c r="F7" i="3"/>
  <c r="E7" i="3"/>
  <c r="D7" i="3"/>
  <c r="C7" i="3"/>
  <c r="B7" i="3"/>
  <c r="B6" i="3"/>
  <c r="H7" i="2" l="1"/>
  <c r="G7" i="2"/>
  <c r="F7" i="2"/>
  <c r="E7" i="2"/>
  <c r="D7" i="2"/>
  <c r="C7" i="2"/>
  <c r="B7" i="2"/>
  <c r="H6" i="2"/>
  <c r="G6" i="2"/>
  <c r="F6" i="2"/>
  <c r="E6" i="2"/>
  <c r="D6" i="2"/>
  <c r="C6" i="2"/>
  <c r="B6" i="2"/>
  <c r="H7" i="1" l="1"/>
  <c r="G7" i="1"/>
  <c r="F7" i="1"/>
  <c r="E7" i="1"/>
  <c r="D7" i="1"/>
  <c r="C7" i="1"/>
  <c r="B7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<sst xmlns="http://schemas.openxmlformats.org/spreadsheetml/2006/main" count="581" uniqueCount="138">
  <si>
    <t>Baseline</t>
  </si>
  <si>
    <t>HMAC-Sha2</t>
  </si>
  <si>
    <t>HMAC-Blake2s</t>
  </si>
  <si>
    <t>AES-128 Decrypt</t>
  </si>
  <si>
    <t>AES-128 Encrypt</t>
  </si>
  <si>
    <t>AES-256 Decrypt</t>
  </si>
  <si>
    <t>AES-256 Encrypt</t>
  </si>
  <si>
    <t>LoRa (milliamps)</t>
  </si>
  <si>
    <t>LoRa (V)</t>
  </si>
  <si>
    <t>WiFi (milliamps)</t>
  </si>
  <si>
    <t>WiFi (V)</t>
  </si>
  <si>
    <t>WiFi (Watts)</t>
  </si>
  <si>
    <t>LoRa (Watts)</t>
  </si>
  <si>
    <t>Time: 10am-12pm</t>
  </si>
  <si>
    <t>Time: 7pm-9pm</t>
  </si>
  <si>
    <t>RPi w/ LoRa hat (milliamps)</t>
  </si>
  <si>
    <t>RPi w/ LoRa hat (V)</t>
  </si>
  <si>
    <t>RPi w/ LoRa hat (Watts)</t>
  </si>
  <si>
    <t>660-670</t>
  </si>
  <si>
    <t>650-660</t>
  </si>
  <si>
    <t>670-690</t>
  </si>
  <si>
    <t>640-660</t>
  </si>
  <si>
    <t>640-670</t>
  </si>
  <si>
    <t>640-650</t>
  </si>
  <si>
    <t>Fluxuation Range (current):</t>
  </si>
  <si>
    <t>Common Range (current):</t>
  </si>
  <si>
    <t>RPi (milliamps)</t>
  </si>
  <si>
    <t>RPi (V)</t>
  </si>
  <si>
    <t>RPi (Watts)</t>
  </si>
  <si>
    <t>590-600</t>
  </si>
  <si>
    <t>580-610</t>
  </si>
  <si>
    <t>610-640</t>
  </si>
  <si>
    <t>620-630</t>
  </si>
  <si>
    <t>610-620</t>
  </si>
  <si>
    <t>600-620</t>
  </si>
  <si>
    <t>600-610</t>
  </si>
  <si>
    <t>600-640</t>
  </si>
  <si>
    <t>600-630</t>
  </si>
  <si>
    <t>IDLE: 560-570</t>
  </si>
  <si>
    <t>w/ LoRa hat:</t>
  </si>
  <si>
    <t>w/o LoRa hat:</t>
  </si>
  <si>
    <t>IDLE: 580-600</t>
  </si>
  <si>
    <t>Time: 8pm-9:30pm</t>
  </si>
  <si>
    <t>670-680</t>
  </si>
  <si>
    <t>IDLE: 600-610</t>
  </si>
  <si>
    <t>630-640</t>
  </si>
  <si>
    <t>650-670</t>
  </si>
  <si>
    <t>Notes: Tinned wires on output, using a bus wire on positive terminal so that I can measure current hands free, two clips used to hook up output wires to multimeter (DVM810)</t>
  </si>
  <si>
    <t>IDLE: 560</t>
  </si>
  <si>
    <t>620-640</t>
  </si>
  <si>
    <t>610-630</t>
  </si>
  <si>
    <t>Time: 4pm - 5pm</t>
  </si>
  <si>
    <t>12.1-12.2</t>
  </si>
  <si>
    <t>10.4-10.6</t>
  </si>
  <si>
    <t>11.6-11.8</t>
  </si>
  <si>
    <t>11.6-11.7</t>
  </si>
  <si>
    <t>15.6-15.7</t>
  </si>
  <si>
    <t>11.5-11.6</t>
  </si>
  <si>
    <t>15.3-15.4</t>
  </si>
  <si>
    <t>Time: 8pm - 9:10pm</t>
  </si>
  <si>
    <t>LoRa Feather (milliamps)</t>
  </si>
  <si>
    <t>LoRa Feather (V)</t>
  </si>
  <si>
    <t>WiFi (M0 Feather) (milliamps)</t>
  </si>
  <si>
    <t>WiFi (M0 Feather) (V)</t>
  </si>
  <si>
    <t>WiFi (M0 Feather) (Watts)</t>
  </si>
  <si>
    <t>LoRa Feather (Watts)</t>
  </si>
  <si>
    <t>LoRa Feather:</t>
  </si>
  <si>
    <t>WiFi (M0 Feather):</t>
  </si>
  <si>
    <t xml:space="preserve">IDLE: </t>
  </si>
  <si>
    <t>5V, 2.5A</t>
  </si>
  <si>
    <t>IDLE: 580-590</t>
  </si>
  <si>
    <t>3.3V, 0.50A, Low current mode ON</t>
  </si>
  <si>
    <t>Hydra Settings:</t>
  </si>
  <si>
    <t>10.5-10.7</t>
  </si>
  <si>
    <t>11.8-11.6</t>
  </si>
  <si>
    <t>11.7-11.6</t>
  </si>
  <si>
    <t>IDLE: 590-600</t>
  </si>
  <si>
    <r>
      <t>640-</t>
    </r>
    <r>
      <rPr>
        <u/>
        <sz val="11"/>
        <color theme="1"/>
        <rFont val="Calibri"/>
        <family val="2"/>
        <scheme val="minor"/>
      </rPr>
      <t>650</t>
    </r>
  </si>
  <si>
    <r>
      <rPr>
        <u/>
        <sz val="11"/>
        <color theme="1"/>
        <rFont val="Calibri"/>
        <family val="2"/>
        <scheme val="minor"/>
      </rPr>
      <t>640</t>
    </r>
    <r>
      <rPr>
        <sz val="11"/>
        <color theme="1"/>
        <rFont val="Calibri"/>
        <family val="2"/>
        <scheme val="minor"/>
      </rPr>
      <t>-650</t>
    </r>
  </si>
  <si>
    <r>
      <rPr>
        <u/>
        <sz val="11"/>
        <color theme="1"/>
        <rFont val="Calibri"/>
        <family val="2"/>
        <scheme val="minor"/>
      </rPr>
      <t>630</t>
    </r>
    <r>
      <rPr>
        <sz val="11"/>
        <color theme="1"/>
        <rFont val="Calibri"/>
        <family val="2"/>
        <scheme val="minor"/>
      </rPr>
      <t>-640</t>
    </r>
  </si>
  <si>
    <t>IDLE: 550-560</t>
  </si>
  <si>
    <r>
      <rPr>
        <u/>
        <sz val="11"/>
        <color theme="1"/>
        <rFont val="Calibri"/>
        <family val="2"/>
        <scheme val="minor"/>
      </rPr>
      <t>610</t>
    </r>
    <r>
      <rPr>
        <sz val="11"/>
        <color theme="1"/>
        <rFont val="Calibri"/>
        <family val="2"/>
        <scheme val="minor"/>
      </rPr>
      <t>-620</t>
    </r>
  </si>
  <si>
    <r>
      <rPr>
        <u/>
        <sz val="11"/>
        <color theme="1"/>
        <rFont val="Calibri"/>
        <family val="2"/>
        <scheme val="minor"/>
      </rPr>
      <t>600</t>
    </r>
    <r>
      <rPr>
        <sz val="11"/>
        <color theme="1"/>
        <rFont val="Calibri"/>
        <family val="2"/>
        <scheme val="minor"/>
      </rPr>
      <t>-610</t>
    </r>
  </si>
  <si>
    <t>11.87-11.89</t>
  </si>
  <si>
    <t>11.87-11.88</t>
  </si>
  <si>
    <t>15.34-15.35</t>
  </si>
  <si>
    <t>10.66-10.69</t>
  </si>
  <si>
    <t>10.66-10.67</t>
  </si>
  <si>
    <t>11.87-11.9</t>
  </si>
  <si>
    <t>12.14-12.15</t>
  </si>
  <si>
    <t>15.86-15.87</t>
  </si>
  <si>
    <t>11.92-11.97</t>
  </si>
  <si>
    <t>11.92-11.94</t>
  </si>
  <si>
    <t>15.66-15.67</t>
  </si>
  <si>
    <t>11.86-11.90</t>
  </si>
  <si>
    <t>11.86-11.87</t>
  </si>
  <si>
    <t>15.35-15.36</t>
  </si>
  <si>
    <t>11.85-11.88</t>
  </si>
  <si>
    <t>15.39-15.40</t>
  </si>
  <si>
    <t>15.37-15.38</t>
  </si>
  <si>
    <t>Time: 8pm-10:00pm</t>
  </si>
  <si>
    <t>Multimeter: Hyper Tough 10709WDI</t>
  </si>
  <si>
    <t>10.68-10.77</t>
  </si>
  <si>
    <t>12.09-12.10</t>
  </si>
  <si>
    <t>Notes: Multimeter takes 2-3 minutes for LoRa to settle on a current reading</t>
  </si>
  <si>
    <t>11.91-11.92</t>
  </si>
  <si>
    <t>16.01-16.03</t>
  </si>
  <si>
    <t>16.00-16.04</t>
  </si>
  <si>
    <t>11.88-11.89</t>
  </si>
  <si>
    <t>11.88-11.93</t>
  </si>
  <si>
    <t>11.86-11.92</t>
  </si>
  <si>
    <t>15.29-15.30</t>
  </si>
  <si>
    <t>11.90-11.91</t>
  </si>
  <si>
    <t>11.88-11.91</t>
  </si>
  <si>
    <t>11.90-11.92</t>
  </si>
  <si>
    <t>15.33-15.34</t>
  </si>
  <si>
    <t>15.31-15.32</t>
  </si>
  <si>
    <t>580-590</t>
  </si>
  <si>
    <t>600-650</t>
  </si>
  <si>
    <t>(Random spike to 650 ~2sec)</t>
  </si>
  <si>
    <t>IDLE: 530</t>
  </si>
  <si>
    <t>570-580</t>
  </si>
  <si>
    <t>Time: 8pm -9:30pm</t>
  </si>
  <si>
    <t>Time: 3:30</t>
  </si>
  <si>
    <t>10.64-10.66</t>
  </si>
  <si>
    <t>11.86-11.89</t>
  </si>
  <si>
    <r>
      <rPr>
        <u/>
        <sz val="11"/>
        <color theme="1"/>
        <rFont val="Calibri"/>
        <family val="2"/>
        <scheme val="minor"/>
      </rPr>
      <t>11.86</t>
    </r>
    <r>
      <rPr>
        <sz val="11"/>
        <color theme="1"/>
        <rFont val="Calibri"/>
        <family val="2"/>
        <scheme val="minor"/>
      </rPr>
      <t>-11.88</t>
    </r>
  </si>
  <si>
    <t>15.84-15.86</t>
  </si>
  <si>
    <t>15.84-15.85</t>
  </si>
  <si>
    <t>11.84-11.85</t>
  </si>
  <si>
    <t>15.67-15.70</t>
  </si>
  <si>
    <t>15.67-15.68</t>
  </si>
  <si>
    <r>
      <rPr>
        <u/>
        <sz val="11"/>
        <color theme="1"/>
        <rFont val="Calibri"/>
        <family val="2"/>
        <scheme val="minor"/>
      </rPr>
      <t>11.87</t>
    </r>
    <r>
      <rPr>
        <sz val="11"/>
        <color theme="1"/>
        <rFont val="Calibri"/>
        <family val="2"/>
        <scheme val="minor"/>
      </rPr>
      <t>-11.88</t>
    </r>
  </si>
  <si>
    <t>15.18-15.19</t>
  </si>
  <si>
    <t>11.89-11.91</t>
  </si>
  <si>
    <t>15.27-15.28</t>
  </si>
  <si>
    <t>15.18-15.20</t>
  </si>
  <si>
    <t>15.24-15.25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</si>
</sst>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4" borderId="0" xfId="3"/>
    <xf numFmtId="0" fontId="2" fillId="4" borderId="1" xfId="3" applyBorder="1"/>
    <xf numFmtId="0" fontId="2" fillId="2" borderId="0" xfId="1"/>
    <xf numFmtId="0" fontId="2" fillId="2" borderId="1" xfId="1" applyBorder="1"/>
    <xf numFmtId="0" fontId="2" fillId="2" borderId="0" xfId="1" applyAlignment="1">
      <alignment horizontal="center"/>
    </xf>
    <xf numFmtId="0" fontId="1" fillId="5" borderId="0" xfId="4" applyFont="1"/>
    <xf numFmtId="0" fontId="1" fillId="3" borderId="0" xfId="2" applyFont="1"/>
    <xf numFmtId="0" fontId="1" fillId="4" borderId="0" xfId="3" applyFont="1"/>
    <xf numFmtId="0" fontId="1" fillId="2" borderId="0" xfId="1" applyFont="1"/>
    <xf numFmtId="0" fontId="0" fillId="2" borderId="0" xfId="1" applyFont="1" applyAlignment="1">
      <alignment horizontal="center"/>
    </xf>
    <xf numFmtId="0" fontId="0" fillId="2" borderId="0" xfId="1" applyFont="1"/>
    <xf numFmtId="0" fontId="0" fillId="4" borderId="0" xfId="3" applyFont="1"/>
    <xf numFmtId="0" fontId="3" fillId="6" borderId="0" xfId="5"/>
    <xf numFmtId="0" fontId="2" fillId="7" borderId="0" xfId="6"/>
    <xf numFmtId="0" fontId="2" fillId="9" borderId="0" xfId="8"/>
    <xf numFmtId="0" fontId="2" fillId="9" borderId="1" xfId="8" applyBorder="1"/>
    <xf numFmtId="0" fontId="1" fillId="8" borderId="0" xfId="7" applyFont="1"/>
    <xf numFmtId="0" fontId="1" fillId="10" borderId="0" xfId="9" applyFont="1"/>
    <xf numFmtId="0" fontId="1" fillId="7" borderId="0" xfId="6" applyFont="1"/>
    <xf numFmtId="0" fontId="1" fillId="9" borderId="0" xfId="8" applyFont="1"/>
    <xf numFmtId="0" fontId="0" fillId="7" borderId="0" xfId="6" applyFont="1"/>
    <xf numFmtId="0" fontId="0" fillId="9" borderId="0" xfId="8" applyFont="1"/>
    <xf numFmtId="0" fontId="0" fillId="9" borderId="1" xfId="8" applyFont="1" applyBorder="1"/>
    <xf numFmtId="0" fontId="2" fillId="7" borderId="0" xfId="6" applyAlignment="1">
      <alignment horizontal="center"/>
    </xf>
    <xf numFmtId="0" fontId="0" fillId="0" borderId="0" xfId="0" applyAlignment="1">
      <alignment horizontal="center"/>
    </xf>
    <xf numFmtId="0" fontId="2" fillId="9" borderId="0" xfId="8" applyAlignment="1">
      <alignment horizontal="center"/>
    </xf>
    <xf numFmtId="0" fontId="0" fillId="4" borderId="0" xfId="3" applyFont="1" applyAlignment="1">
      <alignment horizontal="center"/>
    </xf>
    <xf numFmtId="0" fontId="2" fillId="4" borderId="0" xfId="3" applyAlignment="1">
      <alignment horizontal="center"/>
    </xf>
    <xf numFmtId="0" fontId="0" fillId="7" borderId="0" xfId="6" applyFont="1" applyAlignment="1">
      <alignment horizontal="center"/>
    </xf>
    <xf numFmtId="0" fontId="0" fillId="9" borderId="0" xfId="8" applyFont="1" applyAlignment="1">
      <alignment horizontal="center"/>
    </xf>
    <xf numFmtId="0" fontId="2" fillId="9" borderId="0" xfId="8" applyAlignment="1">
      <alignment horizontal="right"/>
    </xf>
    <xf numFmtId="0" fontId="0" fillId="4" borderId="0" xfId="3" applyFont="1" applyAlignment="1">
      <alignment horizontal="right"/>
    </xf>
    <xf numFmtId="0" fontId="2" fillId="4" borderId="0" xfId="3" applyAlignment="1">
      <alignment horizontal="right"/>
    </xf>
    <xf numFmtId="0" fontId="2" fillId="7" borderId="0" xfId="6" applyAlignment="1">
      <alignment horizontal="right"/>
    </xf>
    <xf numFmtId="0" fontId="2" fillId="9" borderId="0" xfId="8" applyFont="1" applyAlignment="1">
      <alignment horizontal="center"/>
    </xf>
    <xf numFmtId="0" fontId="0" fillId="2" borderId="0" xfId="1" applyFont="1" applyAlignment="1">
      <alignment horizontal="right"/>
    </xf>
    <xf numFmtId="0" fontId="5" fillId="0" borderId="0" xfId="0" applyFont="1"/>
  </cellXfs>
  <cellStyles count="10">
    <cellStyle name="20% - Accent1" xfId="1" builtinId="30"/>
    <cellStyle name="20% - Accent2" xfId="3" builtinId="34"/>
    <cellStyle name="20% - Accent4" xfId="6" builtinId="42"/>
    <cellStyle name="20% - Accent6" xfId="8" builtinId="50"/>
    <cellStyle name="60% - Accent1" xfId="2" builtinId="32"/>
    <cellStyle name="60% - Accent2" xfId="4" builtinId="36"/>
    <cellStyle name="60% - Accent4" xfId="7" builtinId="44"/>
    <cellStyle name="60% - Accent6" xfId="9" builtinId="52"/>
    <cellStyle name="Accent3" xfId="5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6BD2-A891-4E26-A4E7-6FAA743EB415}">
  <dimension ref="A1:J7"/>
  <sheetViews>
    <sheetView workbookViewId="0">
      <selection activeCell="J1" sqref="J1"/>
    </sheetView>
  </sheetViews>
  <sheetFormatPr defaultRowHeight="14.4" x14ac:dyDescent="0.3"/>
  <cols>
    <col min="1" max="1" width="14.44140625" bestFit="1" customWidth="1"/>
    <col min="2" max="2" width="7.77734375" bestFit="1" customWidth="1"/>
    <col min="3" max="3" width="10.6640625" bestFit="1" customWidth="1"/>
    <col min="4" max="4" width="13.109375" bestFit="1" customWidth="1"/>
    <col min="5" max="5" width="14.5546875" bestFit="1" customWidth="1"/>
    <col min="6" max="6" width="14.33203125" bestFit="1" customWidth="1"/>
    <col min="7" max="7" width="14.5546875" bestFit="1" customWidth="1"/>
    <col min="8" max="8" width="14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13</v>
      </c>
    </row>
    <row r="2" spans="1:10" x14ac:dyDescent="0.3">
      <c r="A2" s="1" t="s">
        <v>7</v>
      </c>
      <c r="B2">
        <v>10.5</v>
      </c>
      <c r="C2">
        <v>11.75</v>
      </c>
      <c r="D2">
        <v>11.7</v>
      </c>
      <c r="E2">
        <v>11.75</v>
      </c>
      <c r="F2">
        <v>11.7</v>
      </c>
      <c r="G2">
        <v>11.75</v>
      </c>
      <c r="H2">
        <v>11.75</v>
      </c>
    </row>
    <row r="3" spans="1:10" x14ac:dyDescent="0.3">
      <c r="A3" s="1" t="s">
        <v>8</v>
      </c>
      <c r="B3">
        <v>3.58</v>
      </c>
      <c r="C3">
        <v>3.58</v>
      </c>
      <c r="D3">
        <v>3.58</v>
      </c>
      <c r="E3">
        <v>3.58</v>
      </c>
      <c r="F3">
        <v>3.58</v>
      </c>
      <c r="G3">
        <v>3.58</v>
      </c>
      <c r="H3">
        <v>3.58</v>
      </c>
    </row>
    <row r="4" spans="1:10" x14ac:dyDescent="0.3">
      <c r="A4" s="1" t="s">
        <v>9</v>
      </c>
      <c r="B4">
        <v>12.25</v>
      </c>
      <c r="C4">
        <v>16</v>
      </c>
      <c r="D4">
        <v>15.8</v>
      </c>
      <c r="E4">
        <v>15.45</v>
      </c>
      <c r="F4">
        <v>15.4</v>
      </c>
      <c r="G4">
        <v>15.5</v>
      </c>
      <c r="H4">
        <v>15.5</v>
      </c>
    </row>
    <row r="5" spans="1:10" x14ac:dyDescent="0.3">
      <c r="A5" s="2" t="s">
        <v>10</v>
      </c>
      <c r="B5" s="3">
        <v>3.58</v>
      </c>
      <c r="C5" s="3">
        <v>3.58</v>
      </c>
      <c r="D5" s="3">
        <v>3.58</v>
      </c>
      <c r="E5" s="3">
        <v>3.58</v>
      </c>
      <c r="F5" s="3">
        <v>3.58</v>
      </c>
      <c r="G5" s="3">
        <v>3.58</v>
      </c>
      <c r="H5" s="3">
        <v>3.58</v>
      </c>
    </row>
    <row r="6" spans="1:10" x14ac:dyDescent="0.3">
      <c r="A6" s="1" t="s">
        <v>12</v>
      </c>
      <c r="B6">
        <f t="shared" ref="B6:H7" si="0">(B2/1000) * B3</f>
        <v>3.7590000000000005E-2</v>
      </c>
      <c r="C6">
        <f t="shared" si="0"/>
        <v>4.2064999999999998E-2</v>
      </c>
      <c r="D6">
        <f t="shared" si="0"/>
        <v>4.1885999999999993E-2</v>
      </c>
      <c r="E6">
        <f t="shared" si="0"/>
        <v>4.2064999999999998E-2</v>
      </c>
      <c r="F6">
        <f t="shared" si="0"/>
        <v>4.1885999999999993E-2</v>
      </c>
      <c r="G6">
        <f t="shared" si="0"/>
        <v>4.2064999999999998E-2</v>
      </c>
      <c r="H6">
        <f t="shared" si="0"/>
        <v>4.2064999999999998E-2</v>
      </c>
    </row>
    <row r="7" spans="1:10" x14ac:dyDescent="0.3">
      <c r="A7" s="1" t="s">
        <v>11</v>
      </c>
      <c r="B7">
        <f t="shared" si="0"/>
        <v>4.3855000000000005E-2</v>
      </c>
      <c r="C7">
        <f t="shared" si="0"/>
        <v>5.7280000000000005E-2</v>
      </c>
      <c r="D7">
        <f t="shared" si="0"/>
        <v>5.656400000000001E-2</v>
      </c>
      <c r="E7">
        <f t="shared" si="0"/>
        <v>5.5310999999999999E-2</v>
      </c>
      <c r="F7">
        <f t="shared" si="0"/>
        <v>5.5132000000000007E-2</v>
      </c>
      <c r="G7">
        <f t="shared" si="0"/>
        <v>5.5490000000000005E-2</v>
      </c>
      <c r="H7">
        <f t="shared" si="0"/>
        <v>5.5490000000000005E-2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37D6-55FC-4CFE-A7D0-36CFE53CF628}">
  <dimension ref="A1:J7"/>
  <sheetViews>
    <sheetView workbookViewId="0">
      <selection sqref="A1:H7"/>
    </sheetView>
  </sheetViews>
  <sheetFormatPr defaultRowHeight="14.4" x14ac:dyDescent="0.3"/>
  <cols>
    <col min="1" max="1" width="15" bestFit="1" customWidth="1"/>
    <col min="3" max="3" width="11.109375" bestFit="1" customWidth="1"/>
    <col min="4" max="4" width="13.44140625" bestFit="1" customWidth="1"/>
    <col min="5" max="5" width="15" bestFit="1" customWidth="1"/>
    <col min="6" max="6" width="14.88671875" bestFit="1" customWidth="1"/>
    <col min="7" max="7" width="15" bestFit="1" customWidth="1"/>
    <col min="8" max="8" width="14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14</v>
      </c>
    </row>
    <row r="2" spans="1:10" x14ac:dyDescent="0.3">
      <c r="A2" s="1" t="s">
        <v>7</v>
      </c>
      <c r="B2">
        <v>10.6</v>
      </c>
      <c r="C2">
        <v>11.7</v>
      </c>
      <c r="D2">
        <v>11.7</v>
      </c>
      <c r="E2">
        <v>11.7</v>
      </c>
      <c r="F2">
        <v>11.7</v>
      </c>
      <c r="G2">
        <v>11.65</v>
      </c>
      <c r="H2">
        <v>11.7</v>
      </c>
    </row>
    <row r="3" spans="1:10" x14ac:dyDescent="0.3">
      <c r="A3" s="1" t="s">
        <v>8</v>
      </c>
      <c r="B3">
        <v>3.58</v>
      </c>
      <c r="C3">
        <v>3.58</v>
      </c>
      <c r="D3" s="5">
        <v>3.58</v>
      </c>
      <c r="E3" s="4">
        <v>3.58</v>
      </c>
      <c r="F3" s="4">
        <v>3.58</v>
      </c>
      <c r="G3" s="4">
        <v>3.58</v>
      </c>
      <c r="H3" s="4">
        <v>3.58</v>
      </c>
    </row>
    <row r="4" spans="1:10" x14ac:dyDescent="0.3">
      <c r="A4" s="1" t="s">
        <v>9</v>
      </c>
      <c r="B4">
        <v>12.2</v>
      </c>
      <c r="C4">
        <v>15.95</v>
      </c>
      <c r="D4">
        <v>15.7</v>
      </c>
      <c r="E4">
        <v>15.45</v>
      </c>
      <c r="F4">
        <v>15.35</v>
      </c>
      <c r="G4">
        <v>15.5</v>
      </c>
      <c r="H4">
        <v>15.45</v>
      </c>
    </row>
    <row r="5" spans="1:10" x14ac:dyDescent="0.3">
      <c r="A5" s="2" t="s">
        <v>10</v>
      </c>
      <c r="B5" s="3">
        <v>3.58</v>
      </c>
      <c r="C5" s="3">
        <v>3.58</v>
      </c>
      <c r="D5" s="3">
        <v>3.58</v>
      </c>
      <c r="E5" s="3">
        <v>3.58</v>
      </c>
      <c r="F5" s="3">
        <v>3.58</v>
      </c>
      <c r="G5" s="3">
        <v>3.58</v>
      </c>
      <c r="H5" s="3">
        <v>3.58</v>
      </c>
    </row>
    <row r="6" spans="1:10" x14ac:dyDescent="0.3">
      <c r="A6" s="1" t="s">
        <v>12</v>
      </c>
      <c r="B6">
        <f t="shared" ref="B6:H6" si="0">(B2/1000) * B3</f>
        <v>3.7948000000000003E-2</v>
      </c>
      <c r="C6">
        <f t="shared" si="0"/>
        <v>4.1885999999999993E-2</v>
      </c>
      <c r="D6">
        <f t="shared" si="0"/>
        <v>4.1885999999999993E-2</v>
      </c>
      <c r="E6">
        <f t="shared" si="0"/>
        <v>4.1885999999999993E-2</v>
      </c>
      <c r="F6">
        <f t="shared" si="0"/>
        <v>4.1885999999999993E-2</v>
      </c>
      <c r="G6">
        <f t="shared" si="0"/>
        <v>4.1707000000000001E-2</v>
      </c>
      <c r="H6">
        <f t="shared" si="0"/>
        <v>4.1885999999999993E-2</v>
      </c>
    </row>
    <row r="7" spans="1:10" x14ac:dyDescent="0.3">
      <c r="A7" s="1" t="s">
        <v>11</v>
      </c>
      <c r="B7">
        <f t="shared" ref="B7:H7" si="1">(B5/1000) * B4</f>
        <v>4.3676E-2</v>
      </c>
      <c r="C7">
        <f t="shared" si="1"/>
        <v>5.7100999999999999E-2</v>
      </c>
      <c r="D7">
        <f t="shared" si="1"/>
        <v>5.6205999999999999E-2</v>
      </c>
      <c r="E7">
        <f t="shared" si="1"/>
        <v>5.5310999999999999E-2</v>
      </c>
      <c r="F7">
        <f t="shared" si="1"/>
        <v>5.4953000000000002E-2</v>
      </c>
      <c r="G7">
        <f t="shared" si="1"/>
        <v>5.5490000000000005E-2</v>
      </c>
      <c r="H7">
        <f t="shared" si="1"/>
        <v>5.5310999999999999E-2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9891-2A2A-4F14-9603-2B7C2DA4B495}">
  <dimension ref="A1:J17"/>
  <sheetViews>
    <sheetView workbookViewId="0">
      <selection activeCell="I18" sqref="I18"/>
    </sheetView>
  </sheetViews>
  <sheetFormatPr defaultRowHeight="14.4" x14ac:dyDescent="0.3"/>
  <cols>
    <col min="1" max="1" width="24.33203125" bestFit="1" customWidth="1"/>
    <col min="3" max="3" width="11.109375" bestFit="1" customWidth="1"/>
    <col min="4" max="4" width="13.44140625" bestFit="1" customWidth="1"/>
    <col min="5" max="5" width="15" bestFit="1" customWidth="1"/>
    <col min="6" max="6" width="14.88671875" bestFit="1" customWidth="1"/>
    <col min="7" max="7" width="15" bestFit="1" customWidth="1"/>
    <col min="8" max="8" width="14.88671875" bestFit="1" customWidth="1"/>
    <col min="10" max="10" width="11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42</v>
      </c>
    </row>
    <row r="2" spans="1:10" x14ac:dyDescent="0.3">
      <c r="A2" s="6" t="s">
        <v>26</v>
      </c>
      <c r="B2" s="6">
        <v>590</v>
      </c>
      <c r="C2" s="6">
        <v>620</v>
      </c>
      <c r="D2" s="6">
        <v>610</v>
      </c>
      <c r="E2" s="6">
        <v>600</v>
      </c>
      <c r="F2" s="6">
        <v>610</v>
      </c>
      <c r="G2" s="6">
        <v>600</v>
      </c>
      <c r="H2" s="6">
        <v>610</v>
      </c>
    </row>
    <row r="3" spans="1:10" x14ac:dyDescent="0.3">
      <c r="A3" s="7" t="s">
        <v>27</v>
      </c>
      <c r="B3" s="7">
        <v>5.0599999999999996</v>
      </c>
      <c r="C3" s="7">
        <v>5.0599999999999996</v>
      </c>
      <c r="D3" s="7">
        <v>5.0599999999999996</v>
      </c>
      <c r="E3" s="7">
        <v>5.0599999999999996</v>
      </c>
      <c r="F3" s="7">
        <v>5.0599999999999996</v>
      </c>
      <c r="G3" s="7">
        <v>5.0599999999999996</v>
      </c>
      <c r="H3" s="7">
        <v>5.0599999999999996</v>
      </c>
    </row>
    <row r="4" spans="1:10" x14ac:dyDescent="0.3">
      <c r="A4" s="8" t="s">
        <v>15</v>
      </c>
      <c r="B4" s="8">
        <v>640</v>
      </c>
      <c r="C4" s="8">
        <v>670</v>
      </c>
      <c r="D4" s="8">
        <v>660</v>
      </c>
      <c r="E4" s="8">
        <v>650</v>
      </c>
      <c r="F4" s="8">
        <v>650</v>
      </c>
      <c r="G4" s="8">
        <v>640</v>
      </c>
      <c r="H4" s="8">
        <v>640</v>
      </c>
    </row>
    <row r="5" spans="1:10" x14ac:dyDescent="0.3">
      <c r="A5" s="9" t="s">
        <v>16</v>
      </c>
      <c r="B5" s="9">
        <v>5.07</v>
      </c>
      <c r="C5" s="9">
        <v>5.07</v>
      </c>
      <c r="D5" s="9">
        <v>5.07</v>
      </c>
      <c r="E5" s="9">
        <v>5.07</v>
      </c>
      <c r="F5" s="9">
        <v>5.07</v>
      </c>
      <c r="G5" s="9">
        <v>5.07</v>
      </c>
      <c r="H5" s="9">
        <v>5.07</v>
      </c>
    </row>
    <row r="6" spans="1:10" x14ac:dyDescent="0.3">
      <c r="A6" s="11" t="s">
        <v>28</v>
      </c>
      <c r="B6" s="11">
        <f t="shared" ref="B6:H6" si="0">(B3/1000) * B2</f>
        <v>2.9853999999999998</v>
      </c>
      <c r="C6" s="11">
        <f t="shared" si="0"/>
        <v>3.1371999999999995</v>
      </c>
      <c r="D6" s="11">
        <f t="shared" si="0"/>
        <v>3.0865999999999998</v>
      </c>
      <c r="E6" s="11">
        <f t="shared" si="0"/>
        <v>3.0359999999999996</v>
      </c>
      <c r="F6" s="11">
        <f t="shared" si="0"/>
        <v>3.0865999999999998</v>
      </c>
      <c r="G6" s="11">
        <f t="shared" si="0"/>
        <v>3.0359999999999996</v>
      </c>
      <c r="H6" s="11">
        <f t="shared" si="0"/>
        <v>3.0865999999999998</v>
      </c>
    </row>
    <row r="7" spans="1:10" x14ac:dyDescent="0.3">
      <c r="A7" s="12" t="s">
        <v>17</v>
      </c>
      <c r="B7" s="12">
        <f t="shared" ref="B7:H7" si="1">(B5/1000) * B4</f>
        <v>3.2447999999999997</v>
      </c>
      <c r="C7" s="12">
        <f t="shared" si="1"/>
        <v>3.3969</v>
      </c>
      <c r="D7" s="12">
        <f t="shared" si="1"/>
        <v>3.3462000000000001</v>
      </c>
      <c r="E7" s="12">
        <f t="shared" si="1"/>
        <v>3.2955000000000001</v>
      </c>
      <c r="F7" s="12">
        <f t="shared" si="1"/>
        <v>3.2955000000000001</v>
      </c>
      <c r="G7" s="12">
        <f t="shared" si="1"/>
        <v>3.2447999999999997</v>
      </c>
      <c r="H7" s="12">
        <f t="shared" si="1"/>
        <v>3.2447999999999997</v>
      </c>
    </row>
    <row r="8" spans="1:10" x14ac:dyDescent="0.3">
      <c r="A8" s="1"/>
    </row>
    <row r="9" spans="1:10" x14ac:dyDescent="0.3">
      <c r="A9" s="13" t="s">
        <v>40</v>
      </c>
      <c r="B9" s="6"/>
      <c r="C9" s="6"/>
      <c r="D9" s="6"/>
      <c r="E9" s="6"/>
      <c r="F9" s="6"/>
      <c r="G9" s="6"/>
      <c r="H9" s="6"/>
    </row>
    <row r="10" spans="1:10" x14ac:dyDescent="0.3">
      <c r="A10" s="6" t="s">
        <v>24</v>
      </c>
      <c r="B10" s="33" t="s">
        <v>30</v>
      </c>
      <c r="C10" s="33" t="s">
        <v>31</v>
      </c>
      <c r="D10" s="33" t="s">
        <v>31</v>
      </c>
      <c r="E10" s="33" t="s">
        <v>34</v>
      </c>
      <c r="F10" s="33" t="s">
        <v>36</v>
      </c>
      <c r="G10" s="33" t="s">
        <v>34</v>
      </c>
      <c r="H10" s="33" t="s">
        <v>37</v>
      </c>
    </row>
    <row r="11" spans="1:10" x14ac:dyDescent="0.3">
      <c r="A11" s="6" t="s">
        <v>25</v>
      </c>
      <c r="B11" s="33" t="s">
        <v>29</v>
      </c>
      <c r="C11" s="33" t="s">
        <v>32</v>
      </c>
      <c r="D11" s="33" t="s">
        <v>33</v>
      </c>
      <c r="E11" s="33" t="s">
        <v>35</v>
      </c>
      <c r="F11" s="33" t="s">
        <v>34</v>
      </c>
      <c r="G11" s="33" t="s">
        <v>35</v>
      </c>
      <c r="H11" s="33" t="s">
        <v>33</v>
      </c>
    </row>
    <row r="12" spans="1:10" x14ac:dyDescent="0.3">
      <c r="A12" s="6"/>
      <c r="B12" s="6"/>
      <c r="C12" s="6"/>
      <c r="D12" s="6"/>
      <c r="E12" s="6"/>
      <c r="F12" s="6"/>
      <c r="G12" s="6"/>
      <c r="H12" s="13" t="s">
        <v>38</v>
      </c>
    </row>
    <row r="14" spans="1:10" x14ac:dyDescent="0.3">
      <c r="A14" s="14" t="s">
        <v>39</v>
      </c>
      <c r="B14" s="8"/>
      <c r="C14" s="8"/>
      <c r="D14" s="8"/>
      <c r="E14" s="8"/>
      <c r="F14" s="8"/>
      <c r="G14" s="8"/>
      <c r="H14" s="8"/>
    </row>
    <row r="15" spans="1:10" x14ac:dyDescent="0.3">
      <c r="A15" s="8" t="s">
        <v>24</v>
      </c>
      <c r="B15" s="10" t="s">
        <v>23</v>
      </c>
      <c r="C15" s="10" t="s">
        <v>20</v>
      </c>
      <c r="D15" s="10" t="s">
        <v>18</v>
      </c>
      <c r="E15" s="10" t="s">
        <v>19</v>
      </c>
      <c r="F15" s="10" t="s">
        <v>21</v>
      </c>
      <c r="G15" s="10" t="s">
        <v>22</v>
      </c>
      <c r="H15" s="10" t="s">
        <v>22</v>
      </c>
    </row>
    <row r="16" spans="1:10" x14ac:dyDescent="0.3">
      <c r="A16" s="8" t="s">
        <v>25</v>
      </c>
      <c r="B16" s="10" t="s">
        <v>23</v>
      </c>
      <c r="C16" s="15" t="s">
        <v>43</v>
      </c>
      <c r="D16" s="10">
        <v>660</v>
      </c>
      <c r="E16" s="10">
        <v>650</v>
      </c>
      <c r="F16" s="10">
        <v>650</v>
      </c>
      <c r="G16" s="15" t="s">
        <v>23</v>
      </c>
      <c r="H16" s="15" t="s">
        <v>23</v>
      </c>
    </row>
    <row r="17" spans="1:8" x14ac:dyDescent="0.3">
      <c r="A17" s="8"/>
      <c r="B17" s="8"/>
      <c r="C17" s="8"/>
      <c r="D17" s="8"/>
      <c r="E17" s="8"/>
      <c r="F17" s="8"/>
      <c r="G17" s="8"/>
      <c r="H17" s="1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561C-2C44-4B7B-962F-4ADEC3546397}">
  <dimension ref="A1:R39"/>
  <sheetViews>
    <sheetView topLeftCell="A6" workbookViewId="0">
      <selection activeCell="E13" sqref="E13"/>
    </sheetView>
  </sheetViews>
  <sheetFormatPr defaultRowHeight="14.4" x14ac:dyDescent="0.3"/>
  <cols>
    <col min="1" max="1" width="23.44140625" bestFit="1" customWidth="1"/>
    <col min="2" max="2" width="8.77734375" bestFit="1" customWidth="1"/>
    <col min="3" max="3" width="11.109375" bestFit="1" customWidth="1"/>
    <col min="4" max="4" width="13.44140625" bestFit="1" customWidth="1"/>
    <col min="5" max="5" width="15" bestFit="1" customWidth="1"/>
    <col min="6" max="6" width="14.88671875" bestFit="1" customWidth="1"/>
    <col min="7" max="7" width="15" bestFit="1" customWidth="1"/>
    <col min="8" max="8" width="14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51</v>
      </c>
    </row>
    <row r="2" spans="1:10" x14ac:dyDescent="0.3">
      <c r="A2" s="17" t="s">
        <v>26</v>
      </c>
      <c r="B2" s="6">
        <v>595</v>
      </c>
      <c r="C2" s="6">
        <v>620</v>
      </c>
      <c r="D2" s="6">
        <v>620</v>
      </c>
      <c r="E2" s="6">
        <v>610</v>
      </c>
      <c r="F2" s="6">
        <v>610</v>
      </c>
      <c r="G2" s="6">
        <v>610</v>
      </c>
      <c r="H2" s="6">
        <v>610</v>
      </c>
      <c r="J2" t="s">
        <v>69</v>
      </c>
    </row>
    <row r="3" spans="1:10" x14ac:dyDescent="0.3">
      <c r="A3" s="7" t="s">
        <v>27</v>
      </c>
      <c r="B3" s="7">
        <v>5.0599999999999996</v>
      </c>
      <c r="C3" s="7">
        <v>5.0599999999999996</v>
      </c>
      <c r="D3" s="7">
        <v>5.0599999999999996</v>
      </c>
      <c r="E3" s="7">
        <v>5.0599999999999996</v>
      </c>
      <c r="F3" s="7">
        <v>5.0599999999999996</v>
      </c>
      <c r="G3" s="7">
        <v>5.0599999999999996</v>
      </c>
      <c r="H3" s="7">
        <v>5.0599999999999996</v>
      </c>
    </row>
    <row r="4" spans="1:10" x14ac:dyDescent="0.3">
      <c r="A4" s="8" t="s">
        <v>15</v>
      </c>
      <c r="B4" s="8">
        <v>635</v>
      </c>
      <c r="C4" s="8">
        <v>660</v>
      </c>
      <c r="D4" s="8">
        <v>660</v>
      </c>
      <c r="E4" s="8">
        <v>650</v>
      </c>
      <c r="F4" s="8">
        <v>650</v>
      </c>
      <c r="G4" s="8">
        <v>650</v>
      </c>
      <c r="H4" s="8">
        <v>655</v>
      </c>
    </row>
    <row r="5" spans="1:10" x14ac:dyDescent="0.3">
      <c r="A5" s="9" t="s">
        <v>16</v>
      </c>
      <c r="B5" s="9">
        <v>5.0599999999999996</v>
      </c>
      <c r="C5" s="9">
        <v>5.0599999999999996</v>
      </c>
      <c r="D5" s="9">
        <v>5.0599999999999996</v>
      </c>
      <c r="E5" s="9">
        <v>5.0599999999999996</v>
      </c>
      <c r="F5" s="9">
        <v>5.0599999999999996</v>
      </c>
      <c r="G5" s="9">
        <v>5.0599999999999996</v>
      </c>
      <c r="H5" s="9">
        <v>5.0599999999999996</v>
      </c>
    </row>
    <row r="6" spans="1:10" x14ac:dyDescent="0.3">
      <c r="A6" s="11" t="s">
        <v>28</v>
      </c>
      <c r="B6" s="11">
        <f t="shared" ref="B6:H6" si="0">(B3/1000) * B2</f>
        <v>3.0106999999999995</v>
      </c>
      <c r="C6" s="11">
        <f t="shared" si="0"/>
        <v>3.1371999999999995</v>
      </c>
      <c r="D6" s="11">
        <f t="shared" si="0"/>
        <v>3.1371999999999995</v>
      </c>
      <c r="E6" s="11">
        <f t="shared" si="0"/>
        <v>3.0865999999999998</v>
      </c>
      <c r="F6" s="11">
        <f t="shared" si="0"/>
        <v>3.0865999999999998</v>
      </c>
      <c r="G6" s="11">
        <f t="shared" si="0"/>
        <v>3.0865999999999998</v>
      </c>
      <c r="H6" s="11">
        <f t="shared" si="0"/>
        <v>3.0865999999999998</v>
      </c>
    </row>
    <row r="7" spans="1:10" x14ac:dyDescent="0.3">
      <c r="A7" s="12" t="s">
        <v>17</v>
      </c>
      <c r="B7" s="12">
        <f t="shared" ref="B7:H7" si="1">(B5/1000) * B4</f>
        <v>3.2130999999999994</v>
      </c>
      <c r="C7" s="12">
        <f t="shared" si="1"/>
        <v>3.3395999999999995</v>
      </c>
      <c r="D7" s="12">
        <f t="shared" si="1"/>
        <v>3.3395999999999995</v>
      </c>
      <c r="E7" s="12">
        <f t="shared" si="1"/>
        <v>3.2889999999999997</v>
      </c>
      <c r="F7" s="12">
        <f t="shared" si="1"/>
        <v>3.2889999999999997</v>
      </c>
      <c r="G7" s="12">
        <f t="shared" si="1"/>
        <v>3.2889999999999997</v>
      </c>
      <c r="H7" s="12">
        <f t="shared" si="1"/>
        <v>3.3142999999999998</v>
      </c>
    </row>
    <row r="8" spans="1:10" x14ac:dyDescent="0.3">
      <c r="A8" s="1"/>
    </row>
    <row r="9" spans="1:10" x14ac:dyDescent="0.3">
      <c r="A9" s="13" t="s">
        <v>40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10" x14ac:dyDescent="0.3">
      <c r="A10" s="6" t="s">
        <v>24</v>
      </c>
      <c r="B10" s="32" t="s">
        <v>29</v>
      </c>
      <c r="C10" s="32" t="s">
        <v>49</v>
      </c>
      <c r="D10" s="32">
        <v>620</v>
      </c>
      <c r="E10" s="32" t="s">
        <v>50</v>
      </c>
      <c r="F10" s="33">
        <v>610</v>
      </c>
      <c r="G10" s="33">
        <v>610</v>
      </c>
      <c r="H10" s="32" t="s">
        <v>33</v>
      </c>
    </row>
    <row r="11" spans="1:10" x14ac:dyDescent="0.3">
      <c r="A11" s="6" t="s">
        <v>25</v>
      </c>
      <c r="B11" s="32" t="s">
        <v>29</v>
      </c>
      <c r="C11" s="33">
        <v>620</v>
      </c>
      <c r="D11" s="32">
        <v>620</v>
      </c>
      <c r="E11" s="33">
        <v>610</v>
      </c>
      <c r="F11" s="33">
        <v>610</v>
      </c>
      <c r="G11" s="33">
        <v>610</v>
      </c>
      <c r="H11" s="33">
        <v>610</v>
      </c>
    </row>
    <row r="12" spans="1:10" x14ac:dyDescent="0.3">
      <c r="A12" s="6"/>
      <c r="B12" s="6"/>
      <c r="C12" s="6"/>
      <c r="D12" s="6"/>
      <c r="E12" s="6"/>
      <c r="F12" s="6"/>
      <c r="G12" s="6"/>
      <c r="H12" s="13" t="s">
        <v>48</v>
      </c>
    </row>
    <row r="14" spans="1:10" x14ac:dyDescent="0.3">
      <c r="A14" s="14" t="s">
        <v>39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1:10" x14ac:dyDescent="0.3">
      <c r="A15" s="8" t="s">
        <v>24</v>
      </c>
      <c r="B15" s="15" t="s">
        <v>45</v>
      </c>
      <c r="C15" s="15" t="s">
        <v>18</v>
      </c>
      <c r="D15" s="15" t="s">
        <v>46</v>
      </c>
      <c r="E15" s="15" t="s">
        <v>23</v>
      </c>
      <c r="F15" s="15" t="s">
        <v>19</v>
      </c>
      <c r="G15" s="15" t="s">
        <v>19</v>
      </c>
      <c r="H15" s="15" t="s">
        <v>19</v>
      </c>
    </row>
    <row r="16" spans="1:10" x14ac:dyDescent="0.3">
      <c r="A16" s="8" t="s">
        <v>25</v>
      </c>
      <c r="B16" s="15" t="s">
        <v>45</v>
      </c>
      <c r="C16" s="15">
        <v>660</v>
      </c>
      <c r="D16" s="15">
        <v>660</v>
      </c>
      <c r="E16" s="15">
        <v>650</v>
      </c>
      <c r="F16" s="15">
        <v>650</v>
      </c>
      <c r="G16" s="15">
        <v>650</v>
      </c>
      <c r="H16" s="15" t="s">
        <v>19</v>
      </c>
    </row>
    <row r="17" spans="1:18" x14ac:dyDescent="0.3">
      <c r="A17" s="8"/>
      <c r="B17" s="8"/>
      <c r="C17" s="8"/>
      <c r="D17" s="8"/>
      <c r="E17" s="8"/>
      <c r="F17" s="8"/>
      <c r="G17" s="8"/>
      <c r="H17" s="14" t="s">
        <v>44</v>
      </c>
    </row>
    <row r="19" spans="1:18" x14ac:dyDescent="0.3">
      <c r="A19" s="16" t="s">
        <v>47</v>
      </c>
    </row>
    <row r="21" spans="1:18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3" spans="1:18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J23" s="1" t="s">
        <v>59</v>
      </c>
    </row>
    <row r="24" spans="1:18" x14ac:dyDescent="0.3">
      <c r="A24" s="26" t="s">
        <v>60</v>
      </c>
      <c r="B24" s="19">
        <v>10.4</v>
      </c>
      <c r="C24" s="19">
        <v>11.6</v>
      </c>
      <c r="D24" s="19">
        <v>11.6</v>
      </c>
      <c r="E24" s="19">
        <v>11.6</v>
      </c>
      <c r="F24" s="19">
        <v>11.6</v>
      </c>
      <c r="G24" s="19">
        <v>11.6</v>
      </c>
      <c r="H24" s="19">
        <v>11.6</v>
      </c>
    </row>
    <row r="25" spans="1:18" x14ac:dyDescent="0.3">
      <c r="A25" s="26" t="s">
        <v>61</v>
      </c>
      <c r="B25" s="19">
        <v>3.58</v>
      </c>
      <c r="C25" s="19">
        <v>3.58</v>
      </c>
      <c r="D25" s="19">
        <v>3.58</v>
      </c>
      <c r="E25" s="19">
        <v>3.58</v>
      </c>
      <c r="F25" s="19">
        <v>3.58</v>
      </c>
      <c r="G25" s="19">
        <v>3.58</v>
      </c>
      <c r="H25" s="19">
        <v>3.58</v>
      </c>
    </row>
    <row r="26" spans="1:18" x14ac:dyDescent="0.3">
      <c r="A26" s="27" t="s">
        <v>62</v>
      </c>
      <c r="B26" s="20">
        <v>12.15</v>
      </c>
      <c r="C26" s="20">
        <v>15.9</v>
      </c>
      <c r="D26" s="20">
        <v>15.7</v>
      </c>
      <c r="E26" s="20">
        <v>15.35</v>
      </c>
      <c r="F26" s="20">
        <v>15.3</v>
      </c>
      <c r="G26" s="20">
        <v>15.4</v>
      </c>
      <c r="H26" s="20">
        <v>15.4</v>
      </c>
    </row>
    <row r="27" spans="1:18" x14ac:dyDescent="0.3">
      <c r="A27" s="28" t="s">
        <v>63</v>
      </c>
      <c r="B27" s="21">
        <v>3.58</v>
      </c>
      <c r="C27" s="21">
        <v>3.58</v>
      </c>
      <c r="D27" s="21">
        <v>3.58</v>
      </c>
      <c r="E27" s="21">
        <v>3.58</v>
      </c>
      <c r="F27" s="21">
        <v>3.58</v>
      </c>
      <c r="G27" s="21">
        <v>3.58</v>
      </c>
      <c r="H27" s="21">
        <v>3.58</v>
      </c>
    </row>
    <row r="28" spans="1:18" x14ac:dyDescent="0.3">
      <c r="A28" s="22" t="s">
        <v>65</v>
      </c>
      <c r="B28" s="22">
        <f t="shared" ref="B28:H28" si="2">(B24/1000) * B25</f>
        <v>3.7232000000000001E-2</v>
      </c>
      <c r="C28" s="22">
        <f t="shared" si="2"/>
        <v>4.1527999999999995E-2</v>
      </c>
      <c r="D28" s="22">
        <f t="shared" si="2"/>
        <v>4.1527999999999995E-2</v>
      </c>
      <c r="E28" s="22">
        <f t="shared" si="2"/>
        <v>4.1527999999999995E-2</v>
      </c>
      <c r="F28" s="22">
        <f t="shared" si="2"/>
        <v>4.1527999999999995E-2</v>
      </c>
      <c r="G28" s="22">
        <f t="shared" si="2"/>
        <v>4.1527999999999995E-2</v>
      </c>
      <c r="H28" s="22">
        <f t="shared" si="2"/>
        <v>4.1527999999999995E-2</v>
      </c>
    </row>
    <row r="29" spans="1:18" x14ac:dyDescent="0.3">
      <c r="A29" s="23" t="s">
        <v>64</v>
      </c>
      <c r="B29" s="23">
        <f t="shared" ref="B29:H29" si="3">(B27/1000) * B26</f>
        <v>4.3497000000000008E-2</v>
      </c>
      <c r="C29" s="23">
        <f t="shared" si="3"/>
        <v>5.6922000000000007E-2</v>
      </c>
      <c r="D29" s="23">
        <f t="shared" si="3"/>
        <v>5.6205999999999999E-2</v>
      </c>
      <c r="E29" s="23">
        <f t="shared" si="3"/>
        <v>5.4953000000000002E-2</v>
      </c>
      <c r="F29" s="23">
        <f t="shared" si="3"/>
        <v>5.477400000000001E-2</v>
      </c>
      <c r="G29" s="23">
        <f t="shared" si="3"/>
        <v>5.5132000000000007E-2</v>
      </c>
      <c r="H29" s="23">
        <f t="shared" si="3"/>
        <v>5.5132000000000007E-2</v>
      </c>
    </row>
    <row r="32" spans="1:18" x14ac:dyDescent="0.3">
      <c r="A32" s="24" t="s">
        <v>66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</row>
    <row r="33" spans="1:8" x14ac:dyDescent="0.3">
      <c r="A33" s="19" t="s">
        <v>24</v>
      </c>
      <c r="B33" s="29" t="s">
        <v>53</v>
      </c>
      <c r="C33" s="29" t="s">
        <v>54</v>
      </c>
      <c r="D33" s="29" t="s">
        <v>57</v>
      </c>
      <c r="E33" s="29" t="s">
        <v>57</v>
      </c>
      <c r="F33" s="29">
        <v>11.6</v>
      </c>
      <c r="G33" s="29" t="s">
        <v>55</v>
      </c>
      <c r="H33" s="29">
        <v>11.6</v>
      </c>
    </row>
    <row r="34" spans="1:8" x14ac:dyDescent="0.3">
      <c r="A34" s="19" t="s">
        <v>25</v>
      </c>
      <c r="B34" s="29">
        <v>10.4</v>
      </c>
      <c r="C34" s="29">
        <v>11.6</v>
      </c>
      <c r="D34" s="29">
        <v>11.6</v>
      </c>
      <c r="E34" s="29">
        <v>11.6</v>
      </c>
      <c r="F34" s="29">
        <v>11.6</v>
      </c>
      <c r="G34" s="29">
        <v>11.6</v>
      </c>
      <c r="H34" s="29">
        <v>11.6</v>
      </c>
    </row>
    <row r="35" spans="1:8" x14ac:dyDescent="0.3">
      <c r="B35" s="30"/>
      <c r="C35" s="30"/>
      <c r="D35" s="30"/>
      <c r="E35" s="30"/>
      <c r="F35" s="30"/>
      <c r="G35" s="30"/>
      <c r="H35" s="30"/>
    </row>
    <row r="36" spans="1:8" x14ac:dyDescent="0.3">
      <c r="B36" s="30"/>
      <c r="C36" s="30"/>
      <c r="D36" s="30"/>
      <c r="E36" s="30"/>
      <c r="F36" s="30"/>
      <c r="G36" s="30"/>
      <c r="H36" s="30"/>
    </row>
    <row r="37" spans="1:8" x14ac:dyDescent="0.3">
      <c r="A37" s="25" t="s">
        <v>67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1:8" x14ac:dyDescent="0.3">
      <c r="A38" s="20" t="s">
        <v>24</v>
      </c>
      <c r="B38" s="31" t="s">
        <v>52</v>
      </c>
      <c r="C38" s="31">
        <v>15.9</v>
      </c>
      <c r="D38" s="31" t="s">
        <v>56</v>
      </c>
      <c r="E38" s="31" t="s">
        <v>58</v>
      </c>
      <c r="F38" s="31">
        <v>15.3</v>
      </c>
      <c r="G38" s="31">
        <v>15.4</v>
      </c>
      <c r="H38" s="31">
        <v>15.4</v>
      </c>
    </row>
    <row r="39" spans="1:8" x14ac:dyDescent="0.3">
      <c r="A39" s="20" t="s">
        <v>25</v>
      </c>
      <c r="B39" s="31" t="s">
        <v>52</v>
      </c>
      <c r="C39" s="31">
        <v>15.9</v>
      </c>
      <c r="D39" s="31">
        <v>15.7</v>
      </c>
      <c r="E39" s="31" t="s">
        <v>58</v>
      </c>
      <c r="F39" s="31">
        <v>15.3</v>
      </c>
      <c r="G39" s="31">
        <v>15.4</v>
      </c>
      <c r="H39" s="31">
        <v>15.4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70D8-A10B-4E42-A4D7-A98838A5DF1A}">
  <dimension ref="A1:J39"/>
  <sheetViews>
    <sheetView topLeftCell="A13" workbookViewId="0">
      <selection activeCell="F7" sqref="F7"/>
    </sheetView>
  </sheetViews>
  <sheetFormatPr defaultRowHeight="14.4" x14ac:dyDescent="0.3"/>
  <cols>
    <col min="1" max="1" width="25" bestFit="1" customWidth="1"/>
    <col min="2" max="2" width="9" bestFit="1" customWidth="1"/>
    <col min="3" max="3" width="11.109375" bestFit="1" customWidth="1"/>
    <col min="4" max="4" width="13.44140625" bestFit="1" customWidth="1"/>
    <col min="5" max="5" width="15" bestFit="1" customWidth="1"/>
    <col min="6" max="6" width="14.88671875" bestFit="1" customWidth="1"/>
    <col min="7" max="7" width="15" bestFit="1" customWidth="1"/>
    <col min="8" max="8" width="14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42</v>
      </c>
    </row>
    <row r="2" spans="1:10" x14ac:dyDescent="0.3">
      <c r="A2" s="17" t="s">
        <v>26</v>
      </c>
      <c r="B2" s="6">
        <v>600</v>
      </c>
      <c r="C2" s="6">
        <v>625</v>
      </c>
      <c r="D2" s="6">
        <v>620</v>
      </c>
      <c r="E2" s="6">
        <v>610</v>
      </c>
      <c r="F2" s="6">
        <v>610</v>
      </c>
      <c r="G2" s="6">
        <v>610</v>
      </c>
      <c r="H2" s="6">
        <v>615</v>
      </c>
    </row>
    <row r="3" spans="1:10" x14ac:dyDescent="0.3">
      <c r="A3" s="7" t="s">
        <v>27</v>
      </c>
      <c r="B3" s="7">
        <v>5.0599999999999996</v>
      </c>
      <c r="C3" s="7">
        <v>5.0599999999999996</v>
      </c>
      <c r="D3" s="7">
        <v>5.0599999999999996</v>
      </c>
      <c r="E3" s="7">
        <v>5.0599999999999996</v>
      </c>
      <c r="F3" s="7">
        <v>5.0599999999999996</v>
      </c>
      <c r="G3" s="7">
        <v>5.0599999999999996</v>
      </c>
      <c r="H3" s="7">
        <v>5.0599999999999996</v>
      </c>
    </row>
    <row r="4" spans="1:10" x14ac:dyDescent="0.3">
      <c r="A4" s="8" t="s">
        <v>15</v>
      </c>
      <c r="B4" s="8">
        <v>615</v>
      </c>
      <c r="C4" s="8">
        <v>645</v>
      </c>
      <c r="D4" s="8">
        <v>645</v>
      </c>
      <c r="E4" s="8">
        <v>635</v>
      </c>
      <c r="F4" s="8">
        <v>635</v>
      </c>
      <c r="G4" s="8">
        <v>635</v>
      </c>
      <c r="H4" s="8">
        <v>635</v>
      </c>
    </row>
    <row r="5" spans="1:10" x14ac:dyDescent="0.3">
      <c r="A5" s="9" t="s">
        <v>16</v>
      </c>
      <c r="B5" s="9">
        <v>5.0599999999999996</v>
      </c>
      <c r="C5" s="9">
        <v>5.0599999999999996</v>
      </c>
      <c r="D5" s="9">
        <v>5.0599999999999996</v>
      </c>
      <c r="E5" s="9">
        <v>5.0599999999999996</v>
      </c>
      <c r="F5" s="9">
        <v>5.0599999999999996</v>
      </c>
      <c r="G5" s="9">
        <v>5.0599999999999996</v>
      </c>
      <c r="H5" s="9">
        <v>5.0599999999999996</v>
      </c>
    </row>
    <row r="6" spans="1:10" x14ac:dyDescent="0.3">
      <c r="A6" s="11" t="s">
        <v>28</v>
      </c>
      <c r="B6" s="11">
        <f t="shared" ref="B6:H6" si="0">(B3/1000) * B2</f>
        <v>3.0359999999999996</v>
      </c>
      <c r="C6" s="11">
        <f t="shared" si="0"/>
        <v>3.1624999999999996</v>
      </c>
      <c r="D6" s="11">
        <f t="shared" si="0"/>
        <v>3.1371999999999995</v>
      </c>
      <c r="E6" s="11">
        <f t="shared" si="0"/>
        <v>3.0865999999999998</v>
      </c>
      <c r="F6" s="11">
        <f t="shared" si="0"/>
        <v>3.0865999999999998</v>
      </c>
      <c r="G6" s="11">
        <f t="shared" si="0"/>
        <v>3.0865999999999998</v>
      </c>
      <c r="H6" s="11">
        <f t="shared" si="0"/>
        <v>3.1118999999999994</v>
      </c>
    </row>
    <row r="7" spans="1:10" x14ac:dyDescent="0.3">
      <c r="A7" s="12" t="s">
        <v>17</v>
      </c>
      <c r="B7" s="12">
        <f t="shared" ref="B7:H7" si="1">(B5/1000) * B4</f>
        <v>3.1118999999999994</v>
      </c>
      <c r="C7" s="12">
        <f t="shared" si="1"/>
        <v>3.2636999999999996</v>
      </c>
      <c r="D7" s="12">
        <f t="shared" si="1"/>
        <v>3.2636999999999996</v>
      </c>
      <c r="E7" s="12">
        <f t="shared" si="1"/>
        <v>3.2130999999999994</v>
      </c>
      <c r="F7" s="12">
        <f t="shared" si="1"/>
        <v>3.2130999999999994</v>
      </c>
      <c r="G7" s="12">
        <f t="shared" si="1"/>
        <v>3.2130999999999994</v>
      </c>
      <c r="H7" s="12">
        <f t="shared" si="1"/>
        <v>3.2130999999999994</v>
      </c>
    </row>
    <row r="8" spans="1:10" x14ac:dyDescent="0.3">
      <c r="A8" s="1"/>
    </row>
    <row r="9" spans="1:10" x14ac:dyDescent="0.3">
      <c r="A9" s="13" t="s">
        <v>40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10" x14ac:dyDescent="0.3">
      <c r="A10" s="6" t="s">
        <v>24</v>
      </c>
      <c r="B10" s="32">
        <v>600</v>
      </c>
      <c r="C10" s="32" t="s">
        <v>32</v>
      </c>
      <c r="D10" s="32" t="s">
        <v>32</v>
      </c>
      <c r="E10" s="32" t="s">
        <v>34</v>
      </c>
      <c r="F10" s="32" t="s">
        <v>35</v>
      </c>
      <c r="G10" s="32" t="s">
        <v>34</v>
      </c>
      <c r="H10" s="32" t="s">
        <v>33</v>
      </c>
    </row>
    <row r="11" spans="1:10" x14ac:dyDescent="0.3">
      <c r="A11" s="6" t="s">
        <v>25</v>
      </c>
      <c r="B11" s="32">
        <v>600</v>
      </c>
      <c r="C11" s="32" t="s">
        <v>32</v>
      </c>
      <c r="D11" s="32">
        <v>620</v>
      </c>
      <c r="E11" s="33">
        <v>610</v>
      </c>
      <c r="F11" s="33">
        <v>610</v>
      </c>
      <c r="G11" s="33">
        <v>610</v>
      </c>
      <c r="H11" s="32" t="s">
        <v>33</v>
      </c>
    </row>
    <row r="12" spans="1:10" x14ac:dyDescent="0.3">
      <c r="A12" s="6"/>
      <c r="B12" s="6"/>
      <c r="C12" s="6"/>
      <c r="D12" s="6"/>
      <c r="E12" s="6"/>
      <c r="F12" s="6"/>
      <c r="G12" s="6"/>
      <c r="H12" s="13" t="s">
        <v>38</v>
      </c>
    </row>
    <row r="14" spans="1:10" x14ac:dyDescent="0.3">
      <c r="A14" s="14" t="s">
        <v>39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1:10" x14ac:dyDescent="0.3">
      <c r="A15" s="8" t="s">
        <v>24</v>
      </c>
      <c r="B15" s="15" t="s">
        <v>33</v>
      </c>
      <c r="C15" s="15" t="s">
        <v>23</v>
      </c>
      <c r="D15" s="15" t="s">
        <v>23</v>
      </c>
      <c r="E15" s="15" t="s">
        <v>45</v>
      </c>
      <c r="F15" s="15" t="s">
        <v>45</v>
      </c>
      <c r="G15" s="15" t="s">
        <v>45</v>
      </c>
      <c r="H15" s="15" t="s">
        <v>45</v>
      </c>
    </row>
    <row r="16" spans="1:10" x14ac:dyDescent="0.3">
      <c r="A16" s="8" t="s">
        <v>25</v>
      </c>
      <c r="B16" s="15" t="s">
        <v>33</v>
      </c>
      <c r="C16" s="15" t="s">
        <v>23</v>
      </c>
      <c r="D16" s="15" t="s">
        <v>23</v>
      </c>
      <c r="E16" s="15" t="s">
        <v>45</v>
      </c>
      <c r="F16" s="15" t="s">
        <v>45</v>
      </c>
      <c r="G16" s="15" t="s">
        <v>45</v>
      </c>
      <c r="H16" s="15" t="s">
        <v>45</v>
      </c>
    </row>
    <row r="17" spans="1:10" x14ac:dyDescent="0.3">
      <c r="A17" s="8"/>
      <c r="B17" s="8"/>
      <c r="C17" s="8"/>
      <c r="D17" s="8"/>
      <c r="E17" s="8"/>
      <c r="F17" s="8"/>
      <c r="G17" s="8"/>
      <c r="H17" s="14" t="s">
        <v>70</v>
      </c>
    </row>
    <row r="21" spans="1:10" x14ac:dyDescent="0.3">
      <c r="A21" s="18"/>
      <c r="B21" s="18"/>
      <c r="C21" s="18"/>
      <c r="D21" s="18"/>
      <c r="E21" s="18"/>
      <c r="F21" s="18"/>
      <c r="G21" s="18"/>
      <c r="H21" s="18"/>
    </row>
    <row r="23" spans="1:10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J23" s="1" t="s">
        <v>72</v>
      </c>
    </row>
    <row r="24" spans="1:10" x14ac:dyDescent="0.3">
      <c r="A24" s="26" t="s">
        <v>60</v>
      </c>
      <c r="B24" s="19">
        <v>10.5</v>
      </c>
      <c r="C24" s="19">
        <v>11.65</v>
      </c>
      <c r="D24" s="19">
        <v>11.6</v>
      </c>
      <c r="E24" s="19">
        <v>11.6</v>
      </c>
      <c r="F24" s="19">
        <v>11.6</v>
      </c>
      <c r="G24" s="19">
        <v>11.6</v>
      </c>
      <c r="H24" s="19">
        <v>11.6</v>
      </c>
      <c r="J24" t="s">
        <v>71</v>
      </c>
    </row>
    <row r="25" spans="1:10" x14ac:dyDescent="0.3">
      <c r="A25" s="26" t="s">
        <v>61</v>
      </c>
      <c r="B25" s="19">
        <v>3.58</v>
      </c>
      <c r="C25" s="19">
        <v>3.58</v>
      </c>
      <c r="D25" s="19">
        <v>3.58</v>
      </c>
      <c r="E25" s="19">
        <v>3.58</v>
      </c>
      <c r="F25" s="19">
        <v>3.58</v>
      </c>
      <c r="G25" s="19">
        <v>3.58</v>
      </c>
      <c r="H25" s="19">
        <v>3.58</v>
      </c>
    </row>
    <row r="26" spans="1:10" x14ac:dyDescent="0.3">
      <c r="A26" s="27" t="s">
        <v>62</v>
      </c>
      <c r="B26" s="20">
        <v>12.15</v>
      </c>
      <c r="C26" s="20">
        <v>15.9</v>
      </c>
      <c r="D26" s="20">
        <v>15.65</v>
      </c>
      <c r="E26" s="20">
        <v>15.35</v>
      </c>
      <c r="F26" s="36">
        <v>15.3</v>
      </c>
      <c r="G26" s="36">
        <v>15.4</v>
      </c>
      <c r="H26" s="20">
        <v>15.35</v>
      </c>
    </row>
    <row r="27" spans="1:10" x14ac:dyDescent="0.3">
      <c r="A27" s="28" t="s">
        <v>63</v>
      </c>
      <c r="B27" s="21">
        <v>3.58</v>
      </c>
      <c r="C27" s="21">
        <v>3.58</v>
      </c>
      <c r="D27" s="21">
        <v>3.58</v>
      </c>
      <c r="E27" s="21">
        <v>3.58</v>
      </c>
      <c r="F27" s="21">
        <v>3.58</v>
      </c>
      <c r="G27" s="21">
        <v>3.58</v>
      </c>
      <c r="H27" s="21">
        <v>3.58</v>
      </c>
    </row>
    <row r="28" spans="1:10" x14ac:dyDescent="0.3">
      <c r="A28" s="22" t="s">
        <v>65</v>
      </c>
      <c r="B28" s="22">
        <f t="shared" ref="B28:H28" si="2">(B24/1000) * B25</f>
        <v>3.7590000000000005E-2</v>
      </c>
      <c r="C28" s="22">
        <f t="shared" si="2"/>
        <v>4.1707000000000001E-2</v>
      </c>
      <c r="D28" s="22">
        <f t="shared" si="2"/>
        <v>4.1527999999999995E-2</v>
      </c>
      <c r="E28" s="22">
        <f t="shared" si="2"/>
        <v>4.1527999999999995E-2</v>
      </c>
      <c r="F28" s="22">
        <f t="shared" si="2"/>
        <v>4.1527999999999995E-2</v>
      </c>
      <c r="G28" s="22">
        <f t="shared" si="2"/>
        <v>4.1527999999999995E-2</v>
      </c>
      <c r="H28" s="22">
        <f t="shared" si="2"/>
        <v>4.1527999999999995E-2</v>
      </c>
    </row>
    <row r="29" spans="1:10" x14ac:dyDescent="0.3">
      <c r="A29" s="23" t="s">
        <v>64</v>
      </c>
      <c r="B29" s="23">
        <f t="shared" ref="B29:H29" si="3">(B27/1000) * B26</f>
        <v>4.3497000000000008E-2</v>
      </c>
      <c r="C29" s="23">
        <f t="shared" si="3"/>
        <v>5.6922000000000007E-2</v>
      </c>
      <c r="D29" s="23">
        <f t="shared" si="3"/>
        <v>5.6027000000000007E-2</v>
      </c>
      <c r="E29" s="23">
        <f t="shared" si="3"/>
        <v>5.4953000000000002E-2</v>
      </c>
      <c r="F29" s="23">
        <f t="shared" si="3"/>
        <v>5.477400000000001E-2</v>
      </c>
      <c r="G29" s="23">
        <f t="shared" si="3"/>
        <v>5.5132000000000007E-2</v>
      </c>
      <c r="H29" s="23">
        <f t="shared" si="3"/>
        <v>5.4953000000000002E-2</v>
      </c>
    </row>
    <row r="32" spans="1:10" x14ac:dyDescent="0.3">
      <c r="A32" s="24" t="s">
        <v>66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</row>
    <row r="33" spans="1:8" x14ac:dyDescent="0.3">
      <c r="A33" s="19" t="s">
        <v>24</v>
      </c>
      <c r="B33" s="34" t="s">
        <v>73</v>
      </c>
      <c r="C33" s="34" t="s">
        <v>74</v>
      </c>
      <c r="D33" s="34" t="s">
        <v>75</v>
      </c>
      <c r="E33" s="34" t="s">
        <v>75</v>
      </c>
      <c r="F33" s="34" t="s">
        <v>55</v>
      </c>
      <c r="G33" s="34" t="s">
        <v>55</v>
      </c>
      <c r="H33" s="34" t="s">
        <v>55</v>
      </c>
    </row>
    <row r="34" spans="1:8" x14ac:dyDescent="0.3">
      <c r="A34" s="19" t="s">
        <v>25</v>
      </c>
      <c r="B34" s="29">
        <v>10.5</v>
      </c>
      <c r="C34" s="34" t="s">
        <v>55</v>
      </c>
      <c r="D34" s="29">
        <v>11.6</v>
      </c>
      <c r="E34" s="29">
        <v>11.6</v>
      </c>
      <c r="F34" s="34">
        <v>11.6</v>
      </c>
      <c r="G34" s="29">
        <v>11.6</v>
      </c>
      <c r="H34" s="29">
        <v>11.6</v>
      </c>
    </row>
    <row r="35" spans="1:8" x14ac:dyDescent="0.3">
      <c r="B35" s="30"/>
      <c r="C35" s="30"/>
      <c r="D35" s="30"/>
      <c r="E35" s="30"/>
      <c r="F35" s="30"/>
      <c r="G35" s="30"/>
      <c r="H35" s="30"/>
    </row>
    <row r="36" spans="1:8" x14ac:dyDescent="0.3">
      <c r="B36" s="30"/>
      <c r="C36" s="30"/>
      <c r="D36" s="30"/>
      <c r="E36" s="30"/>
      <c r="F36" s="30"/>
      <c r="G36" s="30"/>
      <c r="H36" s="30"/>
    </row>
    <row r="37" spans="1:8" x14ac:dyDescent="0.3">
      <c r="A37" s="25" t="s">
        <v>67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1:8" x14ac:dyDescent="0.3">
      <c r="A38" s="20" t="s">
        <v>24</v>
      </c>
      <c r="B38" s="35" t="s">
        <v>52</v>
      </c>
      <c r="C38" s="31">
        <v>15.9</v>
      </c>
      <c r="D38" s="35" t="s">
        <v>56</v>
      </c>
      <c r="E38" s="35" t="s">
        <v>58</v>
      </c>
      <c r="F38" s="31">
        <v>15.3</v>
      </c>
      <c r="G38" s="31">
        <v>15.4</v>
      </c>
      <c r="H38" s="35" t="s">
        <v>58</v>
      </c>
    </row>
    <row r="39" spans="1:8" x14ac:dyDescent="0.3">
      <c r="A39" s="20" t="s">
        <v>25</v>
      </c>
      <c r="B39" s="35" t="s">
        <v>52</v>
      </c>
      <c r="C39" s="31">
        <v>15.9</v>
      </c>
      <c r="D39" s="35" t="s">
        <v>56</v>
      </c>
      <c r="E39" s="35" t="s">
        <v>58</v>
      </c>
      <c r="F39" s="31">
        <v>15.3</v>
      </c>
      <c r="G39" s="31">
        <v>15.4</v>
      </c>
      <c r="H39" s="3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FDB6-FF3C-479D-8E4B-A1434BDD4BFE}">
  <dimension ref="A1:J39"/>
  <sheetViews>
    <sheetView topLeftCell="A3" workbookViewId="0">
      <selection activeCell="J28" sqref="J28"/>
    </sheetView>
  </sheetViews>
  <sheetFormatPr defaultRowHeight="14.4" x14ac:dyDescent="0.3"/>
  <cols>
    <col min="1" max="1" width="25" bestFit="1" customWidth="1"/>
    <col min="2" max="2" width="10.77734375" bestFit="1" customWidth="1"/>
    <col min="3" max="3" width="11.109375" bestFit="1" customWidth="1"/>
    <col min="4" max="4" width="13.44140625" bestFit="1" customWidth="1"/>
    <col min="5" max="5" width="15" bestFit="1" customWidth="1"/>
    <col min="6" max="6" width="14.88671875" bestFit="1" customWidth="1"/>
    <col min="7" max="7" width="15" bestFit="1" customWidth="1"/>
    <col min="8" max="8" width="14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100</v>
      </c>
    </row>
    <row r="2" spans="1:10" x14ac:dyDescent="0.3">
      <c r="A2" s="17" t="s">
        <v>26</v>
      </c>
      <c r="B2" s="37">
        <v>580</v>
      </c>
      <c r="C2" s="37">
        <v>610</v>
      </c>
      <c r="D2" s="38">
        <v>615</v>
      </c>
      <c r="E2" s="37">
        <v>600</v>
      </c>
      <c r="F2" s="6">
        <v>600</v>
      </c>
      <c r="G2" s="6">
        <v>605</v>
      </c>
      <c r="H2" s="6">
        <v>600</v>
      </c>
    </row>
    <row r="3" spans="1:10" x14ac:dyDescent="0.3">
      <c r="A3" s="7" t="s">
        <v>27</v>
      </c>
      <c r="B3" s="7">
        <v>5.0599999999999996</v>
      </c>
      <c r="C3" s="7">
        <v>5.0599999999999996</v>
      </c>
      <c r="D3" s="7">
        <v>5.0599999999999996</v>
      </c>
      <c r="E3" s="7">
        <v>5.0599999999999996</v>
      </c>
      <c r="F3" s="7">
        <v>5.0599999999999996</v>
      </c>
      <c r="G3" s="7">
        <v>5.0599999999999996</v>
      </c>
      <c r="H3" s="7">
        <v>5.0599999999999996</v>
      </c>
    </row>
    <row r="4" spans="1:10" x14ac:dyDescent="0.3">
      <c r="A4" s="8" t="s">
        <v>15</v>
      </c>
      <c r="B4" s="8">
        <v>625</v>
      </c>
      <c r="C4" s="8">
        <v>645</v>
      </c>
      <c r="D4" s="8">
        <v>645</v>
      </c>
      <c r="E4" s="8">
        <v>635</v>
      </c>
      <c r="F4" s="8">
        <v>630</v>
      </c>
      <c r="G4" s="8">
        <v>630</v>
      </c>
      <c r="H4" s="8">
        <v>635</v>
      </c>
    </row>
    <row r="5" spans="1:10" x14ac:dyDescent="0.3">
      <c r="A5" s="9" t="s">
        <v>16</v>
      </c>
      <c r="B5" s="9">
        <v>5.0650000000000004</v>
      </c>
      <c r="C5" s="9">
        <v>5.0650000000000004</v>
      </c>
      <c r="D5" s="9">
        <v>5.0650000000000004</v>
      </c>
      <c r="E5" s="9">
        <v>5.0650000000000004</v>
      </c>
      <c r="F5" s="9">
        <v>5.0650000000000004</v>
      </c>
      <c r="G5" s="9">
        <v>5.0650000000000004</v>
      </c>
      <c r="H5" s="9">
        <v>5.0650000000000004</v>
      </c>
    </row>
    <row r="6" spans="1:10" x14ac:dyDescent="0.3">
      <c r="A6" s="11" t="s">
        <v>28</v>
      </c>
      <c r="B6" s="11">
        <f t="shared" ref="B6:H6" si="0">(B3/1000) * B2</f>
        <v>2.9347999999999996</v>
      </c>
      <c r="C6" s="11">
        <f t="shared" si="0"/>
        <v>3.0865999999999998</v>
      </c>
      <c r="D6" s="11">
        <f t="shared" si="0"/>
        <v>3.1118999999999994</v>
      </c>
      <c r="E6" s="11">
        <f t="shared" si="0"/>
        <v>3.0359999999999996</v>
      </c>
      <c r="F6" s="11">
        <f t="shared" si="0"/>
        <v>3.0359999999999996</v>
      </c>
      <c r="G6" s="11">
        <f t="shared" si="0"/>
        <v>3.0612999999999997</v>
      </c>
      <c r="H6" s="11">
        <f t="shared" si="0"/>
        <v>3.0359999999999996</v>
      </c>
    </row>
    <row r="7" spans="1:10" x14ac:dyDescent="0.3">
      <c r="A7" s="12" t="s">
        <v>17</v>
      </c>
      <c r="B7" s="12">
        <f t="shared" ref="B7:H7" si="1">(B5/1000) * B4</f>
        <v>3.1656249999999999</v>
      </c>
      <c r="C7" s="12">
        <f t="shared" si="1"/>
        <v>3.2669250000000001</v>
      </c>
      <c r="D7" s="12">
        <f t="shared" si="1"/>
        <v>3.2669250000000001</v>
      </c>
      <c r="E7" s="12">
        <f t="shared" si="1"/>
        <v>3.216275</v>
      </c>
      <c r="F7" s="12">
        <f t="shared" si="1"/>
        <v>3.19095</v>
      </c>
      <c r="G7" s="12">
        <f t="shared" si="1"/>
        <v>3.19095</v>
      </c>
      <c r="H7" s="12">
        <f t="shared" si="1"/>
        <v>3.216275</v>
      </c>
    </row>
    <row r="8" spans="1:10" x14ac:dyDescent="0.3">
      <c r="A8" s="1"/>
    </row>
    <row r="9" spans="1:10" x14ac:dyDescent="0.3">
      <c r="A9" s="13" t="s">
        <v>40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10" x14ac:dyDescent="0.3">
      <c r="A10" s="6" t="s">
        <v>24</v>
      </c>
      <c r="B10" s="32">
        <v>580</v>
      </c>
      <c r="C10" s="32">
        <v>610</v>
      </c>
      <c r="D10" s="32" t="s">
        <v>33</v>
      </c>
      <c r="E10" s="32">
        <v>600</v>
      </c>
      <c r="F10" s="32" t="s">
        <v>35</v>
      </c>
      <c r="G10" s="32" t="s">
        <v>35</v>
      </c>
      <c r="H10" s="32" t="s">
        <v>34</v>
      </c>
    </row>
    <row r="11" spans="1:10" x14ac:dyDescent="0.3">
      <c r="A11" s="6" t="s">
        <v>25</v>
      </c>
      <c r="B11" s="32">
        <v>580</v>
      </c>
      <c r="C11" s="32">
        <v>610</v>
      </c>
      <c r="D11" s="32" t="s">
        <v>81</v>
      </c>
      <c r="E11" s="32">
        <v>600</v>
      </c>
      <c r="F11" s="33">
        <v>600</v>
      </c>
      <c r="G11" s="32" t="s">
        <v>82</v>
      </c>
      <c r="H11" s="33">
        <v>600</v>
      </c>
    </row>
    <row r="12" spans="1:10" x14ac:dyDescent="0.3">
      <c r="A12" s="6"/>
      <c r="B12" s="6"/>
      <c r="C12" s="6"/>
      <c r="D12" s="6"/>
      <c r="E12" s="6"/>
      <c r="F12" s="6"/>
      <c r="G12" s="6"/>
      <c r="H12" s="13" t="s">
        <v>80</v>
      </c>
    </row>
    <row r="14" spans="1:10" x14ac:dyDescent="0.3">
      <c r="A14" s="14" t="s">
        <v>39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1:10" x14ac:dyDescent="0.3">
      <c r="A15" s="8" t="s">
        <v>24</v>
      </c>
      <c r="B15" s="15" t="s">
        <v>32</v>
      </c>
      <c r="C15" s="15" t="s">
        <v>21</v>
      </c>
      <c r="D15" s="15" t="s">
        <v>23</v>
      </c>
      <c r="E15" s="15" t="s">
        <v>45</v>
      </c>
      <c r="F15" s="15" t="s">
        <v>45</v>
      </c>
      <c r="G15" s="15" t="s">
        <v>45</v>
      </c>
      <c r="H15" s="15" t="s">
        <v>45</v>
      </c>
    </row>
    <row r="16" spans="1:10" x14ac:dyDescent="0.3">
      <c r="A16" s="8" t="s">
        <v>25</v>
      </c>
      <c r="B16" s="15" t="s">
        <v>32</v>
      </c>
      <c r="C16" s="15" t="s">
        <v>77</v>
      </c>
      <c r="D16" s="15" t="s">
        <v>78</v>
      </c>
      <c r="E16" s="15" t="s">
        <v>79</v>
      </c>
      <c r="F16" s="15">
        <v>630</v>
      </c>
      <c r="G16" s="15">
        <v>630</v>
      </c>
      <c r="H16" s="15" t="s">
        <v>79</v>
      </c>
    </row>
    <row r="17" spans="1:8" x14ac:dyDescent="0.3">
      <c r="A17" s="8"/>
      <c r="B17" s="8"/>
      <c r="C17" s="8"/>
      <c r="D17" s="8"/>
      <c r="E17" s="8"/>
      <c r="F17" s="8"/>
      <c r="G17" s="8"/>
      <c r="H17" s="14" t="s">
        <v>76</v>
      </c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  <row r="23" spans="1:8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</row>
    <row r="24" spans="1:8" x14ac:dyDescent="0.3">
      <c r="A24" s="26" t="s">
        <v>60</v>
      </c>
      <c r="B24" s="19">
        <v>10.664999999999999</v>
      </c>
      <c r="C24" s="19">
        <v>11.875</v>
      </c>
      <c r="D24" s="19">
        <v>11.93</v>
      </c>
      <c r="E24" s="39">
        <v>11.865</v>
      </c>
      <c r="F24" s="39">
        <v>11.875</v>
      </c>
      <c r="G24" s="19">
        <v>11.865</v>
      </c>
      <c r="H24" s="19">
        <v>11.865</v>
      </c>
    </row>
    <row r="25" spans="1:8" x14ac:dyDescent="0.3">
      <c r="A25" s="26" t="s">
        <v>61</v>
      </c>
      <c r="B25" s="19">
        <v>3.58</v>
      </c>
      <c r="C25" s="19">
        <v>3.58</v>
      </c>
      <c r="D25" s="19">
        <v>3.58</v>
      </c>
      <c r="E25" s="19">
        <v>3.58</v>
      </c>
      <c r="F25" s="19">
        <v>3.58</v>
      </c>
      <c r="G25" s="19">
        <v>3.58</v>
      </c>
      <c r="H25" s="19">
        <v>3.58</v>
      </c>
    </row>
    <row r="26" spans="1:8" x14ac:dyDescent="0.3">
      <c r="A26" s="27" t="s">
        <v>62</v>
      </c>
      <c r="B26" s="20">
        <v>12.14</v>
      </c>
      <c r="C26" s="20">
        <v>15.865</v>
      </c>
      <c r="D26" s="20">
        <v>15.67</v>
      </c>
      <c r="E26" s="20">
        <v>15.355</v>
      </c>
      <c r="F26" s="20">
        <v>15.355</v>
      </c>
      <c r="G26" s="20">
        <v>15.395</v>
      </c>
      <c r="H26" s="20">
        <v>15.375</v>
      </c>
    </row>
    <row r="27" spans="1:8" x14ac:dyDescent="0.3">
      <c r="A27" s="28" t="s">
        <v>63</v>
      </c>
      <c r="B27" s="21">
        <v>3.58</v>
      </c>
      <c r="C27" s="21">
        <v>3.58</v>
      </c>
      <c r="D27" s="21">
        <v>3.58</v>
      </c>
      <c r="E27" s="21">
        <v>3.58</v>
      </c>
      <c r="F27" s="21">
        <v>3.58</v>
      </c>
      <c r="G27" s="21">
        <v>3.58</v>
      </c>
      <c r="H27" s="21">
        <v>3.58</v>
      </c>
    </row>
    <row r="28" spans="1:8" x14ac:dyDescent="0.3">
      <c r="A28" s="22" t="s">
        <v>65</v>
      </c>
      <c r="B28" s="22">
        <f t="shared" ref="B28:H28" si="2">(B24/1000) * B25</f>
        <v>3.8180699999999998E-2</v>
      </c>
      <c r="C28" s="22">
        <f t="shared" si="2"/>
        <v>4.2512500000000002E-2</v>
      </c>
      <c r="D28" s="22">
        <f t="shared" si="2"/>
        <v>4.2709400000000002E-2</v>
      </c>
      <c r="E28" s="22">
        <f t="shared" si="2"/>
        <v>4.2476700000000006E-2</v>
      </c>
      <c r="F28" s="22">
        <f t="shared" si="2"/>
        <v>4.2512500000000002E-2</v>
      </c>
      <c r="G28" s="22">
        <f t="shared" si="2"/>
        <v>4.2476700000000006E-2</v>
      </c>
      <c r="H28" s="22">
        <f t="shared" si="2"/>
        <v>4.2476700000000006E-2</v>
      </c>
    </row>
    <row r="29" spans="1:8" x14ac:dyDescent="0.3">
      <c r="A29" s="23" t="s">
        <v>64</v>
      </c>
      <c r="B29" s="23">
        <f t="shared" ref="B29:H29" si="3">(B27/1000) * B26</f>
        <v>4.3461200000000005E-2</v>
      </c>
      <c r="C29" s="23">
        <f t="shared" si="3"/>
        <v>5.6796700000000006E-2</v>
      </c>
      <c r="D29" s="23">
        <f t="shared" si="3"/>
        <v>5.6098600000000005E-2</v>
      </c>
      <c r="E29" s="23">
        <f t="shared" si="3"/>
        <v>5.4970900000000003E-2</v>
      </c>
      <c r="F29" s="23">
        <f t="shared" si="3"/>
        <v>5.4970900000000003E-2</v>
      </c>
      <c r="G29" s="23">
        <f t="shared" si="3"/>
        <v>5.5114100000000006E-2</v>
      </c>
      <c r="H29" s="23">
        <f t="shared" si="3"/>
        <v>5.5042500000000001E-2</v>
      </c>
    </row>
    <row r="32" spans="1:8" x14ac:dyDescent="0.3">
      <c r="A32" s="24" t="s">
        <v>66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</row>
    <row r="33" spans="1:8" x14ac:dyDescent="0.3">
      <c r="A33" s="19" t="s">
        <v>24</v>
      </c>
      <c r="B33" s="34" t="s">
        <v>86</v>
      </c>
      <c r="C33" s="34" t="s">
        <v>88</v>
      </c>
      <c r="D33" s="34" t="s">
        <v>91</v>
      </c>
      <c r="E33" s="34" t="s">
        <v>94</v>
      </c>
      <c r="F33" s="34" t="s">
        <v>83</v>
      </c>
      <c r="G33" s="34" t="s">
        <v>97</v>
      </c>
      <c r="H33" s="34" t="s">
        <v>84</v>
      </c>
    </row>
    <row r="34" spans="1:8" x14ac:dyDescent="0.3">
      <c r="A34" s="19" t="s">
        <v>25</v>
      </c>
      <c r="B34" s="34" t="s">
        <v>87</v>
      </c>
      <c r="C34" s="34" t="s">
        <v>84</v>
      </c>
      <c r="D34" s="34" t="s">
        <v>92</v>
      </c>
      <c r="E34" s="34" t="s">
        <v>95</v>
      </c>
      <c r="F34" s="34" t="s">
        <v>84</v>
      </c>
      <c r="G34" s="34" t="s">
        <v>95</v>
      </c>
      <c r="H34" s="34" t="s">
        <v>84</v>
      </c>
    </row>
    <row r="35" spans="1:8" x14ac:dyDescent="0.3">
      <c r="B35" s="30"/>
      <c r="C35" s="30"/>
      <c r="D35" s="30"/>
      <c r="E35" s="30"/>
      <c r="F35" s="30"/>
      <c r="G35" s="30"/>
      <c r="H35" s="30"/>
    </row>
    <row r="36" spans="1:8" x14ac:dyDescent="0.3">
      <c r="B36" s="30"/>
      <c r="C36" s="30"/>
      <c r="D36" s="30"/>
      <c r="E36" s="30"/>
      <c r="F36" s="30"/>
      <c r="G36" s="30"/>
      <c r="H36" s="30"/>
    </row>
    <row r="37" spans="1:8" x14ac:dyDescent="0.3">
      <c r="A37" s="25" t="s">
        <v>67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1:8" x14ac:dyDescent="0.3">
      <c r="A38" s="20" t="s">
        <v>24</v>
      </c>
      <c r="B38" s="40" t="s">
        <v>89</v>
      </c>
      <c r="C38" s="35" t="s">
        <v>90</v>
      </c>
      <c r="D38" s="35" t="s">
        <v>93</v>
      </c>
      <c r="E38" s="35" t="s">
        <v>96</v>
      </c>
      <c r="F38" s="35" t="s">
        <v>85</v>
      </c>
      <c r="G38" s="35" t="s">
        <v>98</v>
      </c>
      <c r="H38" s="35" t="s">
        <v>99</v>
      </c>
    </row>
    <row r="39" spans="1:8" x14ac:dyDescent="0.3">
      <c r="A39" s="20" t="s">
        <v>25</v>
      </c>
      <c r="B39" s="35">
        <v>12.14</v>
      </c>
      <c r="C39" s="35" t="s">
        <v>90</v>
      </c>
      <c r="D39" s="35">
        <v>15.67</v>
      </c>
      <c r="E39" s="35" t="s">
        <v>96</v>
      </c>
      <c r="F39" s="35" t="s">
        <v>85</v>
      </c>
      <c r="G39" s="35" t="s">
        <v>98</v>
      </c>
      <c r="H39" s="35" t="s">
        <v>99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11E8-3069-4653-8586-DF63C8C306AF}">
  <dimension ref="A1:J39"/>
  <sheetViews>
    <sheetView topLeftCell="A18" workbookViewId="0">
      <selection activeCell="G46" sqref="G46"/>
    </sheetView>
  </sheetViews>
  <sheetFormatPr defaultRowHeight="14.4" x14ac:dyDescent="0.3"/>
  <cols>
    <col min="1" max="1" width="25" bestFit="1" customWidth="1"/>
    <col min="2" max="2" width="10.77734375" bestFit="1" customWidth="1"/>
    <col min="3" max="3" width="11.109375" bestFit="1" customWidth="1"/>
    <col min="4" max="4" width="13.44140625" bestFit="1" customWidth="1"/>
    <col min="5" max="5" width="15" bestFit="1" customWidth="1"/>
    <col min="6" max="6" width="14.88671875" bestFit="1" customWidth="1"/>
    <col min="7" max="7" width="15" bestFit="1" customWidth="1"/>
    <col min="8" max="8" width="14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122</v>
      </c>
    </row>
    <row r="2" spans="1:10" x14ac:dyDescent="0.3">
      <c r="A2" s="17" t="s">
        <v>26</v>
      </c>
      <c r="B2" s="6">
        <v>575</v>
      </c>
      <c r="C2" s="6">
        <v>600</v>
      </c>
      <c r="D2" s="6">
        <v>600</v>
      </c>
      <c r="E2" s="6">
        <v>590</v>
      </c>
      <c r="F2" s="6">
        <v>590</v>
      </c>
      <c r="G2" s="6">
        <v>590</v>
      </c>
      <c r="H2" s="37">
        <v>590</v>
      </c>
      <c r="J2" s="42" t="s">
        <v>101</v>
      </c>
    </row>
    <row r="3" spans="1:10" x14ac:dyDescent="0.3">
      <c r="A3" s="7" t="s">
        <v>27</v>
      </c>
      <c r="B3" s="7">
        <v>5.04</v>
      </c>
      <c r="C3" s="7">
        <v>5.04</v>
      </c>
      <c r="D3" s="7">
        <v>5.04</v>
      </c>
      <c r="E3" s="7">
        <v>5.04</v>
      </c>
      <c r="F3" s="7">
        <v>5.04</v>
      </c>
      <c r="G3" s="7">
        <v>5.04</v>
      </c>
      <c r="H3" s="7">
        <v>5.04</v>
      </c>
      <c r="J3" s="1"/>
    </row>
    <row r="4" spans="1:10" x14ac:dyDescent="0.3">
      <c r="A4" s="8" t="s">
        <v>15</v>
      </c>
      <c r="B4" s="8">
        <v>585</v>
      </c>
      <c r="C4" s="8">
        <v>610</v>
      </c>
      <c r="D4" s="8">
        <v>610</v>
      </c>
      <c r="E4" s="41">
        <v>600</v>
      </c>
      <c r="F4" s="41">
        <v>600</v>
      </c>
      <c r="G4" s="8">
        <v>600</v>
      </c>
      <c r="H4" s="8">
        <v>600</v>
      </c>
    </row>
    <row r="5" spans="1:10" x14ac:dyDescent="0.3">
      <c r="A5" s="9" t="s">
        <v>16</v>
      </c>
      <c r="B5" s="9">
        <v>5.04</v>
      </c>
      <c r="C5" s="9">
        <v>5.04</v>
      </c>
      <c r="D5" s="9">
        <v>5.04</v>
      </c>
      <c r="E5" s="9">
        <v>5.04</v>
      </c>
      <c r="F5" s="9">
        <v>5.04</v>
      </c>
      <c r="G5" s="9">
        <v>5.04</v>
      </c>
      <c r="H5" s="9">
        <v>5.04</v>
      </c>
    </row>
    <row r="6" spans="1:10" x14ac:dyDescent="0.3">
      <c r="A6" s="11" t="s">
        <v>28</v>
      </c>
      <c r="B6" s="11">
        <f t="shared" ref="B6:H6" si="0">(B3/1000) * B2</f>
        <v>2.8980000000000001</v>
      </c>
      <c r="C6" s="11">
        <f t="shared" si="0"/>
        <v>3.024</v>
      </c>
      <c r="D6" s="11">
        <f t="shared" si="0"/>
        <v>3.024</v>
      </c>
      <c r="E6" s="11">
        <f t="shared" si="0"/>
        <v>2.9736000000000002</v>
      </c>
      <c r="F6" s="11">
        <f t="shared" si="0"/>
        <v>2.9736000000000002</v>
      </c>
      <c r="G6" s="11">
        <f t="shared" si="0"/>
        <v>2.9736000000000002</v>
      </c>
      <c r="H6" s="11">
        <f t="shared" si="0"/>
        <v>2.9736000000000002</v>
      </c>
    </row>
    <row r="7" spans="1:10" x14ac:dyDescent="0.3">
      <c r="A7" s="12" t="s">
        <v>17</v>
      </c>
      <c r="B7" s="12">
        <f t="shared" ref="B7:H7" si="1">(B5/1000) * B4</f>
        <v>2.9483999999999999</v>
      </c>
      <c r="C7" s="12">
        <f t="shared" si="1"/>
        <v>3.0744000000000002</v>
      </c>
      <c r="D7" s="12">
        <f t="shared" si="1"/>
        <v>3.0744000000000002</v>
      </c>
      <c r="E7" s="12">
        <f t="shared" si="1"/>
        <v>3.024</v>
      </c>
      <c r="F7" s="12">
        <f t="shared" si="1"/>
        <v>3.024</v>
      </c>
      <c r="G7" s="12">
        <f t="shared" si="1"/>
        <v>3.024</v>
      </c>
      <c r="H7" s="12">
        <f t="shared" si="1"/>
        <v>3.024</v>
      </c>
    </row>
    <row r="8" spans="1:10" x14ac:dyDescent="0.3">
      <c r="A8" s="1"/>
    </row>
    <row r="9" spans="1:10" x14ac:dyDescent="0.3">
      <c r="A9" s="13" t="s">
        <v>40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10" x14ac:dyDescent="0.3">
      <c r="A10" s="6" t="s">
        <v>24</v>
      </c>
      <c r="B10" s="32" t="s">
        <v>121</v>
      </c>
      <c r="C10" s="32">
        <v>600</v>
      </c>
      <c r="D10" s="32">
        <v>600</v>
      </c>
      <c r="E10" s="32" t="s">
        <v>29</v>
      </c>
      <c r="F10" s="33">
        <v>590</v>
      </c>
      <c r="G10" s="33">
        <v>590</v>
      </c>
      <c r="H10" s="32" t="s">
        <v>29</v>
      </c>
    </row>
    <row r="11" spans="1:10" x14ac:dyDescent="0.3">
      <c r="A11" s="6" t="s">
        <v>25</v>
      </c>
      <c r="B11" s="32" t="s">
        <v>121</v>
      </c>
      <c r="C11" s="32">
        <v>600</v>
      </c>
      <c r="D11" s="32">
        <v>600</v>
      </c>
      <c r="E11" s="33">
        <v>590</v>
      </c>
      <c r="F11" s="33">
        <v>590</v>
      </c>
      <c r="G11" s="33">
        <v>590</v>
      </c>
      <c r="H11" s="32">
        <v>590</v>
      </c>
    </row>
    <row r="12" spans="1:10" x14ac:dyDescent="0.3">
      <c r="A12" s="6"/>
      <c r="B12" s="6"/>
      <c r="C12" s="6"/>
      <c r="D12" s="6"/>
      <c r="E12" s="6"/>
      <c r="F12" s="6"/>
      <c r="G12" s="6"/>
      <c r="H12" s="13" t="s">
        <v>120</v>
      </c>
    </row>
    <row r="14" spans="1:10" x14ac:dyDescent="0.3">
      <c r="A14" s="14" t="s">
        <v>39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1:10" x14ac:dyDescent="0.3">
      <c r="A15" s="8" t="s">
        <v>24</v>
      </c>
      <c r="B15" s="15" t="s">
        <v>117</v>
      </c>
      <c r="C15" s="15">
        <v>610</v>
      </c>
      <c r="D15" s="15" t="s">
        <v>33</v>
      </c>
      <c r="E15" s="15">
        <v>600</v>
      </c>
      <c r="F15" s="15">
        <v>600</v>
      </c>
      <c r="G15" s="15" t="s">
        <v>118</v>
      </c>
      <c r="H15" s="15">
        <v>600</v>
      </c>
    </row>
    <row r="16" spans="1:10" x14ac:dyDescent="0.3">
      <c r="A16" s="8" t="s">
        <v>25</v>
      </c>
      <c r="B16" s="15" t="s">
        <v>117</v>
      </c>
      <c r="C16" s="15">
        <v>610</v>
      </c>
      <c r="D16" s="15">
        <v>610</v>
      </c>
      <c r="E16" s="15">
        <v>600</v>
      </c>
      <c r="F16" s="15">
        <v>600</v>
      </c>
      <c r="G16" s="15">
        <v>600</v>
      </c>
      <c r="H16" s="15">
        <v>600</v>
      </c>
    </row>
    <row r="17" spans="1:8" x14ac:dyDescent="0.3">
      <c r="A17" s="8"/>
      <c r="B17" s="8"/>
      <c r="C17" s="8"/>
      <c r="D17" s="8"/>
      <c r="E17" s="8"/>
      <c r="F17" s="8"/>
      <c r="G17" s="8"/>
      <c r="H17" s="14" t="s">
        <v>48</v>
      </c>
    </row>
    <row r="18" spans="1:8" x14ac:dyDescent="0.3">
      <c r="G18" t="s">
        <v>119</v>
      </c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  <row r="22" spans="1:8" x14ac:dyDescent="0.3">
      <c r="A22" t="s">
        <v>104</v>
      </c>
    </row>
    <row r="23" spans="1:8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</row>
    <row r="24" spans="1:8" x14ac:dyDescent="0.3">
      <c r="A24" s="26" t="s">
        <v>60</v>
      </c>
      <c r="B24" s="19">
        <v>10.68</v>
      </c>
      <c r="C24" s="19">
        <v>11.914999999999999</v>
      </c>
      <c r="D24" s="19">
        <v>11.88</v>
      </c>
      <c r="E24" s="19">
        <v>11.86</v>
      </c>
      <c r="F24" s="19">
        <v>11.885</v>
      </c>
      <c r="G24" s="19">
        <v>11.9</v>
      </c>
      <c r="H24" s="19">
        <v>11.904999999999999</v>
      </c>
    </row>
    <row r="25" spans="1:8" x14ac:dyDescent="0.3">
      <c r="A25" s="26" t="s">
        <v>61</v>
      </c>
      <c r="B25" s="19">
        <v>3.57</v>
      </c>
      <c r="C25" s="19">
        <v>3.57</v>
      </c>
      <c r="D25" s="19">
        <v>3.57</v>
      </c>
      <c r="E25" s="19">
        <v>3.57</v>
      </c>
      <c r="F25" s="19">
        <v>3.57</v>
      </c>
      <c r="G25" s="19">
        <v>3.57</v>
      </c>
      <c r="H25" s="19">
        <v>3.57</v>
      </c>
    </row>
    <row r="26" spans="1:8" x14ac:dyDescent="0.3">
      <c r="A26" s="27" t="s">
        <v>62</v>
      </c>
      <c r="B26" s="20">
        <v>12.09</v>
      </c>
      <c r="C26" s="20">
        <v>16.02</v>
      </c>
      <c r="D26" s="36">
        <v>15.63</v>
      </c>
      <c r="E26" s="20">
        <v>15.295</v>
      </c>
      <c r="F26" s="20">
        <v>15.23</v>
      </c>
      <c r="G26" s="20">
        <v>15.335000000000001</v>
      </c>
      <c r="H26" s="36">
        <v>15.32</v>
      </c>
    </row>
    <row r="27" spans="1:8" x14ac:dyDescent="0.3">
      <c r="A27" s="28" t="s">
        <v>63</v>
      </c>
      <c r="B27" s="21">
        <v>3.56</v>
      </c>
      <c r="C27" s="21">
        <v>3.56</v>
      </c>
      <c r="D27" s="21">
        <v>3.56</v>
      </c>
      <c r="E27" s="21">
        <v>3.56</v>
      </c>
      <c r="F27" s="21">
        <v>3.56</v>
      </c>
      <c r="G27" s="21">
        <v>3.56</v>
      </c>
      <c r="H27" s="21">
        <v>3.56</v>
      </c>
    </row>
    <row r="28" spans="1:8" x14ac:dyDescent="0.3">
      <c r="A28" s="22" t="s">
        <v>65</v>
      </c>
      <c r="B28" s="22">
        <f t="shared" ref="B28:H28" si="2">(B24/1000) * B25</f>
        <v>3.8127599999999998E-2</v>
      </c>
      <c r="C28" s="22">
        <f t="shared" si="2"/>
        <v>4.2536549999999992E-2</v>
      </c>
      <c r="D28" s="22">
        <f t="shared" si="2"/>
        <v>4.2411600000000001E-2</v>
      </c>
      <c r="E28" s="22">
        <f t="shared" si="2"/>
        <v>4.2340199999999995E-2</v>
      </c>
      <c r="F28" s="22">
        <f t="shared" si="2"/>
        <v>4.242945E-2</v>
      </c>
      <c r="G28" s="22">
        <f t="shared" si="2"/>
        <v>4.2483E-2</v>
      </c>
      <c r="H28" s="22">
        <f t="shared" si="2"/>
        <v>4.2500849999999993E-2</v>
      </c>
    </row>
    <row r="29" spans="1:8" x14ac:dyDescent="0.3">
      <c r="A29" s="23" t="s">
        <v>64</v>
      </c>
      <c r="B29" s="23">
        <f t="shared" ref="B29:H29" si="3">(B27/1000) * B26</f>
        <v>4.3040399999999999E-2</v>
      </c>
      <c r="C29" s="23">
        <f t="shared" si="3"/>
        <v>5.7031200000000004E-2</v>
      </c>
      <c r="D29" s="23">
        <f t="shared" si="3"/>
        <v>5.5642800000000006E-2</v>
      </c>
      <c r="E29" s="23">
        <f t="shared" si="3"/>
        <v>5.4450200000000004E-2</v>
      </c>
      <c r="F29" s="23">
        <f t="shared" si="3"/>
        <v>5.4218800000000004E-2</v>
      </c>
      <c r="G29" s="23">
        <f t="shared" si="3"/>
        <v>5.4592600000000005E-2</v>
      </c>
      <c r="H29" s="23">
        <f t="shared" si="3"/>
        <v>5.4539200000000003E-2</v>
      </c>
    </row>
    <row r="32" spans="1:8" x14ac:dyDescent="0.3">
      <c r="A32" s="24" t="s">
        <v>66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</row>
    <row r="33" spans="1:8" x14ac:dyDescent="0.3">
      <c r="A33" s="19" t="s">
        <v>24</v>
      </c>
      <c r="B33" s="34" t="s">
        <v>102</v>
      </c>
      <c r="C33" s="34" t="s">
        <v>105</v>
      </c>
      <c r="D33" s="34" t="s">
        <v>109</v>
      </c>
      <c r="E33" s="34" t="s">
        <v>110</v>
      </c>
      <c r="F33" s="34" t="s">
        <v>113</v>
      </c>
      <c r="G33" s="34" t="s">
        <v>114</v>
      </c>
      <c r="H33" s="34" t="s">
        <v>114</v>
      </c>
    </row>
    <row r="34" spans="1:8" x14ac:dyDescent="0.3">
      <c r="A34" s="19" t="s">
        <v>25</v>
      </c>
      <c r="B34" s="34">
        <v>10.68</v>
      </c>
      <c r="C34" s="34" t="s">
        <v>105</v>
      </c>
      <c r="D34" s="34">
        <v>11.88</v>
      </c>
      <c r="E34" s="29">
        <v>11.86</v>
      </c>
      <c r="F34" s="34" t="s">
        <v>108</v>
      </c>
      <c r="G34" s="29">
        <v>11.9</v>
      </c>
      <c r="H34" s="34" t="s">
        <v>112</v>
      </c>
    </row>
    <row r="35" spans="1:8" x14ac:dyDescent="0.3">
      <c r="B35" s="30"/>
      <c r="C35" s="30"/>
      <c r="D35" s="30"/>
      <c r="E35" s="30"/>
      <c r="F35" s="30"/>
      <c r="G35" s="30"/>
      <c r="H35" s="30"/>
    </row>
    <row r="36" spans="1:8" x14ac:dyDescent="0.3">
      <c r="B36" s="30"/>
      <c r="C36" s="30"/>
      <c r="D36" s="30"/>
      <c r="E36" s="30"/>
      <c r="F36" s="30"/>
      <c r="G36" s="30"/>
      <c r="H36" s="30"/>
    </row>
    <row r="37" spans="1:8" x14ac:dyDescent="0.3">
      <c r="A37" s="25" t="s">
        <v>67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1:8" x14ac:dyDescent="0.3">
      <c r="A38" s="20" t="s">
        <v>24</v>
      </c>
      <c r="B38" s="35" t="s">
        <v>103</v>
      </c>
      <c r="C38" s="35" t="s">
        <v>107</v>
      </c>
      <c r="D38" s="31">
        <v>15.63</v>
      </c>
      <c r="E38" s="35" t="s">
        <v>111</v>
      </c>
      <c r="F38" s="31">
        <v>15.23</v>
      </c>
      <c r="G38" s="35" t="s">
        <v>115</v>
      </c>
      <c r="H38" s="35" t="s">
        <v>116</v>
      </c>
    </row>
    <row r="39" spans="1:8" x14ac:dyDescent="0.3">
      <c r="A39" s="20" t="s">
        <v>25</v>
      </c>
      <c r="B39" s="35">
        <v>12.09</v>
      </c>
      <c r="C39" s="35" t="s">
        <v>106</v>
      </c>
      <c r="D39" s="31">
        <v>15.63</v>
      </c>
      <c r="E39" s="35" t="s">
        <v>111</v>
      </c>
      <c r="F39" s="31">
        <v>15.23</v>
      </c>
      <c r="G39" s="35" t="s">
        <v>115</v>
      </c>
      <c r="H39" s="31">
        <v>15.32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714B-BAC6-4358-B727-EB25EBAA1014}">
  <dimension ref="A1:J39"/>
  <sheetViews>
    <sheetView tabSelected="1" topLeftCell="A15" workbookViewId="0">
      <selection activeCell="I19" sqref="I19"/>
    </sheetView>
  </sheetViews>
  <sheetFormatPr defaultRowHeight="14.4" x14ac:dyDescent="0.3"/>
  <cols>
    <col min="1" max="1" width="25" bestFit="1" customWidth="1"/>
    <col min="2" max="2" width="10.77734375" bestFit="1" customWidth="1"/>
    <col min="3" max="3" width="11.109375" bestFit="1" customWidth="1"/>
    <col min="4" max="4" width="13.44140625" bestFit="1" customWidth="1"/>
    <col min="5" max="5" width="15" bestFit="1" customWidth="1"/>
    <col min="6" max="6" width="14.88671875" bestFit="1" customWidth="1"/>
    <col min="7" max="7" width="15" bestFit="1" customWidth="1"/>
    <col min="8" max="8" width="14.8867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123</v>
      </c>
    </row>
    <row r="2" spans="1:10" x14ac:dyDescent="0.3">
      <c r="A2" s="17" t="s">
        <v>26</v>
      </c>
      <c r="B2" s="6"/>
      <c r="C2" s="6"/>
      <c r="D2" s="6"/>
      <c r="E2" s="6"/>
      <c r="F2" s="6"/>
      <c r="G2" s="6"/>
      <c r="H2" s="6"/>
    </row>
    <row r="3" spans="1:10" x14ac:dyDescent="0.3">
      <c r="A3" s="7" t="s">
        <v>27</v>
      </c>
      <c r="B3" s="7"/>
      <c r="C3" s="7"/>
      <c r="D3" s="7"/>
      <c r="E3" s="7"/>
      <c r="F3" s="7"/>
      <c r="G3" s="7"/>
      <c r="H3" s="7"/>
    </row>
    <row r="4" spans="1:10" x14ac:dyDescent="0.3">
      <c r="A4" s="8" t="s">
        <v>15</v>
      </c>
      <c r="B4" s="8"/>
      <c r="C4" s="8"/>
      <c r="D4" s="8"/>
      <c r="E4" s="8"/>
      <c r="F4" s="8"/>
      <c r="G4" s="8"/>
      <c r="H4" s="8"/>
    </row>
    <row r="5" spans="1:10" x14ac:dyDescent="0.3">
      <c r="A5" s="9" t="s">
        <v>16</v>
      </c>
      <c r="B5" s="9"/>
      <c r="C5" s="9"/>
      <c r="D5" s="9"/>
      <c r="E5" s="9"/>
      <c r="F5" s="9"/>
      <c r="G5" s="9"/>
      <c r="H5" s="9"/>
    </row>
    <row r="6" spans="1:10" x14ac:dyDescent="0.3">
      <c r="A6" s="11" t="s">
        <v>28</v>
      </c>
      <c r="B6" s="11">
        <f t="shared" ref="B6:H6" si="0">(B3/1000) * B2</f>
        <v>0</v>
      </c>
      <c r="C6" s="11">
        <f t="shared" si="0"/>
        <v>0</v>
      </c>
      <c r="D6" s="11">
        <f t="shared" si="0"/>
        <v>0</v>
      </c>
      <c r="E6" s="11">
        <f t="shared" si="0"/>
        <v>0</v>
      </c>
      <c r="F6" s="11">
        <f t="shared" si="0"/>
        <v>0</v>
      </c>
      <c r="G6" s="11">
        <f t="shared" si="0"/>
        <v>0</v>
      </c>
      <c r="H6" s="11">
        <f t="shared" si="0"/>
        <v>0</v>
      </c>
    </row>
    <row r="7" spans="1:10" x14ac:dyDescent="0.3">
      <c r="A7" s="12" t="s">
        <v>17</v>
      </c>
      <c r="B7" s="12">
        <f t="shared" ref="B7:H7" si="1">(B5/1000) * B4</f>
        <v>0</v>
      </c>
      <c r="C7" s="12">
        <f t="shared" si="1"/>
        <v>0</v>
      </c>
      <c r="D7" s="12">
        <f t="shared" si="1"/>
        <v>0</v>
      </c>
      <c r="E7" s="12">
        <f t="shared" si="1"/>
        <v>0</v>
      </c>
      <c r="F7" s="12">
        <f t="shared" si="1"/>
        <v>0</v>
      </c>
      <c r="G7" s="12">
        <f t="shared" si="1"/>
        <v>0</v>
      </c>
      <c r="H7" s="12">
        <f t="shared" si="1"/>
        <v>0</v>
      </c>
    </row>
    <row r="8" spans="1:10" x14ac:dyDescent="0.3">
      <c r="A8" s="1"/>
    </row>
    <row r="9" spans="1:10" x14ac:dyDescent="0.3">
      <c r="A9" s="13" t="s">
        <v>40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10" x14ac:dyDescent="0.3">
      <c r="A10" s="6" t="s">
        <v>24</v>
      </c>
      <c r="B10" s="32"/>
      <c r="C10" s="32"/>
      <c r="D10" s="32"/>
      <c r="E10" s="32"/>
      <c r="F10" s="33"/>
      <c r="G10" s="33"/>
      <c r="H10" s="32"/>
    </row>
    <row r="11" spans="1:10" x14ac:dyDescent="0.3">
      <c r="A11" s="6" t="s">
        <v>25</v>
      </c>
      <c r="B11" s="32"/>
      <c r="C11" s="33"/>
      <c r="D11" s="32"/>
      <c r="E11" s="33"/>
      <c r="F11" s="33"/>
      <c r="G11" s="33"/>
      <c r="H11" s="33"/>
    </row>
    <row r="12" spans="1:10" x14ac:dyDescent="0.3">
      <c r="A12" s="6"/>
      <c r="B12" s="6"/>
      <c r="C12" s="6"/>
      <c r="D12" s="6"/>
      <c r="E12" s="6"/>
      <c r="F12" s="6"/>
      <c r="G12" s="6"/>
      <c r="H12" s="13" t="s">
        <v>68</v>
      </c>
    </row>
    <row r="14" spans="1:10" x14ac:dyDescent="0.3">
      <c r="A14" s="14" t="s">
        <v>39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</row>
    <row r="15" spans="1:10" x14ac:dyDescent="0.3">
      <c r="A15" s="8" t="s">
        <v>24</v>
      </c>
      <c r="B15" s="15"/>
      <c r="C15" s="15"/>
      <c r="D15" s="15"/>
      <c r="E15" s="15"/>
      <c r="F15" s="15"/>
      <c r="G15" s="15"/>
      <c r="H15" s="15"/>
    </row>
    <row r="16" spans="1:10" x14ac:dyDescent="0.3">
      <c r="A16" s="8" t="s">
        <v>25</v>
      </c>
      <c r="B16" s="15"/>
      <c r="C16" s="15"/>
      <c r="D16" s="15"/>
      <c r="E16" s="15"/>
      <c r="F16" s="15"/>
      <c r="G16" s="15"/>
      <c r="H16" s="15"/>
    </row>
    <row r="17" spans="1:8" x14ac:dyDescent="0.3">
      <c r="A17" s="8"/>
      <c r="B17" s="8"/>
      <c r="C17" s="8"/>
      <c r="D17" s="8"/>
      <c r="E17" s="8"/>
      <c r="F17" s="8"/>
      <c r="G17" s="8"/>
      <c r="H17" s="14" t="s">
        <v>68</v>
      </c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  <row r="23" spans="1:8" x14ac:dyDescent="0.3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</row>
    <row r="24" spans="1:8" x14ac:dyDescent="0.3">
      <c r="A24" s="26" t="s">
        <v>60</v>
      </c>
      <c r="B24" s="19">
        <v>10.64</v>
      </c>
      <c r="C24" s="19">
        <v>11.86</v>
      </c>
      <c r="D24" s="19">
        <v>11.845000000000001</v>
      </c>
      <c r="E24" s="19">
        <v>11.87</v>
      </c>
      <c r="F24" s="19">
        <v>11.875</v>
      </c>
      <c r="G24" s="19">
        <v>11.89</v>
      </c>
      <c r="H24" s="19">
        <v>11.904999999999999</v>
      </c>
    </row>
    <row r="25" spans="1:8" x14ac:dyDescent="0.3">
      <c r="A25" s="26" t="s">
        <v>61</v>
      </c>
      <c r="B25" s="19">
        <v>3.57</v>
      </c>
      <c r="C25" s="19">
        <v>3.57</v>
      </c>
      <c r="D25" s="19">
        <v>3.57</v>
      </c>
      <c r="E25" s="19">
        <v>3.57</v>
      </c>
      <c r="F25" s="19">
        <v>3.57</v>
      </c>
      <c r="G25" s="19">
        <v>3.57</v>
      </c>
      <c r="H25" s="19">
        <v>3.57</v>
      </c>
    </row>
    <row r="26" spans="1:8" x14ac:dyDescent="0.3">
      <c r="A26" s="27" t="s">
        <v>62</v>
      </c>
      <c r="B26" s="36">
        <v>12.03</v>
      </c>
      <c r="C26" s="20">
        <v>15.845000000000001</v>
      </c>
      <c r="D26" s="20">
        <v>15.675000000000001</v>
      </c>
      <c r="E26" s="20">
        <v>15.244999999999999</v>
      </c>
      <c r="F26" s="20">
        <v>15.185</v>
      </c>
      <c r="G26" s="20">
        <v>15.29</v>
      </c>
      <c r="H26" s="20">
        <v>15.27</v>
      </c>
    </row>
    <row r="27" spans="1:8" x14ac:dyDescent="0.3">
      <c r="A27" s="28" t="s">
        <v>63</v>
      </c>
      <c r="B27" s="21">
        <v>3.57</v>
      </c>
      <c r="C27" s="21">
        <v>3.57</v>
      </c>
      <c r="D27" s="21">
        <v>3.57</v>
      </c>
      <c r="E27" s="21">
        <v>3.57</v>
      </c>
      <c r="F27" s="21">
        <v>3.57</v>
      </c>
      <c r="G27" s="21">
        <v>3.57</v>
      </c>
      <c r="H27" s="21">
        <v>3.57</v>
      </c>
    </row>
    <row r="28" spans="1:8" x14ac:dyDescent="0.3">
      <c r="A28" s="22" t="s">
        <v>65</v>
      </c>
      <c r="B28" s="22">
        <f t="shared" ref="B28:H28" si="2">(B24/1000) * B25</f>
        <v>3.7984799999999999E-2</v>
      </c>
      <c r="C28" s="22">
        <f t="shared" si="2"/>
        <v>4.2340199999999995E-2</v>
      </c>
      <c r="D28" s="22">
        <f t="shared" si="2"/>
        <v>4.2286650000000002E-2</v>
      </c>
      <c r="E28" s="22">
        <f t="shared" si="2"/>
        <v>4.2375899999999994E-2</v>
      </c>
      <c r="F28" s="22">
        <f t="shared" si="2"/>
        <v>4.2393750000000001E-2</v>
      </c>
      <c r="G28" s="22">
        <f t="shared" si="2"/>
        <v>4.24473E-2</v>
      </c>
      <c r="H28" s="22">
        <f t="shared" si="2"/>
        <v>4.2500849999999993E-2</v>
      </c>
    </row>
    <row r="29" spans="1:8" x14ac:dyDescent="0.3">
      <c r="A29" s="23" t="s">
        <v>64</v>
      </c>
      <c r="B29" s="23">
        <f t="shared" ref="B29:H29" si="3">(B27/1000) * B26</f>
        <v>4.2947099999999995E-2</v>
      </c>
      <c r="C29" s="23">
        <f t="shared" si="3"/>
        <v>5.6566649999999996E-2</v>
      </c>
      <c r="D29" s="23">
        <f t="shared" si="3"/>
        <v>5.5959750000000003E-2</v>
      </c>
      <c r="E29" s="23">
        <f t="shared" si="3"/>
        <v>5.4424649999999991E-2</v>
      </c>
      <c r="F29" s="23">
        <f t="shared" si="3"/>
        <v>5.421045E-2</v>
      </c>
      <c r="G29" s="23">
        <f t="shared" si="3"/>
        <v>5.4585299999999996E-2</v>
      </c>
      <c r="H29" s="23">
        <f t="shared" si="3"/>
        <v>5.4513899999999997E-2</v>
      </c>
    </row>
    <row r="32" spans="1:8" x14ac:dyDescent="0.3">
      <c r="A32" s="24" t="s">
        <v>66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</row>
    <row r="33" spans="1:8" x14ac:dyDescent="0.3">
      <c r="A33" s="19" t="s">
        <v>24</v>
      </c>
      <c r="B33" s="34" t="s">
        <v>124</v>
      </c>
      <c r="C33" s="34" t="s">
        <v>125</v>
      </c>
      <c r="D33" s="34" t="s">
        <v>129</v>
      </c>
      <c r="E33" s="34" t="s">
        <v>125</v>
      </c>
      <c r="F33" s="34" t="s">
        <v>83</v>
      </c>
      <c r="G33" s="34" t="s">
        <v>134</v>
      </c>
      <c r="H33" s="34" t="s">
        <v>112</v>
      </c>
    </row>
    <row r="34" spans="1:8" x14ac:dyDescent="0.3">
      <c r="A34" s="19" t="s">
        <v>25</v>
      </c>
      <c r="B34" s="34">
        <v>10.64</v>
      </c>
      <c r="C34" s="34" t="s">
        <v>126</v>
      </c>
      <c r="D34" s="34" t="s">
        <v>129</v>
      </c>
      <c r="E34" s="34" t="s">
        <v>132</v>
      </c>
      <c r="F34" s="34" t="s">
        <v>84</v>
      </c>
      <c r="G34" s="34">
        <v>11.89</v>
      </c>
      <c r="H34" s="34" t="s">
        <v>112</v>
      </c>
    </row>
    <row r="35" spans="1:8" x14ac:dyDescent="0.3">
      <c r="B35" s="30"/>
      <c r="C35" s="30"/>
      <c r="D35" s="30"/>
      <c r="E35" s="30"/>
      <c r="F35" s="30"/>
      <c r="G35" s="30"/>
      <c r="H35" s="30"/>
    </row>
    <row r="36" spans="1:8" x14ac:dyDescent="0.3">
      <c r="B36" s="30"/>
      <c r="C36" s="30"/>
      <c r="D36" s="30"/>
      <c r="E36" s="30"/>
      <c r="F36" s="30"/>
      <c r="G36" s="30"/>
      <c r="H36" s="30"/>
    </row>
    <row r="37" spans="1:8" x14ac:dyDescent="0.3">
      <c r="A37" s="25" t="s">
        <v>67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spans="1:8" x14ac:dyDescent="0.3">
      <c r="A38" s="20" t="s">
        <v>24</v>
      </c>
      <c r="B38" s="31">
        <v>12.03</v>
      </c>
      <c r="C38" s="35" t="s">
        <v>127</v>
      </c>
      <c r="D38" s="35" t="s">
        <v>130</v>
      </c>
      <c r="E38" s="35" t="s">
        <v>137</v>
      </c>
      <c r="F38" s="35" t="s">
        <v>136</v>
      </c>
      <c r="G38" s="31">
        <v>15.29</v>
      </c>
      <c r="H38" s="35" t="s">
        <v>135</v>
      </c>
    </row>
    <row r="39" spans="1:8" x14ac:dyDescent="0.3">
      <c r="A39" s="20" t="s">
        <v>25</v>
      </c>
      <c r="B39" s="31">
        <v>12.03</v>
      </c>
      <c r="C39" s="35" t="s">
        <v>128</v>
      </c>
      <c r="D39" s="35" t="s">
        <v>131</v>
      </c>
      <c r="E39" s="35" t="s">
        <v>137</v>
      </c>
      <c r="F39" s="35" t="s">
        <v>133</v>
      </c>
      <c r="G39" s="31">
        <v>15.29</v>
      </c>
      <c r="H39" s="31">
        <v>15.27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3-22</vt:lpstr>
      <vt:lpstr>3-23</vt:lpstr>
      <vt:lpstr>3-24</vt:lpstr>
      <vt:lpstr>3-25 (Better Data)</vt:lpstr>
      <vt:lpstr>3-26</vt:lpstr>
      <vt:lpstr>3-28 (Bestest Data)</vt:lpstr>
      <vt:lpstr>3-30 (New multimeter)</vt:lpstr>
      <vt:lpstr>4-2 (Corvallis)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Hewitt</dc:creator>
  <cp:lastModifiedBy>Terri Hewitt</cp:lastModifiedBy>
  <dcterms:created xsi:type="dcterms:W3CDTF">2019-03-23T17:01:18Z</dcterms:created>
  <dcterms:modified xsi:type="dcterms:W3CDTF">2019-04-06T02:15:18Z</dcterms:modified>
</cp:coreProperties>
</file>