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12024017_zju_edu_cn/Documents/KirinArm/script/"/>
    </mc:Choice>
  </mc:AlternateContent>
  <xr:revisionPtr revIDLastSave="476" documentId="8_{1652721D-80EA-42BC-AA7A-413903D04095}" xr6:coauthVersionLast="36" xr6:coauthVersionMax="36" xr10:uidLastSave="{6ED2BC9F-A332-4576-BA7B-B32E7C62AAC0}"/>
  <bookViews>
    <workbookView xWindow="0" yWindow="0" windowWidth="28800" windowHeight="12140" xr2:uid="{C149780A-DD0F-4DE4-BA63-C8FE3995CDF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G13" i="1" s="1"/>
  <c r="F12" i="1"/>
  <c r="G12" i="1" s="1"/>
  <c r="F11" i="1"/>
  <c r="G11" i="1" s="1"/>
</calcChain>
</file>

<file path=xl/sharedStrings.xml><?xml version="1.0" encoding="utf-8"?>
<sst xmlns="http://schemas.openxmlformats.org/spreadsheetml/2006/main" count="53" uniqueCount="53">
  <si>
    <t>电机参数数据库</t>
    <phoneticPr fontId="1" type="noConversion"/>
  </si>
  <si>
    <t>Nominal Torque</t>
    <phoneticPr fontId="1" type="noConversion"/>
  </si>
  <si>
    <t>Mass (kg)</t>
    <phoneticPr fontId="1" type="noConversion"/>
  </si>
  <si>
    <t>Type</t>
    <phoneticPr fontId="1" type="noConversion"/>
  </si>
  <si>
    <t>优化用到的参数</t>
    <phoneticPr fontId="1" type="noConversion"/>
  </si>
  <si>
    <t>url link</t>
    <phoneticPr fontId="1" type="noConversion"/>
  </si>
  <si>
    <t>其他参数</t>
    <phoneticPr fontId="1" type="noConversion"/>
  </si>
  <si>
    <t>T-motor</t>
    <phoneticPr fontId="1" type="noConversion"/>
  </si>
  <si>
    <t>Categary</t>
    <phoneticPr fontId="1" type="noConversion"/>
  </si>
  <si>
    <t>R60</t>
    <phoneticPr fontId="1" type="noConversion"/>
  </si>
  <si>
    <t>Nominal Voltage (U0,  V)</t>
    <phoneticPr fontId="1" type="noConversion"/>
  </si>
  <si>
    <t>Torque constant (Kt, Nm/A)</t>
    <phoneticPr fontId="1" type="noConversion"/>
  </si>
  <si>
    <t>No-load Speed (wm, rad/s)</t>
    <phoneticPr fontId="1" type="noConversion"/>
  </si>
  <si>
    <t>Critical Speed (wn, rad/s)</t>
    <phoneticPr fontId="1" type="noConversion"/>
  </si>
  <si>
    <t>Max Torque (tm, N.m)</t>
    <phoneticPr fontId="1" type="noConversion"/>
  </si>
  <si>
    <t>Terminal resistance (R, Ω)</t>
    <phoneticPr fontId="1" type="noConversion"/>
  </si>
  <si>
    <t>Rotor inertia (Im, kg.m2)</t>
    <phoneticPr fontId="1" type="noConversion"/>
  </si>
  <si>
    <t>Terminal inductance (L, H)</t>
    <phoneticPr fontId="1" type="noConversion"/>
  </si>
  <si>
    <t>Speed constant (1/Kv, rad/s/v)</t>
    <phoneticPr fontId="1" type="noConversion"/>
  </si>
  <si>
    <t>R60 KV115_R系列外转力矩电机_外骨骼四足机器人应用_CubeMars—与您携手打造更稳定可靠的机器人动力系统！</t>
  </si>
  <si>
    <t>备注</t>
    <phoneticPr fontId="1" type="noConversion"/>
  </si>
  <si>
    <t>speed  constant 是kv值的倒数</t>
    <phoneticPr fontId="1" type="noConversion"/>
  </si>
  <si>
    <t>R80</t>
    <phoneticPr fontId="1" type="noConversion"/>
  </si>
  <si>
    <t>R80 KV110_R系列外转力矩电机_外骨骼四足机器人应用_CubeMars—与您携手打造更稳定可靠的机器人动力系统！</t>
  </si>
  <si>
    <t>R100</t>
    <phoneticPr fontId="1" type="noConversion"/>
  </si>
  <si>
    <t>R100 KV90_R系列外转力矩电机_外骨骼四足机器人应用_CubeMars—与您携手打造更稳定可靠的机器人动力系统！</t>
  </si>
  <si>
    <t>Nominal Current  (I, A)</t>
    <phoneticPr fontId="1" type="noConversion"/>
  </si>
  <si>
    <t>Maxon EC flat</t>
    <phoneticPr fontId="1" type="noConversion"/>
  </si>
  <si>
    <t>EC90 flat 600W 48V</t>
    <phoneticPr fontId="1" type="noConversion"/>
  </si>
  <si>
    <t>maxon在线商城 | maxon group</t>
  </si>
  <si>
    <t>maxon在线商城 | maxon group</t>
    <phoneticPr fontId="1" type="noConversion"/>
  </si>
  <si>
    <t>EC90 flat 360W 36V</t>
    <phoneticPr fontId="1" type="noConversion"/>
  </si>
  <si>
    <t>EC60 flat 200W 48V</t>
    <phoneticPr fontId="1" type="noConversion"/>
  </si>
  <si>
    <t>EC45 flat 50W 48V</t>
    <phoneticPr fontId="1" type="noConversion"/>
  </si>
  <si>
    <t>Maxon EC i</t>
    <phoneticPr fontId="1" type="noConversion"/>
  </si>
  <si>
    <t>EC-I 52 420W 48V</t>
    <phoneticPr fontId="1" type="noConversion"/>
  </si>
  <si>
    <t>EC-I 52 200W 48V</t>
    <phoneticPr fontId="1" type="noConversion"/>
  </si>
  <si>
    <t>EC-I 40 100W 48V</t>
    <phoneticPr fontId="1" type="noConversion"/>
  </si>
  <si>
    <t>Maxon EC 4pole</t>
    <phoneticPr fontId="1" type="noConversion"/>
  </si>
  <si>
    <t>EC-4 30 200W 48V</t>
    <phoneticPr fontId="1" type="noConversion"/>
  </si>
  <si>
    <t>EC-4 30 100W 48V</t>
    <phoneticPr fontId="1" type="noConversion"/>
  </si>
  <si>
    <t>Maxon EC max</t>
    <phoneticPr fontId="1" type="noConversion"/>
  </si>
  <si>
    <t>EC-m 40 120W 48V</t>
    <phoneticPr fontId="1" type="noConversion"/>
  </si>
  <si>
    <t>EC-m 40 70W 48V</t>
    <phoneticPr fontId="1" type="noConversion"/>
  </si>
  <si>
    <t>EC-m 40 40W 48V</t>
    <phoneticPr fontId="1" type="noConversion"/>
  </si>
  <si>
    <t>Maxon EC</t>
    <phoneticPr fontId="1" type="noConversion"/>
  </si>
  <si>
    <t>EC 60 400W 48V</t>
    <phoneticPr fontId="1" type="noConversion"/>
  </si>
  <si>
    <t>EC 45 250W 48V</t>
    <phoneticPr fontId="1" type="noConversion"/>
  </si>
  <si>
    <t>EC 45 150W 48V</t>
    <phoneticPr fontId="1" type="noConversion"/>
  </si>
  <si>
    <t>EC45 flat 120W 48V</t>
    <phoneticPr fontId="1" type="noConversion"/>
  </si>
  <si>
    <t>EC-I 40 50W 48V</t>
    <phoneticPr fontId="1" type="noConversion"/>
  </si>
  <si>
    <t>EC-4 32 480W 48V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</si>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</sst>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8"/>
      <color theme="1"/>
      <name val="Microsoft YaHei Light"/>
      <family val="2"/>
      <charset val="134"/>
    </font>
    <font>
      <b/>
      <sz val="24"/>
      <color theme="1"/>
      <name val="Microsoft YaHei Light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2">
      <alignment vertical="center"/>
    </xf>
    <xf numFmtId="0" fontId="0" fillId="3" borderId="0" xfId="2" applyFont="1">
      <alignment vertical="center"/>
    </xf>
    <xf numFmtId="0" fontId="0" fillId="0" borderId="0" xfId="0" applyAlignment="1">
      <alignment horizontal="left" vertical="center"/>
    </xf>
    <xf numFmtId="0" fontId="5" fillId="0" borderId="0" xfId="5">
      <alignment vertical="center"/>
    </xf>
    <xf numFmtId="0" fontId="0" fillId="0" borderId="0" xfId="0" applyAlignment="1">
      <alignment horizontal="center" vertical="center"/>
    </xf>
    <xf numFmtId="0" fontId="3" fillId="5" borderId="0" xfId="4" applyFont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4" fillId="4" borderId="0" xfId="3" applyFont="1" applyAlignment="1">
      <alignment horizontal="center" vertical="center"/>
    </xf>
  </cellXfs>
  <cellStyles count="6">
    <cellStyle name="20% - 着色 2" xfId="1" builtinId="34"/>
    <cellStyle name="20% - 着色 4" xfId="2" builtinId="42"/>
    <cellStyle name="20% - 着色 5" xfId="3" builtinId="46"/>
    <cellStyle name="20% - 着色 6" xfId="4" builtinId="50"/>
    <cellStyle name="常规" xfId="0" builtinId="0"/>
    <cellStyle name="超链接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cubemars.com/goods-945-R100+KV90.html" TargetMode="External"/><Relationship Id="rId2" Type="http://schemas.openxmlformats.org/officeDocument/2006/relationships/hyperlink" Target="https://store.cubemars.com/goods-944-R80+KV110.html" TargetMode="External"/><Relationship Id="rId1" Type="http://schemas.openxmlformats.org/officeDocument/2006/relationships/hyperlink" Target="https://store.cubemars.com/goods-943-R60+KV115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axongroup.com.cn/maxon/view/category/motor?etcc_cu=onsite&amp;etcc_med_onsite=Product&amp;etcc_cmp_onsite=EC-4pole%e7%b3%bb%e5%88%97&amp;etcc_plc=Overview-Page-brushless-DC-Motors&amp;etcc_var=%5bcn%5d%23zh%23_d_&amp;target=filter&amp;filterCategory=ec4pole" TargetMode="External"/><Relationship Id="rId4" Type="http://schemas.openxmlformats.org/officeDocument/2006/relationships/hyperlink" Target="https://www.maxongroup.com.cn/maxon/view/category/motor?etcc_cu=onsite&amp;etcc_med_onsite=Product&amp;etcc_cmp_onsite=EC-4pole%e7%b3%bb%e5%88%97&amp;etcc_plc=Overview-Page-brushless-DC-Motors&amp;etcc_var=%5bcn%5d%23zh%23_d_&amp;target=filter&amp;filterCategory=ec4p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7E54-C410-4E15-A261-92B5AA5453B3}">
  <dimension ref="A1:S67"/>
  <sheetViews>
    <sheetView tabSelected="1" workbookViewId="0">
      <selection activeCell="B27" sqref="B27"/>
    </sheetView>
  </sheetViews>
  <sheetFormatPr defaultRowHeight="14" x14ac:dyDescent="0.3"/>
  <cols>
    <col min="1" max="1" width="17.5" customWidth="1"/>
    <col min="2" max="2" width="18.33203125" customWidth="1"/>
    <col min="3" max="3" width="22" customWidth="1"/>
    <col min="4" max="4" width="22.5" customWidth="1"/>
    <col min="5" max="5" width="24.83203125" customWidth="1"/>
    <col min="6" max="6" width="22.75" customWidth="1"/>
    <col min="7" max="7" width="20.83203125" customWidth="1"/>
    <col min="8" max="8" width="27.33203125" customWidth="1"/>
    <col min="9" max="9" width="25.08203125" customWidth="1"/>
    <col min="10" max="10" width="23.25" customWidth="1"/>
    <col min="11" max="11" width="14" customWidth="1"/>
    <col min="12" max="12" width="15.25" customWidth="1"/>
    <col min="13" max="13" width="20.25" customWidth="1"/>
    <col min="14" max="14" width="21.58203125" customWidth="1"/>
    <col min="15" max="15" width="31.75" customWidth="1"/>
    <col min="16" max="16" width="23.08203125" customWidth="1"/>
  </cols>
  <sheetData>
    <row r="1" spans="1:19" ht="14.2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"/>
      <c r="R1" s="2"/>
      <c r="S1" s="2"/>
    </row>
    <row r="2" spans="1:19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2"/>
      <c r="R2" s="2"/>
      <c r="S2" s="2"/>
    </row>
    <row r="3" spans="1:19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2"/>
      <c r="R3" s="2"/>
      <c r="S3" s="2"/>
    </row>
    <row r="4" spans="1:19" ht="27" customHeight="1" x14ac:dyDescent="0.3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9" t="s">
        <v>6</v>
      </c>
      <c r="L4" s="9"/>
      <c r="M4" s="9"/>
      <c r="N4" s="9"/>
      <c r="O4" s="9"/>
      <c r="P4" s="9"/>
      <c r="Q4" s="1"/>
      <c r="R4" s="1"/>
      <c r="S4" s="1"/>
    </row>
    <row r="5" spans="1:19" x14ac:dyDescent="0.3">
      <c r="A5" s="4" t="s">
        <v>8</v>
      </c>
      <c r="B5" s="4" t="s">
        <v>3</v>
      </c>
      <c r="C5" s="4" t="s">
        <v>16</v>
      </c>
      <c r="D5" s="4" t="s">
        <v>10</v>
      </c>
      <c r="E5" s="4" t="s">
        <v>12</v>
      </c>
      <c r="F5" s="4" t="s">
        <v>13</v>
      </c>
      <c r="G5" s="4" t="s">
        <v>14</v>
      </c>
      <c r="H5" s="4" t="s">
        <v>18</v>
      </c>
      <c r="I5" s="4" t="s">
        <v>11</v>
      </c>
      <c r="J5" s="4" t="s">
        <v>15</v>
      </c>
      <c r="K5" s="3" t="s">
        <v>2</v>
      </c>
      <c r="L5" s="3" t="s">
        <v>1</v>
      </c>
      <c r="M5" s="4" t="s">
        <v>26</v>
      </c>
      <c r="N5" s="4" t="s">
        <v>17</v>
      </c>
      <c r="O5" s="4" t="s">
        <v>20</v>
      </c>
      <c r="P5" s="3" t="s">
        <v>5</v>
      </c>
    </row>
    <row r="6" spans="1:19" s="5" customFormat="1" ht="17.25" customHeight="1" x14ac:dyDescent="0.3">
      <c r="A6" s="7" t="s">
        <v>7</v>
      </c>
      <c r="B6" s="5" t="s">
        <v>9</v>
      </c>
      <c r="C6" s="5">
        <v>3.3000000000000002E-6</v>
      </c>
      <c r="D6" s="5">
        <v>48</v>
      </c>
      <c r="E6" s="5">
        <v>576</v>
      </c>
      <c r="F6" s="5">
        <v>387.5</v>
      </c>
      <c r="G6" s="5">
        <v>2.2999999999999998</v>
      </c>
      <c r="H6" s="5">
        <v>8.3000000000000004E-2</v>
      </c>
      <c r="I6" s="5">
        <v>8.3000000000000004E-2</v>
      </c>
      <c r="J6" s="5">
        <v>0.23499999999999999</v>
      </c>
      <c r="K6" s="5">
        <v>0.248</v>
      </c>
      <c r="L6" s="5">
        <v>0.75</v>
      </c>
      <c r="M6" s="5">
        <v>9</v>
      </c>
      <c r="N6" s="5">
        <v>1.83E-4</v>
      </c>
      <c r="O6" s="5" t="s">
        <v>21</v>
      </c>
      <c r="P6" s="6" t="s">
        <v>19</v>
      </c>
    </row>
    <row r="7" spans="1:19" s="5" customFormat="1" x14ac:dyDescent="0.3">
      <c r="A7" s="7"/>
      <c r="B7" s="5" t="s">
        <v>22</v>
      </c>
      <c r="C7" s="5">
        <v>1.77E-5</v>
      </c>
      <c r="D7" s="5">
        <v>48</v>
      </c>
      <c r="E7" s="5">
        <v>555</v>
      </c>
      <c r="F7" s="5">
        <v>382.2</v>
      </c>
      <c r="G7" s="5">
        <v>4</v>
      </c>
      <c r="H7" s="5">
        <v>8.6800000000000002E-2</v>
      </c>
      <c r="I7" s="5">
        <v>8.6800000000000002E-2</v>
      </c>
      <c r="J7" s="5">
        <v>0.125</v>
      </c>
      <c r="K7" s="5">
        <v>0.35399999999999998</v>
      </c>
      <c r="L7" s="5">
        <v>1.3</v>
      </c>
      <c r="M7" s="5">
        <v>15</v>
      </c>
      <c r="N7" s="5">
        <v>8.7000000000000001E-5</v>
      </c>
      <c r="P7" s="6" t="s">
        <v>23</v>
      </c>
    </row>
    <row r="8" spans="1:19" s="5" customFormat="1" x14ac:dyDescent="0.3">
      <c r="A8" s="7"/>
      <c r="B8" s="5" t="s">
        <v>24</v>
      </c>
      <c r="C8" s="5">
        <v>2.16E-5</v>
      </c>
      <c r="D8" s="5">
        <v>48</v>
      </c>
      <c r="E8" s="5">
        <v>460.7</v>
      </c>
      <c r="F8" s="5">
        <v>324.60000000000002</v>
      </c>
      <c r="G8" s="5">
        <v>11</v>
      </c>
      <c r="H8" s="5">
        <v>0.106</v>
      </c>
      <c r="I8" s="5">
        <v>0.106</v>
      </c>
      <c r="J8" s="5">
        <v>5.0999999999999997E-2</v>
      </c>
      <c r="K8" s="5">
        <v>0.73099999999999998</v>
      </c>
      <c r="L8" s="5">
        <v>3.7</v>
      </c>
      <c r="M8" s="5">
        <v>35</v>
      </c>
      <c r="N8" s="5">
        <v>3.3000000000000003E-5</v>
      </c>
      <c r="P8" s="6" t="s">
        <v>25</v>
      </c>
    </row>
    <row r="9" spans="1:19" s="5" customFormat="1" x14ac:dyDescent="0.3">
      <c r="A9" s="7" t="s">
        <v>27</v>
      </c>
      <c r="B9" s="5" t="s">
        <v>28</v>
      </c>
      <c r="C9" s="5">
        <v>5.1000000000000004E-4</v>
      </c>
      <c r="D9" s="5">
        <v>48</v>
      </c>
      <c r="E9" s="5">
        <v>205.2</v>
      </c>
      <c r="F9" s="5">
        <v>145</v>
      </c>
      <c r="G9" s="5">
        <v>3.9</v>
      </c>
      <c r="H9" s="5">
        <v>0.23100000000000001</v>
      </c>
      <c r="I9" s="5">
        <v>0.23100000000000001</v>
      </c>
      <c r="J9" s="5">
        <v>0.84399999999999997</v>
      </c>
      <c r="K9" s="5">
        <v>0.98799999999999999</v>
      </c>
      <c r="L9" s="5">
        <v>1.49</v>
      </c>
      <c r="M9" s="5">
        <v>5.95</v>
      </c>
      <c r="N9" s="5">
        <v>1.07E-3</v>
      </c>
      <c r="P9" s="6" t="s">
        <v>30</v>
      </c>
    </row>
    <row r="10" spans="1:19" s="5" customFormat="1" ht="13.5" customHeight="1" x14ac:dyDescent="0.3">
      <c r="A10" s="7"/>
      <c r="B10" s="5" t="s">
        <v>31</v>
      </c>
      <c r="C10" s="5">
        <v>3.21E-4</v>
      </c>
      <c r="D10" s="5">
        <v>36</v>
      </c>
      <c r="E10" s="5">
        <v>326.7</v>
      </c>
      <c r="F10" s="5">
        <v>230</v>
      </c>
      <c r="G10" s="5">
        <v>2.2999999999999998</v>
      </c>
      <c r="H10" s="5">
        <v>0.108</v>
      </c>
      <c r="I10" s="5">
        <v>0.108</v>
      </c>
      <c r="J10" s="5">
        <v>0.52300000000000002</v>
      </c>
      <c r="K10" s="5">
        <v>0.63800000000000001</v>
      </c>
      <c r="L10" s="5">
        <v>0.93300000000000005</v>
      </c>
      <c r="M10" s="5">
        <v>7.61</v>
      </c>
      <c r="N10" s="5">
        <v>5.5400000000000002E-4</v>
      </c>
    </row>
    <row r="11" spans="1:19" s="5" customFormat="1" x14ac:dyDescent="0.3">
      <c r="A11" s="7"/>
      <c r="B11" s="5" t="s">
        <v>32</v>
      </c>
      <c r="C11" s="5">
        <v>8.3200000000000003E-5</v>
      </c>
      <c r="D11" s="5">
        <v>48</v>
      </c>
      <c r="E11" s="5">
        <v>421</v>
      </c>
      <c r="F11" s="5">
        <f t="shared" ref="F11:F27" si="0">ROUND(E11*0.7,1)</f>
        <v>294.7</v>
      </c>
      <c r="G11" s="5">
        <f>ROUND(I11*(D11-H11*F11)/J11,2)</f>
        <v>1.5</v>
      </c>
      <c r="H11" s="5">
        <v>0.113</v>
      </c>
      <c r="I11" s="5">
        <v>0.113</v>
      </c>
      <c r="J11" s="5">
        <v>1.1100000000000001</v>
      </c>
      <c r="K11" s="5">
        <v>0.36</v>
      </c>
      <c r="L11" s="5">
        <v>0.57699999999999996</v>
      </c>
      <c r="M11" s="5">
        <v>4.5999999999999996</v>
      </c>
      <c r="N11" s="5">
        <v>1.2800000000000001E-3</v>
      </c>
      <c r="P11" s="6" t="s">
        <v>29</v>
      </c>
    </row>
    <row r="12" spans="1:19" s="5" customFormat="1" x14ac:dyDescent="0.3">
      <c r="A12" s="7"/>
      <c r="B12" s="5" t="s">
        <v>49</v>
      </c>
      <c r="C12" s="5">
        <v>1.8099999999999999E-5</v>
      </c>
      <c r="D12" s="5">
        <v>48</v>
      </c>
      <c r="E12" s="5">
        <v>584.29999999999995</v>
      </c>
      <c r="F12" s="5">
        <f t="shared" si="0"/>
        <v>409</v>
      </c>
      <c r="G12" s="5">
        <f>ROUND(I12*(D12-H12*F12)/J12,2)</f>
        <v>0.39</v>
      </c>
      <c r="H12" s="5">
        <v>8.0799999999999997E-2</v>
      </c>
      <c r="I12" s="5">
        <v>8.0799999999999997E-2</v>
      </c>
      <c r="J12" s="5">
        <v>3.07</v>
      </c>
      <c r="K12" s="5">
        <v>0.15</v>
      </c>
      <c r="L12" s="5">
        <v>0.14599999999999999</v>
      </c>
      <c r="M12" s="5">
        <v>1.78</v>
      </c>
      <c r="N12" s="5">
        <v>1.2099999999999999E-3</v>
      </c>
    </row>
    <row r="13" spans="1:19" s="5" customFormat="1" x14ac:dyDescent="0.3">
      <c r="A13" s="7"/>
      <c r="B13" s="5" t="s">
        <v>33</v>
      </c>
      <c r="C13" s="5">
        <v>1.3499999999999999E-5</v>
      </c>
      <c r="D13" s="5">
        <v>48</v>
      </c>
      <c r="E13" s="5">
        <v>493.2</v>
      </c>
      <c r="F13" s="5">
        <f t="shared" si="0"/>
        <v>345.2</v>
      </c>
      <c r="G13" s="5">
        <f>ROUND(I13*(D13-H13*F13)/J13,2)</f>
        <v>0.45</v>
      </c>
      <c r="H13" s="5">
        <v>7.8600000000000003E-2</v>
      </c>
      <c r="I13" s="5">
        <v>7.8600000000000003E-2</v>
      </c>
      <c r="J13" s="5">
        <v>3.61</v>
      </c>
      <c r="K13" s="5">
        <v>0.11600000000000001</v>
      </c>
      <c r="L13" s="5">
        <v>0.10199999999999999</v>
      </c>
      <c r="M13" s="5">
        <v>1.27</v>
      </c>
      <c r="N13" s="5">
        <v>1.73E-3</v>
      </c>
    </row>
    <row r="14" spans="1:19" s="5" customFormat="1" x14ac:dyDescent="0.3">
      <c r="A14" s="7" t="s">
        <v>34</v>
      </c>
      <c r="B14" s="5" t="s">
        <v>35</v>
      </c>
      <c r="C14" s="5">
        <v>1.7E-5</v>
      </c>
      <c r="D14" s="5">
        <v>48</v>
      </c>
      <c r="E14" s="5">
        <v>533</v>
      </c>
      <c r="F14" s="5">
        <f t="shared" si="0"/>
        <v>373.1</v>
      </c>
      <c r="G14" s="5">
        <v>1.2</v>
      </c>
      <c r="H14" s="5">
        <v>8.9200000000000002E-2</v>
      </c>
      <c r="I14" s="5">
        <v>8.9200000000000002E-2</v>
      </c>
      <c r="J14" s="5">
        <v>0.28100000000000003</v>
      </c>
      <c r="K14" s="5">
        <v>0.752</v>
      </c>
      <c r="L14" s="5">
        <v>1.01</v>
      </c>
      <c r="M14" s="5">
        <v>9.8699999999999992</v>
      </c>
      <c r="N14" s="5">
        <v>4.4999999999999999E-4</v>
      </c>
    </row>
    <row r="15" spans="1:19" s="5" customFormat="1" x14ac:dyDescent="0.3">
      <c r="A15" s="7"/>
      <c r="B15" s="5" t="s">
        <v>36</v>
      </c>
      <c r="C15" s="5">
        <v>2.6400000000000001E-5</v>
      </c>
      <c r="D15" s="5">
        <v>48</v>
      </c>
      <c r="E15" s="5">
        <v>415</v>
      </c>
      <c r="F15" s="5">
        <f t="shared" si="0"/>
        <v>290.5</v>
      </c>
      <c r="G15" s="5">
        <v>1.9</v>
      </c>
      <c r="H15" s="5">
        <v>0.115</v>
      </c>
      <c r="I15" s="5">
        <v>0.115</v>
      </c>
      <c r="J15" s="5">
        <v>0.24</v>
      </c>
      <c r="K15" s="5">
        <v>1.1499999999999999</v>
      </c>
      <c r="L15" s="5">
        <v>0.622</v>
      </c>
      <c r="M15" s="5">
        <v>5.43</v>
      </c>
      <c r="N15" s="5">
        <v>4.2400000000000001E-4</v>
      </c>
    </row>
    <row r="16" spans="1:19" s="5" customFormat="1" x14ac:dyDescent="0.3">
      <c r="A16" s="7"/>
      <c r="B16" s="5" t="s">
        <v>37</v>
      </c>
      <c r="C16" s="5">
        <v>4.4000000000000002E-6</v>
      </c>
      <c r="D16" s="5">
        <v>48</v>
      </c>
      <c r="E16" s="5">
        <v>523</v>
      </c>
      <c r="F16" s="5">
        <f t="shared" si="0"/>
        <v>366.1</v>
      </c>
      <c r="G16" s="5">
        <v>0.4</v>
      </c>
      <c r="H16" s="5">
        <v>7.0999999999999994E-2</v>
      </c>
      <c r="I16" s="5">
        <v>9.0999999999999998E-2</v>
      </c>
      <c r="J16" s="5">
        <v>1.01</v>
      </c>
      <c r="K16" s="5">
        <v>0.39</v>
      </c>
      <c r="L16" s="5">
        <v>0.222</v>
      </c>
      <c r="M16" s="5">
        <v>2.39</v>
      </c>
      <c r="N16" s="5">
        <v>9.5500000000000001E-4</v>
      </c>
    </row>
    <row r="17" spans="1:14" s="5" customFormat="1" x14ac:dyDescent="0.3">
      <c r="A17" s="7"/>
      <c r="B17" s="5" t="s">
        <v>50</v>
      </c>
      <c r="C17" s="5">
        <v>1.28E-6</v>
      </c>
      <c r="D17" s="5">
        <v>48</v>
      </c>
      <c r="E17" s="5">
        <v>791.7</v>
      </c>
      <c r="F17" s="5">
        <f t="shared" si="0"/>
        <v>554.20000000000005</v>
      </c>
      <c r="G17" s="5">
        <v>0.15</v>
      </c>
      <c r="H17" s="5">
        <v>5.96E-2</v>
      </c>
      <c r="I17" s="5">
        <v>5.96E-2</v>
      </c>
      <c r="J17" s="5">
        <v>2.63</v>
      </c>
      <c r="K17" s="5">
        <v>0.15</v>
      </c>
      <c r="L17" s="5">
        <v>7.3300000000000004E-2</v>
      </c>
      <c r="M17" s="5">
        <v>1.18</v>
      </c>
      <c r="N17" s="5">
        <v>1.9300000000000001E-3</v>
      </c>
    </row>
    <row r="18" spans="1:14" s="5" customFormat="1" x14ac:dyDescent="0.3">
      <c r="A18" s="7" t="s">
        <v>38</v>
      </c>
      <c r="B18" s="5" t="s">
        <v>39</v>
      </c>
      <c r="C18" s="5">
        <v>3.3299999999999999E-6</v>
      </c>
      <c r="D18" s="5">
        <v>48</v>
      </c>
      <c r="E18" s="5">
        <v>1727.9</v>
      </c>
      <c r="F18" s="5">
        <f t="shared" si="0"/>
        <v>1209.5</v>
      </c>
      <c r="G18" s="5">
        <v>0.2</v>
      </c>
      <c r="H18" s="5">
        <v>2.76E-2</v>
      </c>
      <c r="I18" s="5">
        <v>2.76E-2</v>
      </c>
      <c r="J18" s="5">
        <v>0.38600000000000001</v>
      </c>
      <c r="K18" s="5">
        <v>0.3</v>
      </c>
      <c r="L18" s="5">
        <v>9.2899999999999996E-2</v>
      </c>
      <c r="M18" s="5">
        <v>3.68</v>
      </c>
      <c r="N18" s="5">
        <v>6.5300000000000002E-5</v>
      </c>
    </row>
    <row r="19" spans="1:14" s="5" customFormat="1" x14ac:dyDescent="0.3">
      <c r="A19" s="7"/>
      <c r="B19" s="5" t="s">
        <v>51</v>
      </c>
      <c r="C19" s="5">
        <v>1.4E-5</v>
      </c>
      <c r="D19" s="5">
        <v>48</v>
      </c>
      <c r="E19" s="5">
        <v>672.3</v>
      </c>
      <c r="F19" s="5">
        <f t="shared" si="0"/>
        <v>470.6</v>
      </c>
      <c r="G19" s="5">
        <v>1.5</v>
      </c>
      <c r="H19" s="5">
        <v>7.0499999999999993E-2</v>
      </c>
      <c r="I19" s="5">
        <v>7.0499999999999993E-2</v>
      </c>
      <c r="J19" s="5">
        <v>1.01</v>
      </c>
      <c r="K19" s="5">
        <v>0.86</v>
      </c>
      <c r="L19" s="5">
        <v>0.80400000000000005</v>
      </c>
      <c r="M19" s="5">
        <v>11.4</v>
      </c>
      <c r="N19" s="5">
        <v>2.9799999999999999E-7</v>
      </c>
    </row>
    <row r="20" spans="1:14" s="5" customFormat="1" x14ac:dyDescent="0.3">
      <c r="A20" s="7"/>
      <c r="B20" s="5" t="s">
        <v>40</v>
      </c>
      <c r="C20" s="5">
        <v>1.8300000000000001E-6</v>
      </c>
      <c r="D20" s="5">
        <v>48</v>
      </c>
      <c r="E20" s="5">
        <v>1832.6</v>
      </c>
      <c r="F20" s="5">
        <f t="shared" si="0"/>
        <v>1282.8</v>
      </c>
      <c r="G20" s="5">
        <v>0.14000000000000001</v>
      </c>
      <c r="H20" s="5">
        <v>2.6100000000000002E-2</v>
      </c>
      <c r="I20" s="5">
        <v>2.6100000000000002E-2</v>
      </c>
      <c r="J20" s="5">
        <v>0.83599999999999997</v>
      </c>
      <c r="K20" s="5">
        <v>0.21</v>
      </c>
      <c r="L20" s="5">
        <v>7.3400000000000007E-2</v>
      </c>
      <c r="M20" s="5">
        <v>2.95</v>
      </c>
      <c r="N20" s="5">
        <v>1.1800000000000001E-3</v>
      </c>
    </row>
    <row r="21" spans="1:14" s="5" customFormat="1" x14ac:dyDescent="0.3">
      <c r="A21" s="7" t="s">
        <v>41</v>
      </c>
      <c r="B21" s="5" t="s">
        <v>42</v>
      </c>
      <c r="C21" s="5">
        <v>1.01E-5</v>
      </c>
      <c r="D21" s="5">
        <v>48</v>
      </c>
      <c r="E21" s="5">
        <v>495.3</v>
      </c>
      <c r="F21" s="5">
        <f t="shared" si="0"/>
        <v>346.7</v>
      </c>
      <c r="G21" s="5">
        <v>0.38</v>
      </c>
      <c r="H21" s="5">
        <v>9.6100000000000005E-2</v>
      </c>
      <c r="I21" s="5">
        <v>9.6100000000000005E-2</v>
      </c>
      <c r="J21" s="5">
        <v>4.4000000000000004</v>
      </c>
      <c r="K21" s="5">
        <v>0.72</v>
      </c>
      <c r="L21" s="5">
        <v>0.20300000000000001</v>
      </c>
      <c r="M21" s="5">
        <v>2.19</v>
      </c>
      <c r="N21" s="5">
        <v>9.3700000000000001E-4</v>
      </c>
    </row>
    <row r="22" spans="1:14" s="5" customFormat="1" x14ac:dyDescent="0.3">
      <c r="A22" s="7"/>
      <c r="B22" s="5" t="s">
        <v>43</v>
      </c>
      <c r="C22" s="5">
        <v>5.1200000000000001E-6</v>
      </c>
      <c r="D22" s="5">
        <v>48</v>
      </c>
      <c r="E22" s="5">
        <v>945.6</v>
      </c>
      <c r="F22" s="5">
        <f t="shared" si="0"/>
        <v>661.9</v>
      </c>
      <c r="G22" s="5">
        <v>0.19</v>
      </c>
      <c r="H22" s="5">
        <v>0.05</v>
      </c>
      <c r="I22" s="5">
        <v>0.05</v>
      </c>
      <c r="J22" s="5">
        <v>3.78</v>
      </c>
      <c r="K22" s="5">
        <v>0.46</v>
      </c>
      <c r="L22" s="5">
        <v>9.4200000000000006E-2</v>
      </c>
      <c r="M22" s="5">
        <v>2.02</v>
      </c>
      <c r="N22" s="5">
        <v>5.9199999999999997E-4</v>
      </c>
    </row>
    <row r="23" spans="1:14" s="5" customFormat="1" x14ac:dyDescent="0.3">
      <c r="A23" s="7"/>
      <c r="B23" s="5" t="s">
        <v>44</v>
      </c>
      <c r="C23" s="5">
        <v>1.1000000000000001E-6</v>
      </c>
      <c r="D23" s="5">
        <v>48</v>
      </c>
      <c r="E23" s="5">
        <v>968.6</v>
      </c>
      <c r="F23" s="5">
        <f t="shared" si="0"/>
        <v>678</v>
      </c>
      <c r="G23" s="5">
        <v>7.0000000000000007E-2</v>
      </c>
      <c r="H23" s="5">
        <v>4.8599999999999997E-2</v>
      </c>
      <c r="I23" s="5">
        <v>4.8599999999999997E-2</v>
      </c>
      <c r="J23" s="5">
        <v>14.8</v>
      </c>
      <c r="K23" s="5">
        <v>0.19500000000000001</v>
      </c>
      <c r="L23" s="5">
        <v>3.3399999999999999E-2</v>
      </c>
      <c r="M23" s="5">
        <v>0.73799999999999999</v>
      </c>
      <c r="N23" s="5">
        <v>1.24E-3</v>
      </c>
    </row>
    <row r="24" spans="1:14" s="5" customFormat="1" x14ac:dyDescent="0.3">
      <c r="A24" s="7" t="s">
        <v>45</v>
      </c>
      <c r="B24" s="5" t="s">
        <v>46</v>
      </c>
      <c r="C24" s="5">
        <v>8.3100000000000001E-5</v>
      </c>
      <c r="D24" s="5">
        <v>48</v>
      </c>
      <c r="E24" s="5">
        <v>562.29999999999995</v>
      </c>
      <c r="F24" s="5">
        <f t="shared" si="0"/>
        <v>393.6</v>
      </c>
      <c r="G24" s="5">
        <v>1.7</v>
      </c>
      <c r="H24" s="5">
        <v>8.4900000000000003E-2</v>
      </c>
      <c r="I24" s="5">
        <v>8.4900000000000003E-2</v>
      </c>
      <c r="J24" s="5">
        <v>0.34499999999999997</v>
      </c>
      <c r="K24" s="5">
        <v>2.4500000000000002</v>
      </c>
      <c r="L24" s="5">
        <v>0.76800000000000002</v>
      </c>
      <c r="M24" s="5">
        <v>9.56</v>
      </c>
      <c r="N24" s="5">
        <v>2.7300000000000002E-4</v>
      </c>
    </row>
    <row r="25" spans="1:14" s="5" customFormat="1" x14ac:dyDescent="0.3">
      <c r="A25" s="7"/>
      <c r="B25" s="5" t="s">
        <v>47</v>
      </c>
      <c r="C25" s="5">
        <v>2.09E-5</v>
      </c>
      <c r="D25" s="5">
        <v>48</v>
      </c>
      <c r="E25" s="5">
        <v>1120.5</v>
      </c>
      <c r="F25" s="5">
        <f t="shared" si="0"/>
        <v>784.4</v>
      </c>
      <c r="G25" s="5">
        <v>0.59</v>
      </c>
      <c r="H25" s="5">
        <v>4.2700000000000002E-2</v>
      </c>
      <c r="I25" s="5">
        <v>4.2700000000000002E-2</v>
      </c>
      <c r="J25" s="5">
        <v>0.33600000000000002</v>
      </c>
      <c r="K25" s="5">
        <v>1.1499999999999999</v>
      </c>
      <c r="L25" s="5">
        <v>0.316</v>
      </c>
      <c r="M25" s="5">
        <v>7.94</v>
      </c>
      <c r="N25" s="5">
        <v>1.4899999999999999E-4</v>
      </c>
    </row>
    <row r="26" spans="1:14" s="5" customFormat="1" x14ac:dyDescent="0.3">
      <c r="A26" s="7"/>
      <c r="B26" s="5" t="s">
        <v>48</v>
      </c>
      <c r="C26" s="5">
        <v>1.19E-5</v>
      </c>
      <c r="D26" s="5">
        <v>48</v>
      </c>
      <c r="E26" s="5">
        <v>1068.2</v>
      </c>
      <c r="F26" s="5">
        <f t="shared" si="0"/>
        <v>747.7</v>
      </c>
      <c r="G26" s="5">
        <v>0.38</v>
      </c>
      <c r="H26" s="5">
        <v>4.4499999999999998E-2</v>
      </c>
      <c r="I26" s="5">
        <v>4.4499999999999998E-2</v>
      </c>
      <c r="J26" s="5">
        <v>1.29</v>
      </c>
      <c r="K26" s="5">
        <v>0.85</v>
      </c>
      <c r="L26" s="5">
        <v>0.17399999999999999</v>
      </c>
      <c r="M26" s="5">
        <v>4.21</v>
      </c>
      <c r="N26" s="5">
        <v>3.9500000000000001E-4</v>
      </c>
    </row>
    <row r="27" spans="1:14" s="5" customFormat="1" x14ac:dyDescent="0.3">
      <c r="A27" s="7"/>
      <c r="B27" s="5" t="s">
        <v>52</v>
      </c>
      <c r="C27" s="5">
        <v>1.9999999999999999E-6</v>
      </c>
      <c r="D27" s="5">
        <v>48</v>
      </c>
      <c r="E27" s="5">
        <v>1183.3</v>
      </c>
      <c r="F27" s="5">
        <f t="shared" si="0"/>
        <v>828.3</v>
      </c>
      <c r="G27" s="5">
        <v>9.6000000000000002E-2</v>
      </c>
      <c r="H27" s="5">
        <v>0.04</v>
      </c>
      <c r="I27" s="5">
        <v>0.04</v>
      </c>
      <c r="J27" s="5">
        <v>5.43</v>
      </c>
      <c r="K27" s="5">
        <v>0.27</v>
      </c>
      <c r="L27" s="5">
        <v>4.5900000000000003E-2</v>
      </c>
      <c r="M27" s="5">
        <v>1.23</v>
      </c>
      <c r="N27" s="5">
        <v>8.5599999999999999E-4</v>
      </c>
    </row>
    <row r="28" spans="1:14" s="5" customFormat="1" x14ac:dyDescent="0.3"/>
    <row r="29" spans="1:14" s="5" customFormat="1" x14ac:dyDescent="0.3"/>
    <row r="30" spans="1:14" s="5" customFormat="1" x14ac:dyDescent="0.3"/>
    <row r="31" spans="1:14" s="5" customFormat="1" x14ac:dyDescent="0.3"/>
    <row r="32" spans="1:14" s="5" customFormat="1" x14ac:dyDescent="0.3"/>
    <row r="33" s="5" customFormat="1" x14ac:dyDescent="0.3"/>
    <row r="34" s="5" customFormat="1" x14ac:dyDescent="0.3"/>
    <row r="35" s="5" customFormat="1" x14ac:dyDescent="0.3"/>
    <row r="36" s="5" customFormat="1" x14ac:dyDescent="0.3"/>
    <row r="37" s="5" customFormat="1" x14ac:dyDescent="0.3"/>
    <row r="38" s="5" customFormat="1" x14ac:dyDescent="0.3"/>
    <row r="39" s="5" customFormat="1" x14ac:dyDescent="0.3"/>
    <row r="40" s="5" customFormat="1" x14ac:dyDescent="0.3"/>
    <row r="41" s="5" customFormat="1" x14ac:dyDescent="0.3"/>
    <row r="42" s="5" customFormat="1" x14ac:dyDescent="0.3"/>
    <row r="43" s="5" customFormat="1" x14ac:dyDescent="0.3"/>
    <row r="44" s="5" customFormat="1" x14ac:dyDescent="0.3"/>
    <row r="45" s="5" customFormat="1" x14ac:dyDescent="0.3"/>
    <row r="46" s="5" customFormat="1" x14ac:dyDescent="0.3"/>
    <row r="47" s="5" customFormat="1" x14ac:dyDescent="0.3"/>
    <row r="48" s="5" customFormat="1" x14ac:dyDescent="0.3"/>
    <row r="49" s="5" customFormat="1" x14ac:dyDescent="0.3"/>
    <row r="50" s="5" customFormat="1" x14ac:dyDescent="0.3"/>
    <row r="51" s="5" customFormat="1" x14ac:dyDescent="0.3"/>
    <row r="52" s="5" customFormat="1" x14ac:dyDescent="0.3"/>
    <row r="53" s="5" customFormat="1" x14ac:dyDescent="0.3"/>
    <row r="54" s="5" customFormat="1" x14ac:dyDescent="0.3"/>
    <row r="55" s="5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</sheetData>
  <mergeCells count="9">
    <mergeCell ref="A24:A27"/>
    <mergeCell ref="A4:J4"/>
    <mergeCell ref="K4:P4"/>
    <mergeCell ref="A1:P3"/>
    <mergeCell ref="A6:A8"/>
    <mergeCell ref="A9:A13"/>
    <mergeCell ref="A14:A17"/>
    <mergeCell ref="A18:A20"/>
    <mergeCell ref="A21:A23"/>
  </mergeCells>
  <phoneticPr fontId="1" type="noConversion"/>
  <hyperlinks>
    <hyperlink ref="P6" r:id="rId1" display="https://store.cubemars.com/goods-943-R60+KV115.html" xr:uid="{96B181D5-42CA-48FD-94B8-5373D63B085D}"/>
    <hyperlink ref="P7" r:id="rId2" display="https://store.cubemars.com/goods-944-R80+KV110.html" xr:uid="{17D28D5D-9F65-4444-BAA9-4B02FAA339D4}"/>
    <hyperlink ref="P8" r:id="rId3" display="https://store.cubemars.com/goods-945-R100+KV90.html" xr:uid="{6648EC7A-C684-4CC7-A7FE-29C9502DA8AC}"/>
    <hyperlink ref="P9" r:id="rId4" display="https://www.maxongroup.com.cn/maxon/view/category/motor?etcc_cu=onsite&amp;etcc_med_onsite=Product&amp;etcc_cmp_onsite=EC-4pole%e7%b3%bb%e5%88%97&amp;etcc_plc=Overview-Page-brushless-DC-Motors&amp;etcc_var=%5bcn%5d%23zh%23_d_&amp;target=filter&amp;filterCategory=ec4pole" xr:uid="{AEA8D1DE-9237-4AA5-8449-2B7C56B768FE}"/>
    <hyperlink ref="P11" r:id="rId5" display="https://www.maxongroup.com.cn/maxon/view/category/motor?etcc_cu=onsite&amp;etcc_med_onsite=Product&amp;etcc_cmp_onsite=EC-4pole%e7%b3%bb%e5%88%97&amp;etcc_plc=Overview-Page-brushless-DC-Motors&amp;etcc_var=%5bcn%5d%23zh%23_d_&amp;target=filter&amp;filterCategory=ec4pole" xr:uid="{A2C7366F-A662-4F34-8DF6-21789B7C9A35}"/>
  </hyperlinks>
  <pageMargins left="0.7" right="0.7" top="0.75" bottom="0.75" header="0.3" footer="0.3"/>
  <pageSetup paperSize="9" orientation="portrait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19BF51971BEA654AA0B064D77506AE75" ma:contentTypeVersion="10" ma:contentTypeDescription="新建文档。" ma:contentTypeScope="" ma:versionID="1f4f113c104e441b60ea4c7aab233bb7">
  <xsd:schema xmlns:xsd="http://www.w3.org/2001/XMLSchema" xmlns:xs="http://www.w3.org/2001/XMLSchema" xmlns:p="http://schemas.microsoft.com/office/2006/metadata/properties" xmlns:ns3="4fc87042-b9fc-4c0e-a1dc-0ef6b4fd77a1" targetNamespace="http://schemas.microsoft.com/office/2006/metadata/properties" ma:root="true" ma:fieldsID="94c2ef24e1e217f34ea3286523e83c8c" ns3:_="">
    <xsd:import namespace="4fc87042-b9fc-4c0e-a1dc-0ef6b4fd77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87042-b9fc-4c0e-a1dc-0ef6b4fd7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3458DB-A8AF-4CC0-A383-38B7D65DCCCF}">
  <ds:schemaRefs>
    <ds:schemaRef ds:uri="http://purl.org/dc/terms/"/>
    <ds:schemaRef ds:uri="http://purl.org/dc/dcmitype/"/>
    <ds:schemaRef ds:uri="http://www.w3.org/XML/1998/namespace"/>
    <ds:schemaRef ds:uri="4fc87042-b9fc-4c0e-a1dc-0ef6b4fd77a1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5962B0-92CB-4C82-8567-5FF9147980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3030C7-DDDB-4979-AE34-32A5FF86B2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c87042-b9fc-4c0e-a1dc-0ef6b4fd7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Stylite Y</dc:creator>
  <cp:lastModifiedBy>Stylite Y</cp:lastModifiedBy>
  <dcterms:created xsi:type="dcterms:W3CDTF">2023-06-06T02:31:32Z</dcterms:created>
  <dcterms:modified xsi:type="dcterms:W3CDTF">2023-06-07T06:22:27Z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0x01010019BF51971BEA654AA0B064D77506AE75</vt:lpwstr>
  </property>
</Properties>
</file>