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499EC1D3-718D-44A6-9ADA-6B21AA7F123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<sst xmlns="http://schemas.openxmlformats.org/spreadsheetml/2006/main" count="1425" uniqueCount="894">
  <si>
    <t>ID No.</t>
  </si>
  <si>
    <t>Model</t>
  </si>
  <si>
    <t>Description</t>
  </si>
  <si>
    <t>Built</t>
  </si>
  <si>
    <t>Capacity</t>
  </si>
  <si>
    <t>???</t>
  </si>
  <si>
    <t>Speed?</t>
  </si>
  <si>
    <t>BR67</t>
  </si>
  <si>
    <t>BR66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</si>
  <si>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</si>
  <si>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</si>
  <si>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</si>
  <si>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</si>
  <si>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</si>
  <si>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</si>
  <si>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</si>
  <si>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</si>
  <si>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</si>
  <si>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</si>
  <si>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</si>
  <si>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</si>
  <si>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</si>
  <si>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</si>
  <si>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</si>
  <si>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</si>
  <si>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</si>
  <si>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</si>
  <si>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</si>
  <si>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</si>
  <si>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</si>
  <si>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</si>
  <si>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</si>
  <si>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</si>
  <si>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</si>
  <si>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</si>
  <si>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</si>
  <si>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</si>
  <si>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</si>
  <si>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</si>
  <si>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</si>
  <si>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</si>
  <si>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</si>
  <si>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</si>
  <si>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</si>
  <si>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</si>
  <si>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</si>
  <si>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</si>
  <si>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</si>
  <si>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</si>
  <si>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</si>
  <si>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</si>
  <si>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</si>
  <si>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</si>
  <si>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</si>
  <si>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</si>
  <si>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</si>
  <si>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</si>
  <si>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</si>
  <si>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</si>
  <si>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</si>
  <si>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</si>
  <si>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</si>
  <si>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</si>
  <si>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</si>
  <si>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</si>
  <si>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</si>
  <si>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</si>
  <si>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</si>
  <si>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</si>
  <si>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</si>
  <si>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</si>
  <si>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</si>
  <si>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</si>
  <si>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</si>
  <si>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</si>
  <si>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</si>
  <si>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</si>
  <si>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</si>
  <si>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</si>
  <si>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</si>
  <si>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</si>
  <si>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</si>
  <si>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</si>
  <si>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</si>
  <si>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</si>
  <si>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</si>
  <si>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</si>
  <si>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</si>
  <si>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</si>
  <si>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</si>
  <si>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</si>
  <si>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</si>
  <si>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</si>
  <si>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</si>
  <si>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</si>
  <si>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</si>
  <si>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</si>
  <si>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</si>
  <si>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</si>
  <si>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</si>
  <si>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</si>
  <si>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</si>
  <si>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</si>
  <si>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</si>
  <si>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</si>
  <si>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</si>
  <si>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</si>
  <si>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</si>
  <si>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</si>
  <si>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</si>
  <si>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</si>
  <si>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</si>
  <si>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</si>
  <si>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</si>
  <si>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</si>
  <si>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</si>
  <si>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</si>
  <si>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</si>
  <si>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</si>
  <si>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</si>
  <si>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</si>
  <si>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</si>
  <si>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</si>
  <si>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</si>
  <si>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</si>
  <si>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</si>
  <si>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</si>
  <si>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</si>
  <si>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</si>
  <si>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</si>
  <si>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</si>
  <si>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</si>
  <si>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</si>
  <si>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</si>
  <si>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</si>
  <si>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</si>
  <si>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</si>
  <si>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</si>
  <si>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</si>
  <si>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</si>
  <si>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</si>
  <si>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</si>
  <si>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</si>
  <si>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</si>
  <si>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</si>
  <si>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</si>
  <si>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</si>
  <si>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</si>
  <si>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</si>
  <si>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</si>
  <si>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</si>
  <si>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</si>
  <si>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</si>
  <si>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</si>
  <si>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</si>
  <si>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</si>
  <si>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</si>
  <si>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</si>
  <si>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</si>
  <si>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</si>
  <si>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</si>
  <si>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</si>
  <si>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</si>
  <si>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</si>
  <si>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</si>
  <si>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</si>
  <si>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</si>
  <si>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</si>
  <si>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</si>
  <si>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</si>
  <si>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</si>
  <si>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</si>
  <si>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</si>
  <si>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</si>
  <si>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</si>
  <si>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</si>
  <si>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</si>
  <si>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</si>
  <si>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</si>
  <si>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</si>
  <si>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</si>
  <si>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</si>
  <si>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</si>
  <si>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</si>
  <si>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</si>
  <si>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</si>
  <si>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</si>
  <si>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</si>
  <si>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</si>
  <si>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</si>
  <si>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</si>
  <si>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</si>
  <si>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</si>
  <si>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</si>
  <si>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</si>
  <si>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</si>
  <si>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</si>
  <si>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</si>
  <si>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</si>
  <si>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</si>
  <si>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</si>
  <si>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</si>
  <si>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</si>
  <si>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</si>
  <si>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</si>
  <si>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</si>
  <si>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</si>
  <si>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</si>
  <si>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</si>
  <si>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</si>
  <si>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</si>
  <si>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</si>
  <si>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</si>
  <si>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</si>
  <si>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</si>
  <si>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</si>
  <si>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</si>
  <si>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</si>
  <si>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</si>
  <si>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</si>
  <si>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</si>
  <si>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</si>
  <si>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</si>
  <si>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</si>
  <si>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</si>
  <si>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</si>
  <si>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</si>
  <si>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</si>
  <si>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</si>
  <si>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</si>
  <si>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</si>
  <si>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</si>
  <si>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</si>
  <si>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</si>
  <si>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</si>
  <si>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</si>
  <si>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</si>
  <si>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</si>
  <si>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</si>
  <si>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</si>
  <si>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</si>
  <si>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</si>
  <si>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</si>
  <si>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</si>
  <si>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</si>
  <si>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</si>
  <si>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</si>
  <si>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</si>
  <si>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</si>
  <si>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</si>
  <si>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</si>
  <si>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</si>
  <si>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</si>
  <si>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</si>
  <si>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</si>
  <si>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</si>
  <si>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</si>
  <si>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</si>
  <si>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</si>
  <si>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</si>
  <si>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</si>
  <si>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</si>
  <si>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</si>
  <si>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</si>
  <si>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</si>
  <si>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</si>
  <si>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</si>
  <si>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</si>
  <si>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</si>
  <si>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</si>
  <si>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</si>
  <si>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</si>
  <si>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</si>
  <si>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</si>
  <si>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</si>
  <si>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</si>
  <si>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</si>
  <si>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</si>
  <si>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</si>
  <si>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</si>
  <si>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</si>
  <si>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</si>
  <si>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</si>
  <si>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</si>
  <si>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</si>
  <si>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</si>
  <si>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</si>
  <si>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</si>
  <si>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</si>
  <si>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</si>
  <si>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</si>
  <si>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</si>
  <si>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</si>
  <si>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</si>
  <si>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</si>
  <si>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</si>
  <si>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</si>
  <si>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</si>
  <si>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</si>
  <si>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</si>
  <si>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</si>
  <si>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</si>
  <si>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</si>
  <si>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</si>
  <si>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</si>
  <si>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</si>
  <si>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</si>
  <si>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</si>
  <si>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</si>
  <si>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</si>
  <si>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</si>
  <si>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</si>
  <si>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</si>
  <si>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</si>
  <si>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</si>
  <si>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</si>
  <si>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</si>
  <si>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</si>
  <si>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</si>
  <si>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</si>
  <si>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</si>
  <si>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</si>
  <si>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</si>
  <si>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</si>
  <si>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</si>
  <si>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</si>
  <si>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</si>
  <si>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</si>
  <si>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</si>
  <si>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</si>
  <si>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</si>
  <si>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</si>
  <si>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</si>
  <si>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</si>
  <si>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</si>
  <si>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</si>
  <si>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</si>
  <si>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</si>
  <si>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</si>
  <si>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</si>
  <si>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</si>
  <si>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</si>
  <si>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</si>
  <si>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</si>
  <si>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</si>
  <si>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</si>
  <si>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</si>
  <si>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</si>
  <si>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</si>
  <si>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</si>
  <si>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</si>
  <si>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</si>
  <si>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</si>
  <si>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</si>
  <si>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</si>
  <si>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</si>
  <si>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</si>
  <si>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</si>
  <si>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</si>
  <si>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</si>
  <si>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</si>
  <si>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</si>
  <si>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</si>
  <si>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</si>
  <si>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</si>
  <si>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</si>
  <si>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</si>
  <si>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</si>
  <si>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</si>
  <si>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</si>
  <si>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</si>
  <si>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</si>
  <si>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</si>
  <si>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</si>
  <si>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</si>
  <si>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</si>
  <si>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</si>
  <si>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</si>
  <si>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</si>
  <si>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</si>
  <si>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</si>
  <si>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</si>
  <si>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</si>
  <si>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</si>
  <si>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</si>
  <si>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</si>
  <si>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</si>
  <si>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</si>
  <si>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</si>
  <si>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</si>
  <si>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</si>
  <si>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</si>
  <si>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</si>
  <si>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</si>
  <si>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</si>
  <si>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</si>
  <si>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</si>
  <si>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</si>
  <si>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</si>
  <si>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</si>
  <si>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</si>
  <si>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</si>
  <si>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</si>
  <si>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</si>
  <si>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</si>
  <si>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</si>
  <si>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</si>
  <si>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</si>
  <si>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</si>
  <si>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</si>
  <si>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</si>
  <si>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</si>
  <si>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</si>
  <si>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</si>
  <si>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</si>
  <si>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</si>
  <si>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</si>
  <si>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</si>
  <si>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</si>
  <si>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</si>
  <si>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</si>
  <si>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</si>
  <si>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</si>
  <si>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</si>
  <si>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</si>
  <si>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</si>
  <si>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</si>
  <si>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</si>
  <si>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</si>
  <si>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</si>
  <si>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</si>
  <si>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</si>
  <si>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</si>
  <si>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</si>
  <si>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</si>
  <si>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</si>
  <si>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</si>
  <si>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</si>
  <si>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</si>
  <si>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</si>
  <si>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</si>
  <si>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</si>
  <si>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</si>
  <si>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</si>
  <si>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</si>
  <si>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</si>
  <si>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</si>
  <si>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</si>
  <si>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</si>
  <si>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</si>
  <si>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</si>
  <si>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</si>
  <si>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</si>
  <si>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</si>
  <si>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</si>
  <si>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</si>
  <si>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</si>
  <si>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</si>
  <si>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</si>
  <si>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</si>
  <si>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</si>
  <si>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</si>
  <si>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</si>
  <si>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</si>
  <si>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</si>
  <si>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</si>
  <si>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</si>
  <si>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</si>
  <si>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</si>
  <si>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</si>
  <si>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</si>
  <si>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</si>
  <si>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</si>
  <si>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</si>
  <si>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</si>
  <si>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</si>
  <si>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</si>
  <si>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</si>
  <si>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</si>
  <si>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</si>
  <si>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</si>
  <si>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</si>
  <si>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</si>
  <si>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</si>
  <si>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</si>
  <si>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</si>
  <si>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</si>
  <si>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</si>
  <si>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</si>
  <si>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</si>
  <si>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</si>
  <si>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</si>
  <si>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</si>
  <si>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</si>
  <si>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</si>
  <si>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</si>
  <si>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</si>
  <si>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</si>
  <si>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</si>
  <si>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</si>
  <si>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</si>
  <si>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</si>
  <si>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</si>
  <si>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</si>
  <si>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</si>
  <si>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</si>
  <si>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</si>
  <si>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</si>
  <si>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</si>
  <si>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</si>
  <si>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</si>
  <si>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</si>
  <si>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</si>
  <si>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</si>
  <si>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</si>
  <si>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</si>
  <si>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</si>
  <si>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</si>
  <si>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</si>
  <si>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</si>
  <si>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</si>
  <si>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</si>
  <si>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</si>
  <si>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</si>
  <si>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</si>
  <si>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</si>
  <si>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</si>
  <si>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</si>
  <si>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</si>
  <si>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</si>
  <si>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</si>
  <si>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</si>
  <si>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</si>
  <si>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</si>
  <si>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</si>
  <si>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</si>
  <si>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</si>
  <si>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</si>
  <si>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</si>
  <si>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</si>
  <si>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</si>
  <si>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</si>
  <si>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</si>
  <si>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</si>
  <si>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</si>
  <si>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</si>
  <si>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</si>
  <si>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</si>
  <si>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</si>
  <si>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</si>
  <si>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</si>
  <si>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</si>
  <si>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</si>
  <si>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</si>
  <si>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</si>
  <si>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</si>
  <si>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</si>
  <si>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</si>
  <si>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</si>
  <si>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</si>
  <si>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</si>
  <si>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</si>
  <si>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</si>
  <si>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</si>
  <si>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</si>
  <si>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</si>
  <si>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</si>
  <si>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</si>
  <si>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</si>
  <si>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</si>
  <si>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</si>
  <si>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</si>
  <si>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</si>
  <si>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</si>
  <si>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</si>
  <si>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</si>
  <si>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</si>
  <si>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</si>
  <si>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</si>
  <si>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</si>
  <si>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</si>
  <si>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</si>
  <si>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</si>
  <si>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</si>
  <si>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</si>
  <si>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</si>
  <si>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</si>
  <si>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</si>
  <si>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</si>
  <si>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</si>
  <si>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</si>
  <si>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</si>
  <si>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</si>
  <si>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</si>
  <si>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</si>
  <si>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</si>
  <si>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</si>
  <si>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</si>
  <si>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</si>
  <si>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</si>
  <si>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</si>
  <si>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</si>
  <si>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</si>
  <si>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</si>
  <si>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</si>
  <si>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</si>
  <si>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</si>
  <si>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</si>
  <si>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</si>
  <si>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</si>
  <si>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</si>
  <si>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</si>
  <si>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</si>
  <si>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</si>
  <si>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</si>
  <si>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</si>
  <si>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</si>
  <si>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</si>
  <si>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</si>
  <si>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</si>
  <si>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</si>
  <si>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</si>
  <si>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</si>
  <si>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</si>
  <si>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</si>
  <si>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</si>
  <si>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</si>
  <si>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</si>
  <si>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</si>
  <si>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</si>
  <si>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</si>
  <si>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</si>
  <si>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</si>
  <si>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</si>
  <si>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</si>
  <si>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</si>
  <si>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</si>
  <si>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</si>
  <si>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</si>
  <si>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</si>
  <si>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</si>
  <si>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</si>
  <si>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</si>
  <si>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</si>
  <si>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</si>
  <si>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</si>
  <si>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</si>
  <si>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</si>
  <si>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</si>
  <si>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</si>
  <si>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</si>
  <si>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</si>
  <si>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</si>
  <si>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</si>
  <si>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</si>
  <si>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</si>
  <si>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</si>
  <si>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</si>
  <si>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</si>
  <si>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</si>
  <si>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</si>
  <si>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</si>
  <si>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</si>
  <si>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</si>
  <si>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</si>
  <si>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</si>
  <si>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</si>
  <si>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</si>
  <si>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</si>
  <si>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</si>
  <si>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</si>
  <si>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</si>
  <si>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</si>
  <si>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</si>
  <si>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</si>
  <si>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</si>
  <si>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</si>
  <si>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</si>
  <si>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</si>
  <si>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</si>
  <si>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</si>
  <si>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</si>
  <si>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</si>
  <si>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</si>
  <si>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</si>
  <si>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</si>
  <si>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</si>
  <si>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</si>
  <si>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</si>
  <si>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</si>
  <si>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</si>
  <si>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</si>
  <si>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</si>
  <si>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</si>
  <si>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</si>
  <si>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</si>
  <si>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</si>
  <si>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</si>
  <si>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</si>
  <si>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</si>
  <si>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</si>
  <si>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</si>
  <si>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</si>
  <si>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</si>
  <si>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</si>
  <si>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</si>
  <si>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</si>
  <si>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</si>
  <si>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</si>
  <si>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</si>
  <si>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</si>
  <si>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</si>
  <si>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</si>
  <si>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</si>
  <si>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</si>
  <si>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</si>
  <si>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</si>
  <si>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</si>
  <si>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</si>
  <si>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</si>
  <si>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</si>
  <si>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</si>
  <si>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</si>
  <si>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</si>
  <si>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</si>
  <si>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</si>
  <si>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</si>
  <si>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</si>
  <si>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</si>
  <si>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</si>
  <si>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</si>
  <si>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</si>
  <si>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</si>
  <si>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</si>
  <si>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</si>
  <si>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</si>
  <si>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</si>
  <si>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</si>
  <si>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</si>
  <si>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</si>
  <si>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</si>
  <si>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</si>
  <si>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</si>
  <si>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</si>
  <si>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</si>
  <si>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</si>
  <si>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</si>
  <si>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</si>
  <si>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</si>
  <si>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</si>
  <si>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</si>
  <si>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</si>
  <si>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</si>
  <si>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</si>
  <si>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</si>
  <si>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</si>
  <si>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</si>
  <si>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</si>
  <si>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</si>
  <si>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</si>
  <si>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</si>
  <si>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</si>
  <si>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</si>
  <si>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</si>
  <si>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</si>
  <si>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</si>
  <si>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</si>
  <si>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</si>
  <si>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</si>
  <si>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</si>
  <si>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</si>
  <si>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</si>
  <si>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</si>
  <si>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</si>
  <si>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</si>
  <si>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</si>
  <si>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</si>
  <si>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</si>
  <si>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</si>
  <si>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</si>
  <si>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</si>
  <si>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</si>
  <si>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</si>
  <si>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</si>
  <si>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</si>
  <si>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</si>
  <si>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</si>
  <si>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</si>
  <si>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</si>
  <si>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</si>
  <si>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</si>
  <si>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</si>
  <si>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</si>
  <si>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</si>
  <si>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</si>
  <si>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</si>
  <si>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</si>
  <si>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</si>
  <si>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</si>
  <si>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</si>
  <si>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</si>
  <si>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</si>
  <si>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</si>
  <si>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</si>
  <si>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</si>
  <si>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</si>
  <si>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</si>
  <si>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</si>
  <si>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</si>
  <si>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</si>
  <si>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</si>
  <si>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</si>
  <si>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</si>
  <si>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</si>
  <si>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</si>
  <si>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</si>
  <si>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</si>
  <si>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</si>
  <si>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</si>
  <si>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</si>
  <si>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</si>
  <si>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</si>
  <si>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</si>
  <si>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</si>
  <si>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</si>
  <si>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</si>
  <si>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</si>
  <si>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</si>
  <si>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</si>
  <si>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</si>
  <si>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</si>
  <si>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</si>
  <si>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</si>
  <si>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</si>
  <si>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LMS_Stanier_Class_5</t>
  </si>
  <si>
    <t>BR52</t>
  </si>
  <si>
    <t>LMS Stanier Class 5 "Black Five"</t>
  </si>
  <si>
    <t>BR Class 66 "Shed"</t>
  </si>
  <si>
    <t>BR380_0</t>
  </si>
  <si>
    <t>BR Class 380/0 "Desiro"</t>
  </si>
  <si>
    <t>BR380_1</t>
  </si>
  <si>
    <t>BR Class 380/1 "Desiro"</t>
  </si>
  <si>
    <t>BR_Mk1_TSO</t>
  </si>
  <si>
    <t>BR Mark 1 Trailer Standard Open (Diagram 93/94)</t>
  </si>
  <si>
    <t>BR_Conflat_A</t>
  </si>
  <si>
    <t>13 tons</t>
  </si>
  <si>
    <t>64 pax</t>
  </si>
  <si>
    <t>191 pax</t>
  </si>
  <si>
    <t>265 pax</t>
  </si>
  <si>
    <t>BR381</t>
  </si>
  <si>
    <t>Proposed</t>
  </si>
  <si>
    <t xml:space="preserve">BR Class 381 "Universal Networker" </t>
  </si>
  <si>
    <t>BR44</t>
  </si>
  <si>
    <t>BR Class 52 "Western" / Swindon Type 4</t>
  </si>
  <si>
    <t>BR45</t>
  </si>
  <si>
    <t>BR Class 44 "Peak" / Sulzer Type 4</t>
  </si>
  <si>
    <t>BR Class 45 "Peak" / Derby Type 4</t>
  </si>
  <si>
    <t>BR46</t>
  </si>
  <si>
    <t>BR Class 46 "Peak" / Derby Type 4</t>
  </si>
  <si>
    <t>BR47_6</t>
  </si>
  <si>
    <t>BR Class 47/6 47076 testbed for Class 56 and 58</t>
  </si>
  <si>
    <t>BR47_9</t>
  </si>
  <si>
    <t>BR Class 47/9 47076 testbed for Class 56 and 58</t>
  </si>
  <si>
    <t>BR47_7</t>
  </si>
  <si>
    <t>BR Class 47/7 push pull with DMSO on Glasgow-Edinburgh</t>
  </si>
  <si>
    <t>BR Class 47/0 / Brush Type 4 - Also 47/3 and 47/4</t>
  </si>
  <si>
    <t>BR47_7b</t>
  </si>
  <si>
    <t>BR Class 47/7b push pull with PCV</t>
  </si>
  <si>
    <t>BR47_7c</t>
  </si>
  <si>
    <t>BR Class 47/7c Royal Train</t>
  </si>
  <si>
    <t>BR43_0</t>
  </si>
  <si>
    <t>BR Class 43 "Warship" / NBL Type 4</t>
  </si>
  <si>
    <t>BR43_1</t>
  </si>
  <si>
    <t>BR Class 43 - HST Power units</t>
  </si>
  <si>
    <t>BR43_2</t>
  </si>
  <si>
    <t>BR Class 43 - Buffered / Surrogate DVT</t>
  </si>
  <si>
    <t>BR37_0</t>
  </si>
  <si>
    <t>BR37_9</t>
  </si>
  <si>
    <t>BR37_7</t>
  </si>
  <si>
    <t>BR Class 37/7 - Ballast weights added</t>
  </si>
  <si>
    <t>BR Class 37/9 - Ballasted and given new Engines</t>
  </si>
  <si>
    <t>BR37_3</t>
  </si>
  <si>
    <t>BR Class 37/3 - New Bogie. Also 37/4 and 37/5</t>
  </si>
  <si>
    <t>BR37_01</t>
  </si>
  <si>
    <t>BR370</t>
  </si>
  <si>
    <t>BR Class 370 "Advanced Passenger Train - Prototype"</t>
  </si>
  <si>
    <t>BR37_02</t>
  </si>
  <si>
    <t>BR Class 37/0 "Tractors" / EE Type 3 - Split Headcode</t>
  </si>
  <si>
    <t>BR Class 37/0 "Tractors" / EE Type 3 - Centre Headcode</t>
  </si>
  <si>
    <t>BR Class 37/0 "Tractors" / EE Type 3 - Random Headcode</t>
  </si>
  <si>
    <t>BR_Conflat_P</t>
  </si>
  <si>
    <t>BR Conflat A - Diagram 61/62</t>
  </si>
  <si>
    <t>12 tons</t>
  </si>
  <si>
    <t>BR Conflat P - Diagram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</si>
</sst>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2" fillId="0" borderId="0" xfId="0" applyFon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9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76"/>
  <sheetViews>
    <sheetView tabSelected="1" zoomScale="115" zoomScaleNormal="115" workbookViewId="0">
      <pane ySplit="1" topLeftCell="A2" activePane="bottomLeft" state="frozen"/>
      <selection pane="bottomLeft" activeCell="C6" sqref="C6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61.28515625" customWidth="1"/>
    <col min="4" max="4" width="7.140625" customWidth="1"/>
    <col min="5" max="5" width="10.140625" customWidth="1"/>
  </cols>
  <sheetData>
    <row r="1" spans="1: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</row>
    <row r="3" spans="1:9" ht="15.75" customHeight="1" x14ac:dyDescent="0.2">
      <c r="A3">
        <v>500</v>
      </c>
    </row>
    <row r="4" spans="1:9" ht="15.75" customHeight="1" x14ac:dyDescent="0.2">
      <c r="A4">
        <v>501</v>
      </c>
      <c r="B4" t="s">
        <v>844</v>
      </c>
      <c r="C4" t="s">
        <v>891</v>
      </c>
      <c r="D4">
        <v>1950</v>
      </c>
      <c r="E4" t="s">
        <v>845</v>
      </c>
    </row>
    <row r="5" spans="1:9" ht="15.75" customHeight="1" x14ac:dyDescent="0.2">
      <c r="A5">
        <v>502</v>
      </c>
      <c r="B5" t="s">
        <v>890</v>
      </c>
      <c r="C5" t="s">
        <v>893</v>
      </c>
      <c r="D5">
        <v>1959</v>
      </c>
      <c r="E5" t="s">
        <v>892</v>
      </c>
    </row>
    <row r="6" spans="1:9" ht="15.75" customHeight="1" x14ac:dyDescent="0.2">
      <c r="A6">
        <v>720</v>
      </c>
      <c r="B6" t="s">
        <v>842</v>
      </c>
      <c r="C6" t="s">
        <v>843</v>
      </c>
      <c r="D6">
        <v>1952</v>
      </c>
      <c r="E6" t="s">
        <v>846</v>
      </c>
    </row>
    <row r="9" spans="1:9" ht="15.75" customHeight="1" x14ac:dyDescent="0.2">
      <c r="A9">
        <v>3700</v>
      </c>
      <c r="B9" t="s">
        <v>876</v>
      </c>
      <c r="C9" t="s">
        <v>889</v>
      </c>
      <c r="D9">
        <v>1960</v>
      </c>
    </row>
    <row r="10" spans="1:9" ht="15.75" customHeight="1" x14ac:dyDescent="0.2">
      <c r="A10">
        <v>3701</v>
      </c>
      <c r="B10" t="s">
        <v>884</v>
      </c>
      <c r="C10" t="s">
        <v>885</v>
      </c>
      <c r="D10">
        <v>1977</v>
      </c>
    </row>
    <row r="11" spans="1:9" ht="15.75" customHeight="1" x14ac:dyDescent="0.2">
      <c r="A11">
        <v>3702</v>
      </c>
      <c r="B11" t="s">
        <v>883</v>
      </c>
      <c r="C11" t="s">
        <v>887</v>
      </c>
    </row>
    <row r="12" spans="1:9" ht="15.75" customHeight="1" x14ac:dyDescent="0.2">
      <c r="A12">
        <v>3703</v>
      </c>
      <c r="B12" t="s">
        <v>886</v>
      </c>
      <c r="C12" t="s">
        <v>888</v>
      </c>
    </row>
    <row r="13" spans="1:9" ht="15.75" customHeight="1" x14ac:dyDescent="0.2">
      <c r="A13">
        <v>3710</v>
      </c>
    </row>
    <row r="14" spans="1:9" ht="15.75" customHeight="1" x14ac:dyDescent="0.2">
      <c r="A14">
        <v>3720</v>
      </c>
    </row>
    <row r="15" spans="1:9" ht="15.75" customHeight="1" x14ac:dyDescent="0.2">
      <c r="A15">
        <v>3730</v>
      </c>
      <c r="B15" t="s">
        <v>881</v>
      </c>
      <c r="C15" t="s">
        <v>882</v>
      </c>
    </row>
    <row r="16" spans="1:9" ht="15.75" customHeight="1" x14ac:dyDescent="0.2">
      <c r="A16">
        <v>3740</v>
      </c>
    </row>
    <row r="17" spans="1:5" ht="15.75" customHeight="1" x14ac:dyDescent="0.2">
      <c r="A17">
        <v>3750</v>
      </c>
    </row>
    <row r="18" spans="1:5" ht="15.75" customHeight="1" x14ac:dyDescent="0.2">
      <c r="A18">
        <v>3760</v>
      </c>
    </row>
    <row r="19" spans="1:5" ht="15.75" customHeight="1" x14ac:dyDescent="0.2">
      <c r="A19">
        <v>3770</v>
      </c>
      <c r="B19" t="s">
        <v>878</v>
      </c>
      <c r="C19" t="s">
        <v>879</v>
      </c>
    </row>
    <row r="20" spans="1:5" ht="15.75" customHeight="1" x14ac:dyDescent="0.2">
      <c r="A20">
        <v>3780</v>
      </c>
    </row>
    <row r="21" spans="1:5" ht="15.75" customHeight="1" x14ac:dyDescent="0.2">
      <c r="A21">
        <v>3790</v>
      </c>
      <c r="B21" t="s">
        <v>877</v>
      </c>
      <c r="C21" t="s">
        <v>880</v>
      </c>
    </row>
    <row r="23" spans="1:5" ht="15.75" customHeight="1" x14ac:dyDescent="0.2">
      <c r="A23">
        <v>3800</v>
      </c>
      <c r="B23" t="s">
        <v>838</v>
      </c>
      <c r="C23" t="s">
        <v>839</v>
      </c>
      <c r="D23">
        <v>2010</v>
      </c>
      <c r="E23" t="s">
        <v>847</v>
      </c>
    </row>
    <row r="24" spans="1:5" ht="15.75" customHeight="1" x14ac:dyDescent="0.2">
      <c r="A24">
        <v>3801</v>
      </c>
      <c r="B24" t="s">
        <v>840</v>
      </c>
      <c r="C24" t="s">
        <v>841</v>
      </c>
      <c r="D24">
        <v>2010</v>
      </c>
      <c r="E24" t="s">
        <v>848</v>
      </c>
    </row>
    <row r="25" spans="1:5" ht="15.75" customHeight="1" x14ac:dyDescent="0.2">
      <c r="A25">
        <v>3802</v>
      </c>
    </row>
    <row r="26" spans="1:5" ht="15.75" customHeight="1" x14ac:dyDescent="0.2">
      <c r="A26">
        <v>3803</v>
      </c>
    </row>
    <row r="27" spans="1:5" ht="15.75" customHeight="1" x14ac:dyDescent="0.2">
      <c r="A27">
        <v>3804</v>
      </c>
    </row>
    <row r="28" spans="1:5" ht="15.75" customHeight="1" x14ac:dyDescent="0.2">
      <c r="A28">
        <v>3805</v>
      </c>
    </row>
    <row r="29" spans="1:5" ht="15.75" customHeight="1" x14ac:dyDescent="0.2">
      <c r="A29">
        <v>3806</v>
      </c>
    </row>
    <row r="30" spans="1:5" ht="15.75" customHeight="1" x14ac:dyDescent="0.2">
      <c r="A30">
        <v>3807</v>
      </c>
    </row>
    <row r="31" spans="1:5" ht="15.75" customHeight="1" x14ac:dyDescent="0.2">
      <c r="A31">
        <v>3808</v>
      </c>
    </row>
    <row r="32" spans="1:5" ht="15.75" customHeight="1" x14ac:dyDescent="0.2">
      <c r="A32">
        <v>3809</v>
      </c>
    </row>
    <row r="33" spans="1:6" ht="15.75" customHeight="1" x14ac:dyDescent="0.2">
      <c r="A33">
        <v>3810</v>
      </c>
      <c r="B33" t="s">
        <v>849</v>
      </c>
      <c r="C33" t="s">
        <v>851</v>
      </c>
      <c r="F33" t="s">
        <v>850</v>
      </c>
    </row>
    <row r="41" spans="1:6" ht="15.75" customHeight="1" x14ac:dyDescent="0.2">
      <c r="A41">
        <v>4300</v>
      </c>
      <c r="B41" t="s">
        <v>870</v>
      </c>
      <c r="C41" t="s">
        <v>871</v>
      </c>
    </row>
    <row r="42" spans="1:6" ht="15.75" customHeight="1" x14ac:dyDescent="0.2">
      <c r="A42">
        <v>4310</v>
      </c>
      <c r="B42" t="s">
        <v>872</v>
      </c>
      <c r="C42" t="s">
        <v>873</v>
      </c>
    </row>
    <row r="43" spans="1:6" ht="15.75" customHeight="1" x14ac:dyDescent="0.2">
      <c r="A43">
        <v>4320</v>
      </c>
      <c r="B43" t="s">
        <v>874</v>
      </c>
      <c r="C43" t="s">
        <v>875</v>
      </c>
    </row>
    <row r="44" spans="1:6" ht="15.75" customHeight="1" x14ac:dyDescent="0.2">
      <c r="A44">
        <v>4330</v>
      </c>
    </row>
    <row r="45" spans="1:6" ht="15.75" customHeight="1" x14ac:dyDescent="0.2">
      <c r="A45">
        <v>4340</v>
      </c>
    </row>
    <row r="46" spans="1:6" ht="15.75" customHeight="1" x14ac:dyDescent="0.2">
      <c r="A46">
        <v>4350</v>
      </c>
    </row>
    <row r="47" spans="1:6" ht="15.75" customHeight="1" x14ac:dyDescent="0.2">
      <c r="A47">
        <v>4360</v>
      </c>
    </row>
    <row r="48" spans="1:6" ht="15.75" customHeight="1" x14ac:dyDescent="0.2">
      <c r="A48">
        <v>4370</v>
      </c>
    </row>
    <row r="49" spans="1:4" ht="15.75" customHeight="1" x14ac:dyDescent="0.2">
      <c r="A49">
        <v>4380</v>
      </c>
    </row>
    <row r="50" spans="1:4" ht="15.75" customHeight="1" x14ac:dyDescent="0.2">
      <c r="A50">
        <v>4390</v>
      </c>
    </row>
    <row r="51" spans="1:4" ht="15.75" customHeight="1" x14ac:dyDescent="0.2">
      <c r="A51">
        <v>4400</v>
      </c>
      <c r="B51" t="s">
        <v>852</v>
      </c>
      <c r="C51" t="s">
        <v>855</v>
      </c>
    </row>
    <row r="52" spans="1:4" ht="15.75" customHeight="1" x14ac:dyDescent="0.2">
      <c r="A52">
        <v>4410</v>
      </c>
    </row>
    <row r="53" spans="1:4" ht="15.75" customHeight="1" x14ac:dyDescent="0.2">
      <c r="A53">
        <v>4420</v>
      </c>
    </row>
    <row r="54" spans="1:4" ht="15.75" customHeight="1" x14ac:dyDescent="0.2">
      <c r="A54">
        <v>4430</v>
      </c>
    </row>
    <row r="55" spans="1:4" ht="15.75" customHeight="1" x14ac:dyDescent="0.2">
      <c r="A55">
        <v>4440</v>
      </c>
    </row>
    <row r="56" spans="1:4" ht="15.75" customHeight="1" x14ac:dyDescent="0.2">
      <c r="A56">
        <v>4450</v>
      </c>
    </row>
    <row r="57" spans="1:4" ht="15.75" customHeight="1" x14ac:dyDescent="0.2">
      <c r="A57">
        <v>4460</v>
      </c>
      <c r="B57" t="s">
        <v>834</v>
      </c>
      <c r="C57" t="s">
        <v>836</v>
      </c>
      <c r="D57">
        <v>1934</v>
      </c>
    </row>
    <row r="59" spans="1:4" ht="15.75" customHeight="1" x14ac:dyDescent="0.2">
      <c r="A59">
        <v>4500</v>
      </c>
      <c r="B59" t="s">
        <v>854</v>
      </c>
      <c r="C59" t="s">
        <v>856</v>
      </c>
    </row>
    <row r="60" spans="1:4" ht="15.75" customHeight="1" x14ac:dyDescent="0.2">
      <c r="A60">
        <v>4600</v>
      </c>
      <c r="B60" t="s">
        <v>857</v>
      </c>
      <c r="C60" t="s">
        <v>858</v>
      </c>
    </row>
    <row r="62" spans="1:4" ht="15.75" customHeight="1" x14ac:dyDescent="0.2">
      <c r="A62">
        <v>4700</v>
      </c>
      <c r="B62" t="s">
        <v>314</v>
      </c>
      <c r="C62" t="s">
        <v>865</v>
      </c>
      <c r="D62">
        <v>1962</v>
      </c>
    </row>
    <row r="63" spans="1:4" ht="15.75" customHeight="1" x14ac:dyDescent="0.2">
      <c r="A63">
        <v>4710</v>
      </c>
    </row>
    <row r="64" spans="1:4" ht="15.75" customHeight="1" x14ac:dyDescent="0.2">
      <c r="A64">
        <v>4720</v>
      </c>
    </row>
    <row r="65" spans="1:4" ht="15.75" customHeight="1" x14ac:dyDescent="0.2">
      <c r="A65">
        <v>4730</v>
      </c>
      <c r="B65" t="s">
        <v>866</v>
      </c>
      <c r="C65" t="s">
        <v>867</v>
      </c>
    </row>
    <row r="66" spans="1:4" ht="15.75" customHeight="1" x14ac:dyDescent="0.2">
      <c r="A66">
        <v>4740</v>
      </c>
      <c r="B66" t="s">
        <v>868</v>
      </c>
      <c r="C66" t="s">
        <v>869</v>
      </c>
    </row>
    <row r="67" spans="1:4" ht="15.75" customHeight="1" x14ac:dyDescent="0.2">
      <c r="A67">
        <v>4750</v>
      </c>
    </row>
    <row r="68" spans="1:4" ht="15.75" customHeight="1" x14ac:dyDescent="0.2">
      <c r="A68">
        <v>4760</v>
      </c>
      <c r="B68" t="s">
        <v>859</v>
      </c>
      <c r="C68" t="s">
        <v>860</v>
      </c>
    </row>
    <row r="69" spans="1:4" ht="15.75" customHeight="1" x14ac:dyDescent="0.2">
      <c r="A69">
        <v>4770</v>
      </c>
      <c r="B69" t="s">
        <v>863</v>
      </c>
      <c r="C69" t="s">
        <v>864</v>
      </c>
    </row>
    <row r="70" spans="1:4" ht="15.75" customHeight="1" x14ac:dyDescent="0.2">
      <c r="A70">
        <v>4780</v>
      </c>
    </row>
    <row r="71" spans="1:4" ht="15.75" customHeight="1" x14ac:dyDescent="0.2">
      <c r="A71">
        <v>4790</v>
      </c>
      <c r="B71" t="s">
        <v>861</v>
      </c>
      <c r="C71" t="s">
        <v>862</v>
      </c>
    </row>
    <row r="74" spans="1:4" ht="15.75" customHeight="1" x14ac:dyDescent="0.2">
      <c r="A74">
        <v>5200</v>
      </c>
      <c r="B74" t="s">
        <v>835</v>
      </c>
      <c r="C74" t="s">
        <v>853</v>
      </c>
      <c r="D74">
        <v>1961</v>
      </c>
    </row>
    <row r="76" spans="1:4" ht="15.75" customHeight="1" x14ac:dyDescent="0.2">
      <c r="A76">
        <v>6600</v>
      </c>
      <c r="B76" t="s">
        <v>8</v>
      </c>
      <c r="C76" t="s">
        <v>837</v>
      </c>
      <c r="D76">
        <v>1998</v>
      </c>
    </row>
  </sheetData>
  <phoneticPr fontId="4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81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4" ht="15.75" customHeight="1" x14ac:dyDescent="0.2">
      <c r="A1" s="1" t="s">
        <v>9</v>
      </c>
      <c r="B1" s="1" t="s">
        <v>10</v>
      </c>
      <c r="C1" s="1" t="s">
        <v>11</v>
      </c>
      <c r="D1" s="1" t="s">
        <v>3</v>
      </c>
    </row>
    <row r="2" spans="1:4" ht="15.75" customHeight="1" x14ac:dyDescent="0.2">
      <c r="A2" s="1">
        <v>1</v>
      </c>
      <c r="B2" s="1" t="s">
        <v>12</v>
      </c>
      <c r="C2" s="1"/>
      <c r="D2" s="1">
        <v>1956</v>
      </c>
    </row>
    <row r="3" spans="1:4" ht="15.75" customHeight="1" x14ac:dyDescent="0.2">
      <c r="A3" s="1">
        <v>2</v>
      </c>
      <c r="B3" s="1" t="s">
        <v>13</v>
      </c>
      <c r="C3" s="1"/>
      <c r="D3" s="1">
        <v>1960</v>
      </c>
    </row>
    <row r="4" spans="1:4" ht="15.75" customHeight="1" x14ac:dyDescent="0.2">
      <c r="A4" s="1">
        <v>3</v>
      </c>
      <c r="B4" s="1" t="s">
        <v>14</v>
      </c>
      <c r="C4" s="1"/>
      <c r="D4" s="1">
        <v>1957</v>
      </c>
    </row>
    <row r="5" spans="1:4" ht="15.75" customHeight="1" x14ac:dyDescent="0.2">
      <c r="A5" s="1">
        <v>4</v>
      </c>
      <c r="B5" s="1" t="s">
        <v>15</v>
      </c>
      <c r="C5" s="1"/>
      <c r="D5" s="1">
        <v>1952</v>
      </c>
    </row>
    <row r="6" spans="1:4" ht="15.75" customHeight="1" x14ac:dyDescent="0.2">
      <c r="A6" s="1">
        <v>5</v>
      </c>
      <c r="B6" s="1" t="s">
        <v>16</v>
      </c>
      <c r="C6" s="1"/>
      <c r="D6" s="1">
        <v>1955</v>
      </c>
    </row>
    <row r="7" spans="1:4" ht="15.75" customHeight="1" x14ac:dyDescent="0.2">
      <c r="A7" s="1">
        <v>6</v>
      </c>
      <c r="B7" s="1" t="s">
        <v>17</v>
      </c>
      <c r="C7" s="1"/>
      <c r="D7" s="1">
        <v>1958</v>
      </c>
    </row>
    <row r="8" spans="1:4" ht="15.75" customHeight="1" x14ac:dyDescent="0.2">
      <c r="A8" s="1">
        <v>7</v>
      </c>
      <c r="B8" s="1"/>
      <c r="C8" s="1"/>
      <c r="D8" s="1">
        <v>1962</v>
      </c>
    </row>
    <row r="9" spans="1:4" ht="15.75" customHeight="1" x14ac:dyDescent="0.2">
      <c r="A9" s="1">
        <v>8</v>
      </c>
      <c r="B9" s="1" t="s">
        <v>18</v>
      </c>
      <c r="C9" s="1"/>
      <c r="D9" s="1">
        <v>1953</v>
      </c>
    </row>
    <row r="10" spans="1:4" ht="15.75" customHeight="1" x14ac:dyDescent="0.2">
      <c r="A10" s="1">
        <v>9</v>
      </c>
      <c r="B10" s="1" t="s">
        <v>18</v>
      </c>
      <c r="C10" s="1"/>
      <c r="D10" s="1">
        <v>1959</v>
      </c>
    </row>
    <row r="11" spans="1:4" ht="15.75" customHeight="1" x14ac:dyDescent="0.2">
      <c r="A11" s="1">
        <v>10</v>
      </c>
      <c r="B11" s="1" t="s">
        <v>19</v>
      </c>
      <c r="C11" s="1"/>
      <c r="D11" s="1">
        <v>1955</v>
      </c>
    </row>
    <row r="12" spans="1:4" ht="15.75" customHeight="1" x14ac:dyDescent="0.2">
      <c r="A12" s="1">
        <v>11</v>
      </c>
      <c r="B12" s="1" t="s">
        <v>20</v>
      </c>
      <c r="C12" s="1"/>
      <c r="D12" s="1">
        <v>1945</v>
      </c>
    </row>
    <row r="13" spans="1:4" ht="15.75" customHeight="1" x14ac:dyDescent="0.2">
      <c r="A13" s="1">
        <v>12</v>
      </c>
      <c r="B13" s="1" t="s">
        <v>21</v>
      </c>
      <c r="C13" s="1"/>
      <c r="D13" s="1">
        <v>1949</v>
      </c>
    </row>
    <row r="14" spans="1:4" ht="15.75" customHeight="1" x14ac:dyDescent="0.2">
      <c r="A14" s="1">
        <v>13</v>
      </c>
      <c r="B14" s="1"/>
      <c r="C14" s="1"/>
      <c r="D14" s="1">
        <v>1965</v>
      </c>
    </row>
    <row r="15" spans="1:4" ht="15.75" customHeight="1" x14ac:dyDescent="0.2">
      <c r="A15" s="1">
        <v>14</v>
      </c>
      <c r="B15" s="1" t="s">
        <v>22</v>
      </c>
      <c r="C15" s="1"/>
      <c r="D15" s="1">
        <v>1964</v>
      </c>
    </row>
    <row r="16" spans="1:4" ht="15.75" customHeight="1" x14ac:dyDescent="0.2">
      <c r="A16" s="1">
        <v>15</v>
      </c>
      <c r="B16" s="1" t="s">
        <v>23</v>
      </c>
      <c r="C16" s="1"/>
      <c r="D16" s="1">
        <v>1957</v>
      </c>
    </row>
    <row r="17" spans="1:4" ht="15.75" customHeight="1" x14ac:dyDescent="0.2">
      <c r="A17" s="1">
        <v>16</v>
      </c>
      <c r="B17" s="1"/>
      <c r="C17" s="1"/>
      <c r="D17" s="1">
        <v>1958</v>
      </c>
    </row>
    <row r="18" spans="1:4" ht="15.75" customHeight="1" x14ac:dyDescent="0.2">
      <c r="A18" s="1">
        <v>17</v>
      </c>
      <c r="B18" s="1"/>
      <c r="C18" s="1"/>
      <c r="D18" s="1">
        <v>1962</v>
      </c>
    </row>
    <row r="19" spans="1:4" ht="15.75" customHeight="1" x14ac:dyDescent="0.2">
      <c r="A19" s="1">
        <v>20</v>
      </c>
      <c r="B19" s="1" t="s">
        <v>24</v>
      </c>
      <c r="C19" s="1"/>
      <c r="D19" s="1">
        <v>1957</v>
      </c>
    </row>
    <row r="20" spans="1:4" ht="15.75" customHeight="1" x14ac:dyDescent="0.2">
      <c r="A20" s="1">
        <v>21</v>
      </c>
      <c r="B20" s="1" t="s">
        <v>25</v>
      </c>
      <c r="C20" s="1"/>
      <c r="D20" s="1">
        <v>1959</v>
      </c>
    </row>
    <row r="21" spans="1:4" ht="15.75" customHeight="1" x14ac:dyDescent="0.2">
      <c r="A21" s="1" t="s">
        <v>26</v>
      </c>
      <c r="B21" s="1" t="s">
        <v>27</v>
      </c>
      <c r="C21" s="1"/>
      <c r="D21" s="1">
        <v>2004</v>
      </c>
    </row>
    <row r="22" spans="1:4" ht="15.75" customHeight="1" x14ac:dyDescent="0.2">
      <c r="A22" s="1">
        <v>22</v>
      </c>
      <c r="B22" s="1" t="s">
        <v>28</v>
      </c>
      <c r="C22" s="1"/>
      <c r="D22" s="1">
        <v>1959</v>
      </c>
    </row>
    <row r="23" spans="1:4" ht="15.75" customHeight="1" x14ac:dyDescent="0.2">
      <c r="A23" s="1" t="s">
        <v>29</v>
      </c>
      <c r="B23" s="1"/>
      <c r="C23" s="1"/>
      <c r="D23" s="1"/>
    </row>
    <row r="24" spans="1:4" ht="15.75" customHeight="1" x14ac:dyDescent="0.2">
      <c r="A24" s="1">
        <v>23</v>
      </c>
      <c r="B24" s="1" t="s">
        <v>30</v>
      </c>
      <c r="C24" s="1"/>
      <c r="D24" s="1">
        <v>1959</v>
      </c>
    </row>
    <row r="25" spans="1:4" ht="15.75" customHeight="1" x14ac:dyDescent="0.2">
      <c r="A25" s="1">
        <v>24</v>
      </c>
      <c r="B25" s="1" t="s">
        <v>31</v>
      </c>
      <c r="C25" s="1"/>
      <c r="D25" s="1">
        <v>1958</v>
      </c>
    </row>
    <row r="26" spans="1:4" ht="15.75" customHeight="1" x14ac:dyDescent="0.2">
      <c r="A26" s="1">
        <v>25</v>
      </c>
      <c r="B26" s="1" t="s">
        <v>32</v>
      </c>
      <c r="C26" s="1"/>
      <c r="D26" s="1">
        <v>1961</v>
      </c>
    </row>
    <row r="27" spans="1:4" ht="15.75" customHeight="1" x14ac:dyDescent="0.2">
      <c r="A27" s="1">
        <v>26</v>
      </c>
      <c r="B27" s="1" t="s">
        <v>33</v>
      </c>
      <c r="C27" s="1"/>
      <c r="D27" s="1">
        <v>1958</v>
      </c>
    </row>
    <row r="28" spans="1:4" ht="15.75" customHeight="1" x14ac:dyDescent="0.2">
      <c r="A28" s="1">
        <v>27</v>
      </c>
      <c r="B28" s="1" t="s">
        <v>34</v>
      </c>
      <c r="C28" s="1"/>
      <c r="D28" s="1">
        <v>1961</v>
      </c>
    </row>
    <row r="29" spans="1:4" ht="15.75" customHeight="1" x14ac:dyDescent="0.2">
      <c r="A29" s="1">
        <v>28</v>
      </c>
      <c r="B29" s="1" t="s">
        <v>32</v>
      </c>
      <c r="C29" s="1"/>
      <c r="D29" s="1">
        <v>1958</v>
      </c>
    </row>
    <row r="30" spans="1:4" ht="15.75" customHeight="1" x14ac:dyDescent="0.2">
      <c r="A30" s="1">
        <v>29</v>
      </c>
      <c r="B30" s="1"/>
      <c r="C30" s="1"/>
      <c r="D30" s="1">
        <v>1965</v>
      </c>
    </row>
    <row r="31" spans="1:4" ht="15.75" customHeight="1" x14ac:dyDescent="0.2">
      <c r="A31" s="1">
        <v>30</v>
      </c>
      <c r="B31" s="1" t="s">
        <v>35</v>
      </c>
      <c r="C31" s="1"/>
      <c r="D31" s="1">
        <v>1957</v>
      </c>
    </row>
    <row r="32" spans="1:4" ht="15.75" customHeight="1" x14ac:dyDescent="0.2">
      <c r="A32" s="1">
        <v>31</v>
      </c>
      <c r="B32" s="1" t="s">
        <v>36</v>
      </c>
      <c r="C32" s="1"/>
      <c r="D32" s="1">
        <v>1964</v>
      </c>
    </row>
    <row r="33" spans="1:4" ht="15.75" customHeight="1" x14ac:dyDescent="0.2">
      <c r="A33" s="1">
        <v>33</v>
      </c>
      <c r="B33" s="1" t="s">
        <v>37</v>
      </c>
      <c r="C33" s="1"/>
      <c r="D33" s="1">
        <v>1960</v>
      </c>
    </row>
    <row r="34" spans="1:4" ht="15.75" customHeight="1" x14ac:dyDescent="0.2">
      <c r="A34" s="1">
        <v>35</v>
      </c>
      <c r="B34" s="1" t="s">
        <v>38</v>
      </c>
      <c r="C34" s="1"/>
      <c r="D34" s="1">
        <v>1961</v>
      </c>
    </row>
    <row r="35" spans="1:4" ht="15.75" customHeight="1" x14ac:dyDescent="0.2">
      <c r="A35" s="1">
        <v>37</v>
      </c>
      <c r="B35" s="1" t="s">
        <v>39</v>
      </c>
      <c r="C35" s="1"/>
      <c r="D35" s="1">
        <v>1960</v>
      </c>
    </row>
    <row r="36" spans="1:4" ht="15.75" customHeight="1" x14ac:dyDescent="0.2">
      <c r="A36" s="1">
        <v>40</v>
      </c>
      <c r="B36" s="1" t="s">
        <v>40</v>
      </c>
      <c r="C36" s="1"/>
      <c r="D36" s="1">
        <v>1958</v>
      </c>
    </row>
    <row r="37" spans="1:4" ht="15.75" customHeight="1" x14ac:dyDescent="0.2">
      <c r="A37" s="1">
        <v>41</v>
      </c>
      <c r="B37" s="1" t="s">
        <v>41</v>
      </c>
      <c r="C37" s="1"/>
      <c r="D37" s="1">
        <v>1958</v>
      </c>
    </row>
    <row r="38" spans="1:4" ht="12.75" x14ac:dyDescent="0.2">
      <c r="A38" s="1" t="s">
        <v>42</v>
      </c>
      <c r="B38" s="1"/>
      <c r="C38" s="1"/>
      <c r="D38" s="1">
        <v>1972</v>
      </c>
    </row>
    <row r="39" spans="1:4" ht="12.75" x14ac:dyDescent="0.2">
      <c r="A39" s="1">
        <v>42</v>
      </c>
      <c r="B39" s="1" t="s">
        <v>43</v>
      </c>
      <c r="C39" s="1"/>
      <c r="D39" s="1">
        <v>1958</v>
      </c>
    </row>
    <row r="40" spans="1:4" ht="12.75" x14ac:dyDescent="0.2">
      <c r="A40" s="1">
        <v>43</v>
      </c>
      <c r="B40" s="1" t="s">
        <v>44</v>
      </c>
      <c r="C40" s="1"/>
      <c r="D40" s="1">
        <v>1960</v>
      </c>
    </row>
    <row r="41" spans="1:4" ht="12.75" x14ac:dyDescent="0.2">
      <c r="A41" s="1" t="s">
        <v>45</v>
      </c>
      <c r="B41" s="1"/>
      <c r="C41" s="1"/>
      <c r="D41" s="1">
        <v>1976</v>
      </c>
    </row>
    <row r="42" spans="1:4" ht="12.75" x14ac:dyDescent="0.2">
      <c r="A42" s="1">
        <v>44</v>
      </c>
      <c r="B42" s="1" t="s">
        <v>46</v>
      </c>
      <c r="C42" s="1"/>
      <c r="D42" s="1">
        <v>1959</v>
      </c>
    </row>
    <row r="43" spans="1:4" ht="12.75" x14ac:dyDescent="0.2">
      <c r="A43" s="1">
        <v>45</v>
      </c>
      <c r="B43" s="1" t="s">
        <v>47</v>
      </c>
      <c r="C43" s="1"/>
      <c r="D43" s="1">
        <v>1960</v>
      </c>
    </row>
    <row r="44" spans="1:4" ht="12.75" x14ac:dyDescent="0.2">
      <c r="A44" s="1">
        <v>46</v>
      </c>
      <c r="B44" s="1"/>
      <c r="C44" s="1"/>
      <c r="D44" s="1">
        <v>1961</v>
      </c>
    </row>
    <row r="45" spans="1:4" ht="12.75" x14ac:dyDescent="0.2">
      <c r="A45" s="1">
        <v>47</v>
      </c>
      <c r="B45" s="1"/>
      <c r="C45" s="1"/>
      <c r="D45" s="1">
        <v>1962</v>
      </c>
    </row>
    <row r="46" spans="1:4" ht="12.75" x14ac:dyDescent="0.2">
      <c r="A46" s="1">
        <v>48</v>
      </c>
      <c r="B46" s="1"/>
      <c r="C46" s="1"/>
      <c r="D46" s="1">
        <v>1965</v>
      </c>
    </row>
    <row r="47" spans="1:4" ht="12.75" x14ac:dyDescent="0.2">
      <c r="A47" s="1" t="s">
        <v>48</v>
      </c>
      <c r="B47" s="1"/>
      <c r="C47" s="1"/>
      <c r="D47" s="1">
        <v>1965</v>
      </c>
    </row>
    <row r="48" spans="1:4" ht="12.75" x14ac:dyDescent="0.2">
      <c r="A48" s="1">
        <v>50</v>
      </c>
      <c r="B48" s="1"/>
      <c r="C48" s="1"/>
      <c r="D48" s="1">
        <v>1967</v>
      </c>
    </row>
    <row r="49" spans="1:4" ht="12.75" x14ac:dyDescent="0.2">
      <c r="A49" s="1">
        <v>52</v>
      </c>
      <c r="B49" s="1" t="s">
        <v>49</v>
      </c>
      <c r="C49" s="1"/>
      <c r="D49" s="1">
        <v>1961</v>
      </c>
    </row>
    <row r="50" spans="1:4" ht="12.75" x14ac:dyDescent="0.2">
      <c r="A50" s="1">
        <v>53</v>
      </c>
      <c r="B50" s="1"/>
      <c r="C50" s="1"/>
      <c r="D50" s="1">
        <v>1961</v>
      </c>
    </row>
    <row r="51" spans="1:4" ht="12.75" x14ac:dyDescent="0.2">
      <c r="A51" s="1">
        <v>55</v>
      </c>
      <c r="B51" s="1"/>
      <c r="C51" s="1" t="s">
        <v>50</v>
      </c>
      <c r="D51" s="1">
        <v>1961</v>
      </c>
    </row>
    <row r="52" spans="1:4" ht="12.75" x14ac:dyDescent="0.2">
      <c r="A52" s="1">
        <v>56</v>
      </c>
      <c r="B52" s="1"/>
      <c r="C52" s="1"/>
      <c r="D52" s="1">
        <v>1976</v>
      </c>
    </row>
    <row r="53" spans="1:4" ht="12.75" x14ac:dyDescent="0.2">
      <c r="A53" s="1">
        <v>57</v>
      </c>
      <c r="B53" s="1"/>
      <c r="C53" s="1"/>
      <c r="D53" s="1">
        <v>1998</v>
      </c>
    </row>
    <row r="54" spans="1:4" ht="12.75" x14ac:dyDescent="0.2">
      <c r="A54" s="1">
        <v>58</v>
      </c>
      <c r="B54" s="1"/>
      <c r="C54" s="1"/>
      <c r="D54" s="1">
        <v>1983</v>
      </c>
    </row>
    <row r="55" spans="1:4" ht="12.75" x14ac:dyDescent="0.2">
      <c r="A55" s="1">
        <v>59</v>
      </c>
      <c r="B55" s="1"/>
      <c r="C55" s="1"/>
      <c r="D55" s="1">
        <v>1985</v>
      </c>
    </row>
    <row r="56" spans="1:4" ht="12.75" x14ac:dyDescent="0.2">
      <c r="A56" s="1">
        <v>60</v>
      </c>
      <c r="B56" s="1"/>
      <c r="C56" s="1"/>
      <c r="D56" s="1">
        <v>1989</v>
      </c>
    </row>
    <row r="57" spans="1:4" ht="12.75" x14ac:dyDescent="0.2">
      <c r="A57" s="1">
        <v>66</v>
      </c>
      <c r="B57" s="1"/>
      <c r="C57" s="1"/>
      <c r="D57" s="1">
        <v>1998</v>
      </c>
    </row>
    <row r="58" spans="1:4" ht="12.75" x14ac:dyDescent="0.2">
      <c r="A58" s="1">
        <v>67</v>
      </c>
      <c r="B58" s="1"/>
      <c r="C58" s="1"/>
      <c r="D58" s="1">
        <v>1999</v>
      </c>
    </row>
    <row r="59" spans="1:4" ht="12.75" x14ac:dyDescent="0.2">
      <c r="A59" s="1">
        <v>68</v>
      </c>
      <c r="B59" s="1"/>
      <c r="C59" s="1"/>
      <c r="D59" s="1">
        <v>2013</v>
      </c>
    </row>
    <row r="60" spans="1:4" ht="12.75" x14ac:dyDescent="0.2">
      <c r="A60" s="1">
        <v>70</v>
      </c>
      <c r="B60" s="1"/>
      <c r="C60" s="1"/>
      <c r="D60" s="1">
        <v>1941</v>
      </c>
    </row>
    <row r="61" spans="1:4" ht="12.75" x14ac:dyDescent="0.2">
      <c r="A61" s="1" t="s">
        <v>51</v>
      </c>
      <c r="B61" s="1"/>
      <c r="C61" s="1"/>
      <c r="D61" s="1">
        <v>2009</v>
      </c>
    </row>
    <row r="62" spans="1:4" ht="12.75" x14ac:dyDescent="0.2">
      <c r="A62" s="1">
        <v>71</v>
      </c>
      <c r="B62" s="1" t="s">
        <v>52</v>
      </c>
      <c r="C62" s="1"/>
      <c r="D62" s="1">
        <v>1958</v>
      </c>
    </row>
    <row r="63" spans="1:4" ht="12.75" x14ac:dyDescent="0.2">
      <c r="A63" s="1">
        <v>73</v>
      </c>
      <c r="B63" s="1" t="s">
        <v>53</v>
      </c>
      <c r="C63" s="1" t="s">
        <v>54</v>
      </c>
      <c r="D63" s="1">
        <v>1962</v>
      </c>
    </row>
    <row r="64" spans="1:4" ht="12.75" x14ac:dyDescent="0.2">
      <c r="A64" s="1">
        <v>74</v>
      </c>
      <c r="B64" s="1" t="s">
        <v>55</v>
      </c>
      <c r="C64" s="1"/>
      <c r="D64" s="1">
        <v>1958</v>
      </c>
    </row>
    <row r="65" spans="1:4" ht="12.75" x14ac:dyDescent="0.2">
      <c r="A65" s="1">
        <v>76</v>
      </c>
      <c r="B65" s="1" t="s">
        <v>56</v>
      </c>
      <c r="C65" s="1"/>
      <c r="D65" s="1">
        <v>1952</v>
      </c>
    </row>
    <row r="66" spans="1:4" ht="12.75" x14ac:dyDescent="0.2">
      <c r="A66" s="1">
        <v>77</v>
      </c>
      <c r="B66" s="1" t="s">
        <v>57</v>
      </c>
      <c r="C66" s="1"/>
      <c r="D66" s="1">
        <v>1953</v>
      </c>
    </row>
    <row r="67" spans="1:4" ht="12.75" x14ac:dyDescent="0.2">
      <c r="A67" s="1">
        <v>80</v>
      </c>
      <c r="B67" s="1"/>
      <c r="C67" s="1"/>
      <c r="D67" s="1">
        <v>1958</v>
      </c>
    </row>
    <row r="68" spans="1:4" ht="12.75" x14ac:dyDescent="0.2">
      <c r="A68" s="1">
        <v>81</v>
      </c>
      <c r="B68" s="1" t="s">
        <v>58</v>
      </c>
      <c r="C68" s="1"/>
      <c r="D68" s="1">
        <v>1959</v>
      </c>
    </row>
    <row r="69" spans="1:4" ht="12.75" x14ac:dyDescent="0.2">
      <c r="A69" s="1">
        <v>82</v>
      </c>
      <c r="B69" s="1" t="s">
        <v>59</v>
      </c>
      <c r="C69" s="1"/>
      <c r="D69" s="1">
        <v>1960</v>
      </c>
    </row>
    <row r="70" spans="1:4" ht="12.75" x14ac:dyDescent="0.2">
      <c r="A70" s="1">
        <v>83</v>
      </c>
      <c r="B70" s="1" t="s">
        <v>60</v>
      </c>
      <c r="C70" s="1"/>
      <c r="D70" s="1">
        <v>1960</v>
      </c>
    </row>
    <row r="71" spans="1:4" ht="12.75" x14ac:dyDescent="0.2">
      <c r="A71" s="1">
        <v>84</v>
      </c>
      <c r="B71" s="1" t="s">
        <v>61</v>
      </c>
      <c r="C71" s="1"/>
      <c r="D71" s="1">
        <v>1960</v>
      </c>
    </row>
    <row r="72" spans="1:4" ht="12.75" x14ac:dyDescent="0.2">
      <c r="A72" s="1">
        <v>85</v>
      </c>
      <c r="B72" s="1" t="s">
        <v>62</v>
      </c>
      <c r="C72" s="1"/>
      <c r="D72" s="1">
        <v>1961</v>
      </c>
    </row>
    <row r="73" spans="1:4" ht="12.75" x14ac:dyDescent="0.2">
      <c r="A73" s="1">
        <v>86</v>
      </c>
      <c r="B73" s="1" t="s">
        <v>63</v>
      </c>
      <c r="C73" s="1"/>
      <c r="D73" s="1">
        <v>1965</v>
      </c>
    </row>
    <row r="74" spans="1:4" ht="12.75" x14ac:dyDescent="0.2">
      <c r="A74" s="1">
        <v>87</v>
      </c>
      <c r="B74" s="1"/>
      <c r="C74" s="1"/>
      <c r="D74" s="1">
        <v>1973</v>
      </c>
    </row>
    <row r="75" spans="1:4" ht="12.75" x14ac:dyDescent="0.2">
      <c r="A75" s="1" t="s">
        <v>64</v>
      </c>
      <c r="B75" s="1"/>
      <c r="C75" s="1"/>
      <c r="D75" s="1">
        <v>2014</v>
      </c>
    </row>
    <row r="76" spans="1:4" ht="12.75" x14ac:dyDescent="0.2">
      <c r="A76" s="1">
        <v>89</v>
      </c>
      <c r="B76" s="1"/>
      <c r="C76" s="1"/>
      <c r="D76" s="1">
        <v>1986</v>
      </c>
    </row>
    <row r="77" spans="1:4" ht="12.75" x14ac:dyDescent="0.2">
      <c r="A77" s="1">
        <v>90</v>
      </c>
      <c r="B77" s="1"/>
      <c r="C77" s="1"/>
      <c r="D77" s="1">
        <v>1987</v>
      </c>
    </row>
    <row r="78" spans="1:4" ht="12.75" x14ac:dyDescent="0.2">
      <c r="A78" s="1">
        <v>91</v>
      </c>
      <c r="B78" s="1"/>
      <c r="C78" s="1"/>
      <c r="D78" s="1">
        <v>1988</v>
      </c>
    </row>
    <row r="79" spans="1:4" ht="12.75" x14ac:dyDescent="0.2">
      <c r="A79" s="1">
        <v>92</v>
      </c>
      <c r="B79" s="1"/>
      <c r="C79" s="1"/>
      <c r="D79" s="1">
        <v>1993</v>
      </c>
    </row>
    <row r="80" spans="1:4" ht="12.75" x14ac:dyDescent="0.2">
      <c r="A80" s="1">
        <v>100</v>
      </c>
      <c r="B80" s="1"/>
      <c r="C80" s="1"/>
      <c r="D80" s="1"/>
    </row>
    <row r="81" spans="1:4" ht="12.75" x14ac:dyDescent="0.2">
      <c r="A81" s="1">
        <v>101</v>
      </c>
      <c r="B81" s="1"/>
      <c r="C81" s="1"/>
      <c r="D81" s="1"/>
    </row>
    <row r="82" spans="1:4" ht="12.75" x14ac:dyDescent="0.2">
      <c r="A82" s="1">
        <v>102</v>
      </c>
      <c r="B82" s="1"/>
      <c r="C82" s="1"/>
      <c r="D82" s="1"/>
    </row>
    <row r="83" spans="1:4" ht="12.75" x14ac:dyDescent="0.2">
      <c r="A83" s="1">
        <v>103</v>
      </c>
      <c r="B83" s="1"/>
      <c r="C83" s="1"/>
      <c r="D83" s="1"/>
    </row>
    <row r="84" spans="1:4" ht="12.75" x14ac:dyDescent="0.2">
      <c r="A84" s="1">
        <v>104</v>
      </c>
      <c r="B84" s="1"/>
      <c r="C84" s="1"/>
      <c r="D84" s="1"/>
    </row>
    <row r="85" spans="1:4" ht="12.75" x14ac:dyDescent="0.2">
      <c r="A85" s="1">
        <v>105</v>
      </c>
      <c r="B85" s="1"/>
      <c r="C85" s="1"/>
      <c r="D85" s="1"/>
    </row>
    <row r="86" spans="1:4" ht="12.75" x14ac:dyDescent="0.2">
      <c r="A86" s="1">
        <v>106</v>
      </c>
      <c r="B86" s="1"/>
      <c r="C86" s="1"/>
      <c r="D86" s="1"/>
    </row>
    <row r="87" spans="1:4" ht="12.75" x14ac:dyDescent="0.2">
      <c r="A87" s="1">
        <v>107</v>
      </c>
      <c r="B87" s="1"/>
      <c r="C87" s="1"/>
      <c r="D87" s="1"/>
    </row>
    <row r="88" spans="1:4" ht="12.75" x14ac:dyDescent="0.2">
      <c r="A88" s="1">
        <v>108</v>
      </c>
      <c r="B88" s="1"/>
      <c r="C88" s="1"/>
      <c r="D88" s="1"/>
    </row>
    <row r="89" spans="1:4" ht="12.75" x14ac:dyDescent="0.2">
      <c r="A89" s="1">
        <v>109</v>
      </c>
      <c r="B89" s="1"/>
      <c r="C89" s="1"/>
      <c r="D89" s="1"/>
    </row>
    <row r="90" spans="1:4" ht="12.75" x14ac:dyDescent="0.2">
      <c r="A90" s="1">
        <v>110</v>
      </c>
      <c r="B90" s="1"/>
      <c r="C90" s="1"/>
      <c r="D90" s="1"/>
    </row>
    <row r="91" spans="1:4" ht="12.75" x14ac:dyDescent="0.2">
      <c r="A91" s="1">
        <v>111</v>
      </c>
      <c r="B91" s="1"/>
      <c r="C91" s="1"/>
      <c r="D91" s="1"/>
    </row>
    <row r="92" spans="1:4" ht="12.75" x14ac:dyDescent="0.2">
      <c r="A92" s="1">
        <v>112</v>
      </c>
      <c r="B92" s="1"/>
      <c r="C92" s="1"/>
      <c r="D92" s="1"/>
    </row>
    <row r="93" spans="1:4" ht="12.75" x14ac:dyDescent="0.2">
      <c r="A93" s="1">
        <v>113</v>
      </c>
      <c r="B93" s="1"/>
      <c r="C93" s="1"/>
      <c r="D93" s="1"/>
    </row>
    <row r="94" spans="1:4" ht="12.75" x14ac:dyDescent="0.2">
      <c r="A94" s="1">
        <v>114</v>
      </c>
      <c r="B94" s="1"/>
      <c r="C94" s="1"/>
      <c r="D94" s="1"/>
    </row>
    <row r="95" spans="1:4" ht="12.75" x14ac:dyDescent="0.2">
      <c r="A95" s="1">
        <v>115</v>
      </c>
      <c r="B95" s="1"/>
      <c r="C95" s="1"/>
      <c r="D95" s="1"/>
    </row>
    <row r="96" spans="1:4" ht="12.75" x14ac:dyDescent="0.2">
      <c r="A96" s="1">
        <v>116</v>
      </c>
      <c r="B96" s="1"/>
      <c r="C96" s="1"/>
      <c r="D96" s="1"/>
    </row>
    <row r="97" spans="1:4" ht="12.75" x14ac:dyDescent="0.2">
      <c r="A97" s="1">
        <v>117</v>
      </c>
      <c r="B97" s="1"/>
      <c r="C97" s="1"/>
      <c r="D97" s="1"/>
    </row>
    <row r="98" spans="1:4" ht="12.75" x14ac:dyDescent="0.2">
      <c r="A98" s="1">
        <v>118</v>
      </c>
      <c r="B98" s="1"/>
      <c r="C98" s="1"/>
      <c r="D98" s="1"/>
    </row>
    <row r="99" spans="1:4" ht="12.75" x14ac:dyDescent="0.2">
      <c r="A99" s="1">
        <v>119</v>
      </c>
      <c r="B99" s="1"/>
      <c r="C99" s="1"/>
      <c r="D99" s="1"/>
    </row>
    <row r="100" spans="1:4" ht="12.75" x14ac:dyDescent="0.2">
      <c r="A100" s="1">
        <v>120</v>
      </c>
      <c r="B100" s="1"/>
      <c r="C100" s="1"/>
      <c r="D100" s="1"/>
    </row>
    <row r="101" spans="1:4" ht="12.75" x14ac:dyDescent="0.2">
      <c r="A101" s="1">
        <v>121</v>
      </c>
      <c r="B101" s="1"/>
      <c r="C101" s="1"/>
      <c r="D101" s="1"/>
    </row>
    <row r="102" spans="1:4" ht="12.75" x14ac:dyDescent="0.2">
      <c r="A102" s="1">
        <v>122</v>
      </c>
      <c r="B102" s="1"/>
      <c r="C102" s="1"/>
      <c r="D102" s="1"/>
    </row>
    <row r="103" spans="1:4" ht="12.75" x14ac:dyDescent="0.2">
      <c r="A103" s="1">
        <v>123</v>
      </c>
      <c r="B103" s="1"/>
      <c r="C103" s="1"/>
      <c r="D103" s="1"/>
    </row>
    <row r="104" spans="1:4" ht="12.75" x14ac:dyDescent="0.2">
      <c r="A104" s="1">
        <v>124</v>
      </c>
      <c r="B104" s="1"/>
      <c r="C104" s="1"/>
      <c r="D104" s="1"/>
    </row>
    <row r="105" spans="1:4" ht="12.75" x14ac:dyDescent="0.2">
      <c r="A105" s="1">
        <v>125</v>
      </c>
      <c r="B105" s="1"/>
      <c r="C105" s="1"/>
      <c r="D105" s="1"/>
    </row>
    <row r="106" spans="1:4" ht="12.75" x14ac:dyDescent="0.2">
      <c r="A106" s="1">
        <v>126</v>
      </c>
      <c r="B106" s="1"/>
      <c r="C106" s="1"/>
      <c r="D106" s="1"/>
    </row>
    <row r="107" spans="1:4" ht="12.75" x14ac:dyDescent="0.2">
      <c r="A107" s="1">
        <v>127</v>
      </c>
      <c r="B107" s="1"/>
      <c r="C107" s="1"/>
      <c r="D107" s="1"/>
    </row>
    <row r="108" spans="1:4" ht="12.75" x14ac:dyDescent="0.2">
      <c r="A108" s="1">
        <v>128</v>
      </c>
      <c r="B108" s="1"/>
      <c r="C108" s="1"/>
      <c r="D108" s="1"/>
    </row>
    <row r="109" spans="1:4" ht="12.75" x14ac:dyDescent="0.2">
      <c r="A109" s="1">
        <v>129</v>
      </c>
      <c r="B109" s="1"/>
      <c r="C109" s="1"/>
      <c r="D109" s="1"/>
    </row>
    <row r="110" spans="1:4" ht="12.75" x14ac:dyDescent="0.2">
      <c r="A110" s="1">
        <v>130</v>
      </c>
      <c r="B110" s="1"/>
      <c r="C110" s="1"/>
      <c r="D110" s="1"/>
    </row>
    <row r="111" spans="1:4" ht="12.75" x14ac:dyDescent="0.2">
      <c r="A111" s="1">
        <v>131</v>
      </c>
      <c r="B111" s="1"/>
      <c r="C111" s="1"/>
      <c r="D111" s="1"/>
    </row>
    <row r="112" spans="1:4" ht="12.75" x14ac:dyDescent="0.2">
      <c r="A112" s="1">
        <v>139</v>
      </c>
      <c r="B112" s="1"/>
      <c r="C112" s="1"/>
      <c r="D112" s="1"/>
    </row>
    <row r="113" spans="1:4" ht="12.75" x14ac:dyDescent="0.2">
      <c r="A113" s="1">
        <v>140</v>
      </c>
      <c r="B113" s="1"/>
      <c r="C113" s="1"/>
      <c r="D113" s="1"/>
    </row>
    <row r="114" spans="1:4" ht="12.75" x14ac:dyDescent="0.2">
      <c r="A114" s="1">
        <v>141</v>
      </c>
      <c r="B114" s="1"/>
      <c r="C114" s="1"/>
      <c r="D114" s="1"/>
    </row>
    <row r="115" spans="1:4" ht="12.75" x14ac:dyDescent="0.2">
      <c r="A115" s="1">
        <v>142</v>
      </c>
      <c r="B115" s="1"/>
      <c r="C115" s="1"/>
      <c r="D115" s="1"/>
    </row>
    <row r="116" spans="1:4" ht="12.75" x14ac:dyDescent="0.2">
      <c r="A116" s="1">
        <v>143</v>
      </c>
      <c r="B116" s="1"/>
      <c r="C116" s="1"/>
      <c r="D116" s="1"/>
    </row>
    <row r="117" spans="1:4" ht="12.75" x14ac:dyDescent="0.2">
      <c r="A117" s="1">
        <v>144</v>
      </c>
      <c r="B117" s="1"/>
      <c r="C117" s="1"/>
      <c r="D117" s="1"/>
    </row>
    <row r="118" spans="1:4" ht="12.75" x14ac:dyDescent="0.2">
      <c r="A118" s="1">
        <v>150</v>
      </c>
      <c r="B118" s="1"/>
      <c r="C118" s="1"/>
      <c r="D118" s="1"/>
    </row>
    <row r="119" spans="1:4" ht="12.75" x14ac:dyDescent="0.2">
      <c r="A119" s="1">
        <v>151</v>
      </c>
      <c r="B119" s="1"/>
      <c r="C119" s="1"/>
      <c r="D119" s="1"/>
    </row>
    <row r="120" spans="1:4" ht="12.75" x14ac:dyDescent="0.2">
      <c r="A120" s="1">
        <v>152</v>
      </c>
      <c r="B120" s="1"/>
      <c r="C120" s="1"/>
      <c r="D120" s="1"/>
    </row>
    <row r="121" spans="1:4" ht="12.75" x14ac:dyDescent="0.2">
      <c r="A121" s="1">
        <v>153</v>
      </c>
      <c r="B121" s="1"/>
      <c r="C121" s="1"/>
      <c r="D121" s="1"/>
    </row>
    <row r="122" spans="1:4" ht="12.75" x14ac:dyDescent="0.2">
      <c r="A122" s="1">
        <v>154</v>
      </c>
      <c r="B122" s="1"/>
      <c r="C122" s="1"/>
      <c r="D122" s="1"/>
    </row>
    <row r="123" spans="1:4" ht="12.75" x14ac:dyDescent="0.2">
      <c r="A123" s="1">
        <v>155</v>
      </c>
      <c r="B123" s="1"/>
      <c r="C123" s="1"/>
      <c r="D123" s="1"/>
    </row>
    <row r="124" spans="1:4" ht="12.75" x14ac:dyDescent="0.2">
      <c r="A124" s="1">
        <v>156</v>
      </c>
      <c r="B124" s="1"/>
      <c r="C124" s="1"/>
      <c r="D124" s="1"/>
    </row>
    <row r="125" spans="1:4" ht="12.75" x14ac:dyDescent="0.2">
      <c r="A125" s="1">
        <v>158</v>
      </c>
      <c r="B125" s="1"/>
      <c r="C125" s="1"/>
      <c r="D125" s="1"/>
    </row>
    <row r="126" spans="1:4" ht="12.75" x14ac:dyDescent="0.2">
      <c r="A126" s="1">
        <v>159</v>
      </c>
      <c r="B126" s="1"/>
      <c r="C126" s="1"/>
      <c r="D126" s="1"/>
    </row>
    <row r="127" spans="1:4" ht="12.75" x14ac:dyDescent="0.2">
      <c r="A127" s="1">
        <v>165</v>
      </c>
      <c r="B127" s="1"/>
      <c r="C127" s="1"/>
      <c r="D127" s="1"/>
    </row>
    <row r="128" spans="1:4" ht="12.75" x14ac:dyDescent="0.2">
      <c r="A128" s="1">
        <v>166</v>
      </c>
      <c r="B128" s="1"/>
      <c r="C128" s="1"/>
      <c r="D128" s="1"/>
    </row>
    <row r="129" spans="1:4" ht="12.75" x14ac:dyDescent="0.2">
      <c r="A129" s="1">
        <v>168</v>
      </c>
      <c r="B129" s="1"/>
      <c r="C129" s="1"/>
      <c r="D129" s="1"/>
    </row>
    <row r="130" spans="1:4" ht="12.75" x14ac:dyDescent="0.2">
      <c r="A130" s="1">
        <v>170</v>
      </c>
      <c r="B130" s="1"/>
      <c r="C130" s="1"/>
      <c r="D130" s="1"/>
    </row>
    <row r="131" spans="1:4" ht="12.75" x14ac:dyDescent="0.2">
      <c r="A131" s="1">
        <v>171</v>
      </c>
      <c r="B131" s="1"/>
      <c r="C131" s="1"/>
      <c r="D131" s="1"/>
    </row>
    <row r="132" spans="1:4" ht="12.75" x14ac:dyDescent="0.2">
      <c r="A132" s="1">
        <v>172</v>
      </c>
      <c r="B132" s="1"/>
      <c r="C132" s="1"/>
      <c r="D132" s="1"/>
    </row>
    <row r="133" spans="1:4" ht="12.75" x14ac:dyDescent="0.2">
      <c r="A133" s="1">
        <v>175</v>
      </c>
      <c r="B133" s="1"/>
      <c r="C133" s="1"/>
      <c r="D133" s="1"/>
    </row>
    <row r="134" spans="1:4" ht="12.75" x14ac:dyDescent="0.2">
      <c r="A134" s="1">
        <v>180</v>
      </c>
      <c r="B134" s="1"/>
      <c r="C134" s="1"/>
      <c r="D134" s="1"/>
    </row>
    <row r="135" spans="1:4" ht="12.75" x14ac:dyDescent="0.2">
      <c r="A135" s="1">
        <v>185</v>
      </c>
      <c r="B135" s="1"/>
      <c r="C135" s="1"/>
      <c r="D135" s="1"/>
    </row>
    <row r="136" spans="1:4" ht="12.75" x14ac:dyDescent="0.2">
      <c r="A136" s="1">
        <v>195</v>
      </c>
      <c r="B136" s="1"/>
      <c r="C136" s="1"/>
      <c r="D136" s="1"/>
    </row>
    <row r="137" spans="1:4" ht="12.75" x14ac:dyDescent="0.2">
      <c r="A137" s="1">
        <v>201</v>
      </c>
      <c r="B137" s="1" t="s">
        <v>65</v>
      </c>
      <c r="C137" s="1"/>
      <c r="D137" s="1"/>
    </row>
    <row r="138" spans="1:4" ht="12.75" x14ac:dyDescent="0.2">
      <c r="A138" s="1">
        <v>202</v>
      </c>
      <c r="B138" s="1" t="s">
        <v>66</v>
      </c>
      <c r="C138" s="1"/>
      <c r="D138" s="1"/>
    </row>
    <row r="139" spans="1:4" ht="12.75" x14ac:dyDescent="0.2">
      <c r="A139" s="1">
        <v>203</v>
      </c>
      <c r="B139" s="1" t="s">
        <v>67</v>
      </c>
      <c r="C139" s="1"/>
      <c r="D139" s="1"/>
    </row>
    <row r="140" spans="1:4" ht="12.75" x14ac:dyDescent="0.2">
      <c r="A140" s="1">
        <v>204</v>
      </c>
      <c r="B140" s="1" t="s">
        <v>68</v>
      </c>
      <c r="C140" s="1"/>
      <c r="D140" s="1"/>
    </row>
    <row r="141" spans="1:4" ht="12.75" x14ac:dyDescent="0.2">
      <c r="A141" s="1">
        <v>205</v>
      </c>
      <c r="B141" s="1" t="s">
        <v>69</v>
      </c>
      <c r="C141" s="1"/>
      <c r="D141" s="1"/>
    </row>
    <row r="142" spans="1:4" ht="12.75" x14ac:dyDescent="0.2">
      <c r="A142" s="1">
        <v>206</v>
      </c>
      <c r="B142" s="1" t="s">
        <v>70</v>
      </c>
      <c r="C142" s="1"/>
      <c r="D142" s="1"/>
    </row>
    <row r="143" spans="1:4" ht="12.75" x14ac:dyDescent="0.2">
      <c r="A143" s="1">
        <v>207</v>
      </c>
      <c r="B143" s="1" t="s">
        <v>71</v>
      </c>
      <c r="C143" s="1"/>
      <c r="D143" s="1"/>
    </row>
    <row r="144" spans="1:4" ht="12.75" x14ac:dyDescent="0.2">
      <c r="A144" s="1">
        <v>210</v>
      </c>
      <c r="B144" s="1"/>
      <c r="C144" s="1"/>
      <c r="D144" s="1"/>
    </row>
    <row r="145" spans="1:4" ht="12.75" x14ac:dyDescent="0.2">
      <c r="A145" s="1">
        <v>230</v>
      </c>
      <c r="B145" s="1"/>
      <c r="C145" s="1"/>
      <c r="D145" s="1"/>
    </row>
    <row r="146" spans="1:4" ht="12.75" x14ac:dyDescent="0.2">
      <c r="A146" s="1">
        <v>220</v>
      </c>
      <c r="B146" s="1"/>
      <c r="C146" s="1"/>
      <c r="D146" s="1"/>
    </row>
    <row r="147" spans="1:4" ht="12.75" x14ac:dyDescent="0.2">
      <c r="A147" s="1">
        <v>221</v>
      </c>
      <c r="B147" s="1"/>
      <c r="C147" s="1"/>
      <c r="D147" s="1"/>
    </row>
    <row r="148" spans="1:4" ht="12.75" x14ac:dyDescent="0.2">
      <c r="A148" s="1">
        <v>222</v>
      </c>
      <c r="B148" s="1"/>
      <c r="C148" s="1"/>
      <c r="D148" s="1"/>
    </row>
    <row r="149" spans="1:4" ht="12.75" x14ac:dyDescent="0.2">
      <c r="A149" s="1">
        <v>251</v>
      </c>
      <c r="B149" s="1"/>
      <c r="C149" s="1"/>
      <c r="D149" s="1"/>
    </row>
    <row r="150" spans="1:4" ht="12.75" x14ac:dyDescent="0.2">
      <c r="A150" s="1">
        <v>252</v>
      </c>
      <c r="B150" s="1"/>
      <c r="C150" s="1"/>
      <c r="D150" s="1"/>
    </row>
    <row r="151" spans="1:4" ht="12.75" x14ac:dyDescent="0.2">
      <c r="A151" s="1">
        <v>253</v>
      </c>
      <c r="B151" s="1"/>
      <c r="C151" s="1"/>
      <c r="D151" s="1"/>
    </row>
    <row r="152" spans="1:4" ht="12.75" x14ac:dyDescent="0.2">
      <c r="A152" s="1">
        <v>254</v>
      </c>
      <c r="B152" s="1"/>
      <c r="C152" s="1"/>
      <c r="D152" s="1"/>
    </row>
    <row r="153" spans="1:4" ht="12.75" x14ac:dyDescent="0.2">
      <c r="A153" s="1">
        <v>255</v>
      </c>
      <c r="B153" s="1"/>
      <c r="C153" s="1"/>
      <c r="D153" s="1"/>
    </row>
    <row r="154" spans="1:4" ht="12.75" x14ac:dyDescent="0.2">
      <c r="A154" s="1">
        <v>800</v>
      </c>
      <c r="B154" s="1"/>
      <c r="C154" s="1"/>
      <c r="D154" s="1"/>
    </row>
    <row r="155" spans="1:4" ht="12.75" x14ac:dyDescent="0.2">
      <c r="A155" s="1">
        <v>802</v>
      </c>
      <c r="B155" s="1"/>
      <c r="C155" s="1"/>
      <c r="D155" s="1"/>
    </row>
    <row r="156" spans="1:4" ht="12.75" x14ac:dyDescent="0.2">
      <c r="A156" s="1"/>
      <c r="B156" s="1" t="s">
        <v>72</v>
      </c>
      <c r="C156" s="1"/>
      <c r="D156" s="1"/>
    </row>
    <row r="157" spans="1:4" ht="12.75" x14ac:dyDescent="0.2">
      <c r="A157" s="1">
        <v>302</v>
      </c>
      <c r="B157" s="1" t="s">
        <v>73</v>
      </c>
      <c r="C157" s="1"/>
      <c r="D157" s="1"/>
    </row>
    <row r="158" spans="1:4" ht="12.75" x14ac:dyDescent="0.2">
      <c r="A158" s="1">
        <v>303</v>
      </c>
      <c r="B158" s="1" t="s">
        <v>74</v>
      </c>
      <c r="C158" s="1"/>
      <c r="D158" s="1"/>
    </row>
    <row r="159" spans="1:4" ht="12.75" x14ac:dyDescent="0.2">
      <c r="A159" s="1">
        <v>304</v>
      </c>
      <c r="B159" s="1" t="s">
        <v>75</v>
      </c>
      <c r="C159" s="1"/>
      <c r="D159" s="1"/>
    </row>
    <row r="160" spans="1:4" ht="12.75" x14ac:dyDescent="0.2">
      <c r="A160" s="1">
        <v>305</v>
      </c>
      <c r="B160" s="1" t="s">
        <v>76</v>
      </c>
      <c r="C160" s="1"/>
      <c r="D160" s="1"/>
    </row>
    <row r="161" spans="1:4" ht="12.75" x14ac:dyDescent="0.2">
      <c r="A161" s="1">
        <v>306</v>
      </c>
      <c r="B161" s="1" t="s">
        <v>77</v>
      </c>
      <c r="C161" s="1"/>
      <c r="D161" s="1"/>
    </row>
    <row r="162" spans="1:4" ht="12.75" x14ac:dyDescent="0.2">
      <c r="A162" s="1">
        <v>307</v>
      </c>
      <c r="B162" s="1" t="s">
        <v>78</v>
      </c>
      <c r="C162" s="1"/>
      <c r="D162" s="1"/>
    </row>
    <row r="163" spans="1:4" ht="12.75" x14ac:dyDescent="0.2">
      <c r="A163" s="1">
        <v>308</v>
      </c>
      <c r="B163" s="1" t="s">
        <v>79</v>
      </c>
      <c r="C163" s="1"/>
      <c r="D163" s="1"/>
    </row>
    <row r="164" spans="1:4" ht="12.75" x14ac:dyDescent="0.2">
      <c r="A164" s="1">
        <v>309</v>
      </c>
      <c r="B164" s="1" t="s">
        <v>80</v>
      </c>
      <c r="C164" s="1"/>
      <c r="D164" s="1"/>
    </row>
    <row r="165" spans="1:4" ht="12.75" x14ac:dyDescent="0.2">
      <c r="A165" s="1">
        <v>310</v>
      </c>
      <c r="B165" s="1" t="s">
        <v>81</v>
      </c>
      <c r="C165" s="1"/>
      <c r="D165" s="1"/>
    </row>
    <row r="166" spans="1:4" ht="12.75" x14ac:dyDescent="0.2">
      <c r="A166" s="1">
        <v>311</v>
      </c>
      <c r="B166" s="1" t="s">
        <v>82</v>
      </c>
      <c r="C166" s="1"/>
      <c r="D166" s="1"/>
    </row>
    <row r="167" spans="1:4" ht="12.75" x14ac:dyDescent="0.2">
      <c r="A167" s="1">
        <v>312</v>
      </c>
      <c r="B167" s="1"/>
      <c r="C167" s="1"/>
      <c r="D167" s="1"/>
    </row>
    <row r="168" spans="1:4" ht="12.75" x14ac:dyDescent="0.2">
      <c r="A168" s="1">
        <v>313</v>
      </c>
      <c r="B168" s="1"/>
      <c r="C168" s="1"/>
      <c r="D168" s="1"/>
    </row>
    <row r="169" spans="1:4" ht="12.75" x14ac:dyDescent="0.2">
      <c r="A169" s="1">
        <v>314</v>
      </c>
      <c r="B169" s="1"/>
      <c r="C169" s="1"/>
      <c r="D169" s="1"/>
    </row>
    <row r="170" spans="1:4" ht="12.75" x14ac:dyDescent="0.2">
      <c r="A170" s="1">
        <v>315</v>
      </c>
      <c r="B170" s="1"/>
      <c r="C170" s="1"/>
      <c r="D170" s="1"/>
    </row>
    <row r="171" spans="1:4" ht="12.75" x14ac:dyDescent="0.2">
      <c r="A171" s="1">
        <v>317</v>
      </c>
      <c r="B171" s="1"/>
      <c r="C171" s="1"/>
      <c r="D171" s="1"/>
    </row>
    <row r="172" spans="1:4" ht="12.75" x14ac:dyDescent="0.2">
      <c r="A172" s="1">
        <v>318</v>
      </c>
      <c r="B172" s="1"/>
      <c r="C172" s="1"/>
      <c r="D172" s="1"/>
    </row>
    <row r="173" spans="1:4" ht="12.75" x14ac:dyDescent="0.2">
      <c r="A173" s="1">
        <v>319</v>
      </c>
      <c r="B173" s="1"/>
      <c r="C173" s="1"/>
      <c r="D173" s="1"/>
    </row>
    <row r="174" spans="1:4" ht="12.75" x14ac:dyDescent="0.2">
      <c r="A174" s="1">
        <v>320</v>
      </c>
      <c r="B174" s="1"/>
      <c r="C174" s="1"/>
      <c r="D174" s="1"/>
    </row>
    <row r="175" spans="1:4" ht="12.75" x14ac:dyDescent="0.2">
      <c r="A175" s="1">
        <v>321</v>
      </c>
      <c r="B175" s="1"/>
      <c r="C175" s="1"/>
      <c r="D175" s="1"/>
    </row>
    <row r="176" spans="1:4" ht="12.75" x14ac:dyDescent="0.2">
      <c r="A176" s="1">
        <v>322</v>
      </c>
      <c r="B176" s="1"/>
      <c r="C176" s="1"/>
      <c r="D176" s="1"/>
    </row>
    <row r="177" spans="1:4" ht="12.75" x14ac:dyDescent="0.2">
      <c r="A177" s="1">
        <v>325</v>
      </c>
      <c r="B177" s="1"/>
      <c r="C177" s="1"/>
      <c r="D177" s="1"/>
    </row>
    <row r="178" spans="1:4" ht="12.75" x14ac:dyDescent="0.2">
      <c r="A178" s="1">
        <v>323</v>
      </c>
      <c r="B178" s="1"/>
      <c r="C178" s="1"/>
      <c r="D178" s="1"/>
    </row>
    <row r="179" spans="1:4" ht="12.75" x14ac:dyDescent="0.2">
      <c r="A179" s="1" t="s">
        <v>83</v>
      </c>
      <c r="B179" s="1"/>
      <c r="C179" s="1"/>
      <c r="D179" s="1"/>
    </row>
    <row r="180" spans="1:4" ht="12.75" x14ac:dyDescent="0.2">
      <c r="A180" s="1">
        <v>332</v>
      </c>
      <c r="B180" s="1"/>
      <c r="C180" s="1"/>
      <c r="D180" s="1"/>
    </row>
    <row r="181" spans="1:4" ht="12.75" x14ac:dyDescent="0.2">
      <c r="A181" s="1">
        <v>333</v>
      </c>
      <c r="B181" s="1"/>
      <c r="C181" s="1"/>
      <c r="D181" s="1"/>
    </row>
    <row r="182" spans="1:4" ht="12.75" x14ac:dyDescent="0.2">
      <c r="A182" s="1">
        <v>334</v>
      </c>
      <c r="B182" s="1"/>
      <c r="C182" s="1"/>
      <c r="D182" s="1"/>
    </row>
    <row r="183" spans="1:4" ht="12.75" x14ac:dyDescent="0.2">
      <c r="A183" s="1">
        <v>345</v>
      </c>
      <c r="B183" s="1"/>
      <c r="C183" s="1"/>
      <c r="D183" s="1"/>
    </row>
    <row r="184" spans="1:4" ht="12.75" x14ac:dyDescent="0.2">
      <c r="A184" s="1" t="s">
        <v>84</v>
      </c>
      <c r="B184" s="1"/>
      <c r="C184" s="1"/>
      <c r="D184" s="1"/>
    </row>
    <row r="185" spans="1:4" ht="12.75" x14ac:dyDescent="0.2">
      <c r="A185" s="1">
        <v>357</v>
      </c>
      <c r="B185" s="1"/>
      <c r="C185" s="1"/>
      <c r="D185" s="1"/>
    </row>
    <row r="186" spans="1:4" ht="12.75" x14ac:dyDescent="0.2">
      <c r="A186" s="1">
        <v>360</v>
      </c>
      <c r="B186" s="1"/>
      <c r="C186" s="1"/>
      <c r="D186" s="1"/>
    </row>
    <row r="187" spans="1:4" ht="12.75" x14ac:dyDescent="0.2">
      <c r="A187" s="1">
        <v>365</v>
      </c>
      <c r="B187" s="1"/>
      <c r="C187" s="1"/>
      <c r="D187" s="1"/>
    </row>
    <row r="188" spans="1:4" ht="12.75" x14ac:dyDescent="0.2">
      <c r="A188" s="1">
        <v>375</v>
      </c>
      <c r="B188" s="1"/>
      <c r="C188" s="1"/>
      <c r="D188" s="1"/>
    </row>
    <row r="189" spans="1:4" ht="12.75" x14ac:dyDescent="0.2">
      <c r="A189" s="1">
        <v>376</v>
      </c>
      <c r="B189" s="1"/>
      <c r="C189" s="1"/>
      <c r="D189" s="1"/>
    </row>
    <row r="190" spans="1:4" ht="12.75" x14ac:dyDescent="0.2">
      <c r="A190" s="1">
        <v>377</v>
      </c>
      <c r="B190" s="1"/>
      <c r="C190" s="1"/>
      <c r="D190" s="1"/>
    </row>
    <row r="191" spans="1:4" ht="12.75" x14ac:dyDescent="0.2">
      <c r="A191" s="1">
        <v>378</v>
      </c>
      <c r="B191" s="1"/>
      <c r="C191" s="1"/>
      <c r="D191" s="1"/>
    </row>
    <row r="192" spans="1:4" ht="12.75" x14ac:dyDescent="0.2">
      <c r="A192" s="1">
        <v>379</v>
      </c>
      <c r="B192" s="1"/>
      <c r="C192" s="1"/>
      <c r="D192" s="1"/>
    </row>
    <row r="193" spans="1:4" ht="12.75" x14ac:dyDescent="0.2">
      <c r="A193" s="1">
        <v>380</v>
      </c>
      <c r="B193" s="1"/>
      <c r="C193" s="1"/>
      <c r="D193" s="1"/>
    </row>
    <row r="194" spans="1:4" ht="12.75" x14ac:dyDescent="0.2">
      <c r="A194" s="1">
        <v>381</v>
      </c>
      <c r="B194" s="1"/>
      <c r="C194" s="1"/>
      <c r="D194" s="1"/>
    </row>
    <row r="195" spans="1:4" ht="12.75" x14ac:dyDescent="0.2">
      <c r="A195" s="1">
        <v>385</v>
      </c>
      <c r="B195" s="1"/>
      <c r="C195" s="1"/>
      <c r="D195" s="1"/>
    </row>
    <row r="196" spans="1:4" ht="12.75" x14ac:dyDescent="0.2">
      <c r="A196" s="1">
        <v>387</v>
      </c>
      <c r="B196" s="1"/>
      <c r="C196" s="1"/>
      <c r="D196" s="1"/>
    </row>
    <row r="197" spans="1:4" ht="12.75" x14ac:dyDescent="0.2">
      <c r="A197" s="1">
        <v>700</v>
      </c>
      <c r="B197" s="1"/>
      <c r="C197" s="1"/>
      <c r="D197" s="1"/>
    </row>
    <row r="198" spans="1:4" ht="12.75" x14ac:dyDescent="0.2">
      <c r="A198" s="1">
        <v>707</v>
      </c>
      <c r="B198" s="1"/>
      <c r="C198" s="1"/>
      <c r="D198" s="1"/>
    </row>
    <row r="199" spans="1:4" ht="12.75" x14ac:dyDescent="0.2">
      <c r="A199" s="1">
        <v>710</v>
      </c>
      <c r="B199" s="1"/>
      <c r="C199" s="1"/>
      <c r="D199" s="1"/>
    </row>
    <row r="200" spans="1:4" ht="12.75" x14ac:dyDescent="0.2">
      <c r="A200" s="1">
        <v>399</v>
      </c>
      <c r="B200" s="1"/>
      <c r="C200" s="1"/>
      <c r="D200" s="1"/>
    </row>
    <row r="201" spans="1:4" ht="12.75" x14ac:dyDescent="0.2">
      <c r="A201" s="1">
        <v>370</v>
      </c>
      <c r="B201" s="1"/>
      <c r="C201" s="1"/>
      <c r="D201" s="1"/>
    </row>
    <row r="202" spans="1:4" ht="12.75" x14ac:dyDescent="0.2">
      <c r="A202" s="1">
        <v>373</v>
      </c>
      <c r="B202" s="1"/>
      <c r="C202" s="1"/>
      <c r="D202" s="1"/>
    </row>
    <row r="203" spans="1:4" ht="12.75" x14ac:dyDescent="0.2">
      <c r="A203" s="1">
        <v>374</v>
      </c>
      <c r="B203" s="1"/>
      <c r="C203" s="1"/>
      <c r="D203" s="1"/>
    </row>
    <row r="204" spans="1:4" ht="12.75" x14ac:dyDescent="0.2">
      <c r="A204" s="1">
        <v>390</v>
      </c>
      <c r="B204" s="1"/>
      <c r="C204" s="1"/>
      <c r="D204" s="1"/>
    </row>
    <row r="205" spans="1:4" ht="12.75" x14ac:dyDescent="0.2">
      <c r="A205" s="1">
        <v>395</v>
      </c>
      <c r="B205" s="1"/>
      <c r="C205" s="1"/>
      <c r="D205" s="1"/>
    </row>
    <row r="206" spans="1:4" ht="12.75" x14ac:dyDescent="0.2">
      <c r="A206" s="1">
        <v>800</v>
      </c>
      <c r="B206" s="1"/>
      <c r="C206" s="1"/>
      <c r="D206" s="1"/>
    </row>
    <row r="207" spans="1:4" ht="12.75" x14ac:dyDescent="0.2">
      <c r="A207" s="1">
        <v>801</v>
      </c>
      <c r="B207" s="1"/>
      <c r="C207" s="1"/>
      <c r="D207" s="1"/>
    </row>
    <row r="208" spans="1:4" ht="12.75" x14ac:dyDescent="0.2">
      <c r="A208" s="1">
        <v>802</v>
      </c>
      <c r="B208" s="1"/>
      <c r="C208" s="1"/>
      <c r="D208" s="1"/>
    </row>
    <row r="209" spans="1:4" ht="12.75" x14ac:dyDescent="0.2">
      <c r="A209" s="1">
        <v>401</v>
      </c>
      <c r="B209" s="1" t="s">
        <v>85</v>
      </c>
      <c r="C209" s="1"/>
      <c r="D209" s="1"/>
    </row>
    <row r="210" spans="1:4" ht="12.75" x14ac:dyDescent="0.2">
      <c r="A210" s="1">
        <v>402</v>
      </c>
      <c r="B210" s="1" t="s">
        <v>86</v>
      </c>
      <c r="C210" s="1"/>
      <c r="D210" s="1"/>
    </row>
    <row r="211" spans="1:4" ht="12.75" x14ac:dyDescent="0.2">
      <c r="A211" s="1">
        <v>404</v>
      </c>
      <c r="B211" s="1" t="s">
        <v>87</v>
      </c>
      <c r="C211" s="1"/>
      <c r="D211" s="1"/>
    </row>
    <row r="212" spans="1:4" ht="12.75" x14ac:dyDescent="0.2">
      <c r="A212" s="1">
        <v>405</v>
      </c>
      <c r="B212" s="1" t="s">
        <v>88</v>
      </c>
      <c r="C212" s="1"/>
      <c r="D212" s="1"/>
    </row>
    <row r="213" spans="1:4" ht="12.75" x14ac:dyDescent="0.2">
      <c r="A213" s="1">
        <v>403</v>
      </c>
      <c r="B213" s="1" t="s">
        <v>89</v>
      </c>
      <c r="C213" s="1"/>
      <c r="D213" s="1"/>
    </row>
    <row r="214" spans="1:4" ht="12.75" x14ac:dyDescent="0.2">
      <c r="A214" s="1">
        <v>410</v>
      </c>
      <c r="B214" s="1" t="s">
        <v>90</v>
      </c>
      <c r="C214" s="1"/>
      <c r="D214" s="1"/>
    </row>
    <row r="215" spans="1:4" ht="12.75" x14ac:dyDescent="0.2">
      <c r="A215" s="1">
        <v>411</v>
      </c>
      <c r="B215" s="1" t="s">
        <v>91</v>
      </c>
      <c r="C215" s="1"/>
      <c r="D215" s="1"/>
    </row>
    <row r="216" spans="1:4" ht="12.75" x14ac:dyDescent="0.2">
      <c r="A216" s="1">
        <v>412</v>
      </c>
      <c r="B216" s="1" t="s">
        <v>90</v>
      </c>
      <c r="C216" s="1"/>
      <c r="D216" s="1"/>
    </row>
    <row r="217" spans="1:4" ht="12.75" x14ac:dyDescent="0.2">
      <c r="A217" s="1">
        <v>413</v>
      </c>
      <c r="B217" s="1" t="s">
        <v>92</v>
      </c>
      <c r="C217" s="1"/>
      <c r="D217" s="1"/>
    </row>
    <row r="218" spans="1:4" ht="12.75" x14ac:dyDescent="0.2">
      <c r="A218" s="1">
        <v>414</v>
      </c>
      <c r="B218" s="1" t="s">
        <v>93</v>
      </c>
      <c r="C218" s="1"/>
      <c r="D218" s="1"/>
    </row>
    <row r="219" spans="1:4" ht="12.75" x14ac:dyDescent="0.2">
      <c r="A219" s="1">
        <v>415</v>
      </c>
      <c r="B219" s="1" t="s">
        <v>94</v>
      </c>
      <c r="C219" s="1"/>
      <c r="D219" s="1"/>
    </row>
    <row r="220" spans="1:4" ht="12.75" x14ac:dyDescent="0.2">
      <c r="A220" s="1">
        <v>416</v>
      </c>
      <c r="B220" s="1" t="s">
        <v>95</v>
      </c>
      <c r="C220" s="1"/>
      <c r="D220" s="1"/>
    </row>
    <row r="221" spans="1:4" ht="12.75" x14ac:dyDescent="0.2">
      <c r="A221" s="1">
        <v>418</v>
      </c>
      <c r="B221" s="1" t="s">
        <v>96</v>
      </c>
      <c r="C221" s="1"/>
      <c r="D221" s="1"/>
    </row>
    <row r="222" spans="1:4" ht="12.75" x14ac:dyDescent="0.2">
      <c r="A222" s="1">
        <v>419</v>
      </c>
      <c r="B222" s="1" t="s">
        <v>97</v>
      </c>
      <c r="C222" s="1"/>
      <c r="D222" s="1"/>
    </row>
    <row r="223" spans="1:4" ht="12.75" x14ac:dyDescent="0.2">
      <c r="A223" s="1">
        <v>420</v>
      </c>
      <c r="B223" s="1" t="s">
        <v>98</v>
      </c>
      <c r="C223" s="1"/>
      <c r="D223" s="1"/>
    </row>
    <row r="224" spans="1:4" ht="12.75" x14ac:dyDescent="0.2">
      <c r="A224" s="1">
        <v>421</v>
      </c>
      <c r="B224" s="1" t="s">
        <v>99</v>
      </c>
      <c r="C224" s="1"/>
      <c r="D224" s="1"/>
    </row>
    <row r="225" spans="1:4" ht="12.75" x14ac:dyDescent="0.2">
      <c r="A225" s="1">
        <v>422</v>
      </c>
      <c r="B225" s="1" t="s">
        <v>98</v>
      </c>
      <c r="C225" s="1"/>
      <c r="D225" s="1"/>
    </row>
    <row r="226" spans="1:4" ht="12.75" x14ac:dyDescent="0.2">
      <c r="A226" s="1">
        <v>423</v>
      </c>
      <c r="B226" s="1" t="s">
        <v>100</v>
      </c>
      <c r="C226" s="1"/>
      <c r="D226" s="1"/>
    </row>
    <row r="227" spans="1:4" ht="12.75" x14ac:dyDescent="0.2">
      <c r="A227" s="1">
        <v>427</v>
      </c>
      <c r="B227" s="1" t="s">
        <v>101</v>
      </c>
      <c r="C227" s="1"/>
      <c r="D227" s="1"/>
    </row>
    <row r="228" spans="1:4" ht="12.75" x14ac:dyDescent="0.2">
      <c r="A228" s="1">
        <v>430</v>
      </c>
      <c r="B228" s="1"/>
      <c r="C228" s="1"/>
      <c r="D228" s="1"/>
    </row>
    <row r="229" spans="1:4" ht="12.75" x14ac:dyDescent="0.2">
      <c r="A229" s="1">
        <v>431</v>
      </c>
      <c r="B229" s="1"/>
      <c r="C229" s="1"/>
      <c r="D229" s="1"/>
    </row>
    <row r="230" spans="1:4" ht="12.75" x14ac:dyDescent="0.2">
      <c r="A230" s="1">
        <v>432</v>
      </c>
      <c r="B230" s="1"/>
      <c r="C230" s="1"/>
      <c r="D230" s="1"/>
    </row>
    <row r="231" spans="1:4" ht="12.75" x14ac:dyDescent="0.2">
      <c r="A231" s="1">
        <v>438</v>
      </c>
      <c r="B231" s="1"/>
      <c r="C231" s="1"/>
      <c r="D231" s="1"/>
    </row>
    <row r="232" spans="1:4" ht="12.75" x14ac:dyDescent="0.2">
      <c r="A232" s="1">
        <v>480</v>
      </c>
      <c r="B232" s="1"/>
      <c r="C232" s="1"/>
      <c r="D232" s="1"/>
    </row>
    <row r="233" spans="1:4" ht="12.75" x14ac:dyDescent="0.2">
      <c r="A233" s="1">
        <v>482</v>
      </c>
      <c r="B233" s="1"/>
      <c r="C233" s="1"/>
      <c r="D233" s="1"/>
    </row>
    <row r="234" spans="1:4" ht="12.75" x14ac:dyDescent="0.2">
      <c r="A234" s="1">
        <v>488</v>
      </c>
      <c r="B234" s="1"/>
      <c r="C234" s="1"/>
      <c r="D234" s="1"/>
    </row>
    <row r="235" spans="1:4" ht="12.75" x14ac:dyDescent="0.2">
      <c r="A235" s="1">
        <v>489</v>
      </c>
      <c r="B235" s="1"/>
      <c r="C235" s="1"/>
      <c r="D235" s="1"/>
    </row>
    <row r="236" spans="1:4" ht="12.75" x14ac:dyDescent="0.2">
      <c r="A236" s="1">
        <v>499</v>
      </c>
      <c r="B236" s="1"/>
      <c r="C236" s="1"/>
      <c r="D236" s="1"/>
    </row>
    <row r="237" spans="1:4" ht="12.75" x14ac:dyDescent="0.2">
      <c r="A237" s="1" t="s">
        <v>102</v>
      </c>
      <c r="B237" s="1"/>
      <c r="C237" s="1"/>
      <c r="D237" s="1"/>
    </row>
    <row r="238" spans="1:4" ht="12.75" x14ac:dyDescent="0.2">
      <c r="A238" s="1">
        <v>483</v>
      </c>
      <c r="B238" s="1"/>
      <c r="C238" s="1"/>
      <c r="D238" s="1"/>
    </row>
    <row r="239" spans="1:4" ht="12.75" x14ac:dyDescent="0.2">
      <c r="A239" s="1">
        <v>485</v>
      </c>
      <c r="B239" s="1"/>
      <c r="C239" s="1"/>
      <c r="D239" s="1"/>
    </row>
    <row r="240" spans="1:4" ht="12.75" x14ac:dyDescent="0.2">
      <c r="A240" s="1">
        <v>486</v>
      </c>
      <c r="B240" s="1"/>
      <c r="C240" s="1"/>
      <c r="D240" s="1"/>
    </row>
    <row r="241" spans="1:4" ht="12.75" x14ac:dyDescent="0.2">
      <c r="A241" s="1">
        <v>487</v>
      </c>
      <c r="B241" s="1"/>
      <c r="C241" s="1"/>
      <c r="D241" s="1"/>
    </row>
    <row r="242" spans="1:4" ht="12.75" x14ac:dyDescent="0.2">
      <c r="A242" s="1">
        <v>424</v>
      </c>
      <c r="B242" s="1"/>
      <c r="C242" s="1"/>
      <c r="D242" s="1"/>
    </row>
    <row r="243" spans="1:4" ht="12.75" x14ac:dyDescent="0.2">
      <c r="A243" s="1">
        <v>442</v>
      </c>
      <c r="B243" s="1" t="s">
        <v>103</v>
      </c>
      <c r="C243" s="1"/>
      <c r="D243" s="1"/>
    </row>
    <row r="244" spans="1:4" ht="12.75" x14ac:dyDescent="0.2">
      <c r="A244" s="1">
        <v>444</v>
      </c>
      <c r="B244" s="1" t="s">
        <v>104</v>
      </c>
      <c r="C244" s="1"/>
      <c r="D244" s="1"/>
    </row>
    <row r="245" spans="1:4" ht="12.75" x14ac:dyDescent="0.2">
      <c r="A245" s="1">
        <v>445</v>
      </c>
      <c r="B245" s="1" t="s">
        <v>105</v>
      </c>
      <c r="C245" s="1"/>
      <c r="D245" s="1"/>
    </row>
    <row r="246" spans="1:4" ht="12.75" x14ac:dyDescent="0.2">
      <c r="A246" s="1">
        <v>446</v>
      </c>
      <c r="B246" s="1" t="s">
        <v>106</v>
      </c>
      <c r="C246" s="1"/>
      <c r="D246" s="1"/>
    </row>
    <row r="247" spans="1:4" ht="12.75" x14ac:dyDescent="0.2">
      <c r="A247" s="1">
        <v>447</v>
      </c>
      <c r="B247" s="1"/>
      <c r="C247" s="1"/>
      <c r="D247" s="1"/>
    </row>
    <row r="248" spans="1:4" ht="12.75" x14ac:dyDescent="0.2">
      <c r="A248" s="1">
        <v>450</v>
      </c>
      <c r="B248" s="1"/>
      <c r="C248" s="1"/>
      <c r="D248" s="1"/>
    </row>
    <row r="249" spans="1:4" ht="12.75" x14ac:dyDescent="0.2">
      <c r="A249" s="1">
        <v>455</v>
      </c>
      <c r="B249" s="1"/>
      <c r="C249" s="1"/>
      <c r="D249" s="1"/>
    </row>
    <row r="250" spans="1:4" ht="12.75" x14ac:dyDescent="0.2">
      <c r="A250" s="1">
        <v>456</v>
      </c>
      <c r="B250" s="1"/>
      <c r="C250" s="1"/>
      <c r="D250" s="1"/>
    </row>
    <row r="251" spans="1:4" ht="12.75" x14ac:dyDescent="0.2">
      <c r="A251" s="1">
        <v>457</v>
      </c>
      <c r="B251" s="1"/>
      <c r="C251" s="1"/>
      <c r="D251" s="1"/>
    </row>
    <row r="252" spans="1:4" ht="12.75" x14ac:dyDescent="0.2">
      <c r="A252" s="1">
        <v>458</v>
      </c>
      <c r="B252" s="1"/>
      <c r="C252" s="1"/>
      <c r="D252" s="1"/>
    </row>
    <row r="253" spans="1:4" ht="12.75" x14ac:dyDescent="0.2">
      <c r="A253" s="1">
        <v>460</v>
      </c>
      <c r="B253" s="1"/>
      <c r="C253" s="1"/>
      <c r="D253" s="1"/>
    </row>
    <row r="254" spans="1:4" ht="12.75" x14ac:dyDescent="0.2">
      <c r="A254" s="1">
        <v>465</v>
      </c>
      <c r="B254" s="1"/>
      <c r="C254" s="1"/>
      <c r="D254" s="1"/>
    </row>
    <row r="255" spans="1:4" ht="12.75" x14ac:dyDescent="0.2">
      <c r="A255" s="1">
        <v>466</v>
      </c>
      <c r="B255" s="1"/>
      <c r="C255" s="1"/>
      <c r="D255" s="1"/>
    </row>
    <row r="256" spans="1:4" ht="12.75" x14ac:dyDescent="0.2">
      <c r="A256" s="1">
        <v>501</v>
      </c>
      <c r="B256" s="1"/>
      <c r="C256" s="1"/>
      <c r="D256" s="1"/>
    </row>
    <row r="257" spans="1:4" ht="12.75" x14ac:dyDescent="0.2">
      <c r="A257" s="1">
        <v>502</v>
      </c>
      <c r="B257" s="1"/>
      <c r="C257" s="1"/>
      <c r="D257" s="1"/>
    </row>
    <row r="258" spans="1:4" ht="12.75" x14ac:dyDescent="0.2">
      <c r="A258" s="1">
        <v>503</v>
      </c>
      <c r="B258" s="1"/>
      <c r="C258" s="1"/>
      <c r="D258" s="1"/>
    </row>
    <row r="259" spans="1:4" ht="12.75" x14ac:dyDescent="0.2">
      <c r="A259" s="1">
        <v>504</v>
      </c>
      <c r="B259" s="1"/>
      <c r="C259" s="1"/>
      <c r="D259" s="1"/>
    </row>
    <row r="260" spans="1:4" ht="12.75" x14ac:dyDescent="0.2">
      <c r="A260" s="1">
        <v>505</v>
      </c>
      <c r="B260" s="1"/>
      <c r="C260" s="1"/>
      <c r="D260" s="1"/>
    </row>
    <row r="261" spans="1:4" ht="12.75" x14ac:dyDescent="0.2">
      <c r="A261" s="1">
        <v>506</v>
      </c>
      <c r="B261" s="1"/>
      <c r="C261" s="1"/>
      <c r="D261" s="1"/>
    </row>
    <row r="262" spans="1:4" ht="12.75" x14ac:dyDescent="0.2">
      <c r="A262" s="1">
        <v>507</v>
      </c>
      <c r="B262" s="1"/>
      <c r="C262" s="1"/>
      <c r="D262" s="1"/>
    </row>
    <row r="263" spans="1:4" ht="12.75" x14ac:dyDescent="0.2">
      <c r="A263" s="1">
        <v>508</v>
      </c>
      <c r="B263" s="1"/>
      <c r="C263" s="1"/>
      <c r="D263" s="1"/>
    </row>
    <row r="264" spans="1:4" ht="12.75" x14ac:dyDescent="0.2">
      <c r="A264" s="1">
        <v>499</v>
      </c>
      <c r="B264" s="1"/>
      <c r="C264" s="1"/>
      <c r="D264" s="1"/>
    </row>
    <row r="265" spans="1:4" ht="12.75" x14ac:dyDescent="0.2">
      <c r="A265" s="1">
        <v>994</v>
      </c>
      <c r="B265" s="1"/>
      <c r="C265" s="1"/>
      <c r="D265" s="1"/>
    </row>
    <row r="266" spans="1:4" ht="12.75" x14ac:dyDescent="0.2">
      <c r="A266" s="1">
        <v>901</v>
      </c>
      <c r="B266" s="1"/>
      <c r="C266" s="1"/>
      <c r="D266" s="1"/>
    </row>
    <row r="267" spans="1:4" ht="12.75" x14ac:dyDescent="0.2">
      <c r="A267" s="1">
        <v>930</v>
      </c>
      <c r="B267" s="1"/>
      <c r="C267" s="1"/>
      <c r="D267" s="1"/>
    </row>
    <row r="268" spans="1:4" ht="12.75" x14ac:dyDescent="0.2">
      <c r="A268" s="1">
        <v>950</v>
      </c>
      <c r="B268" s="1"/>
      <c r="C268" s="1"/>
      <c r="D268" s="1"/>
    </row>
    <row r="269" spans="1:4" ht="12.75" x14ac:dyDescent="0.2">
      <c r="A269" s="1">
        <v>951</v>
      </c>
      <c r="B269" s="1"/>
      <c r="C269" s="1"/>
      <c r="D269" s="1"/>
    </row>
    <row r="270" spans="1:4" ht="12.75" x14ac:dyDescent="0.2">
      <c r="A270" s="1">
        <v>960</v>
      </c>
      <c r="B270" s="1"/>
      <c r="C270" s="1"/>
      <c r="D270" s="1"/>
    </row>
    <row r="271" spans="1:4" ht="12.75" x14ac:dyDescent="0.2">
      <c r="A271" s="1">
        <v>999</v>
      </c>
      <c r="B271" s="1"/>
      <c r="C271" s="1"/>
      <c r="D271" s="1"/>
    </row>
    <row r="272" spans="1:4" ht="12.75" x14ac:dyDescent="0.2">
      <c r="A272" s="1">
        <v>910</v>
      </c>
      <c r="B272" s="1"/>
      <c r="C272" s="1"/>
      <c r="D272" s="1"/>
    </row>
    <row r="273" spans="1:4" ht="12.75" x14ac:dyDescent="0.2">
      <c r="A273" s="1">
        <v>920</v>
      </c>
      <c r="B273" s="1"/>
      <c r="C273" s="1"/>
      <c r="D273" s="1"/>
    </row>
    <row r="274" spans="1:4" ht="12.75" x14ac:dyDescent="0.2">
      <c r="A274" s="1">
        <v>931</v>
      </c>
      <c r="B274" s="1"/>
      <c r="C274" s="1"/>
      <c r="D274" s="1"/>
    </row>
    <row r="275" spans="1:4" ht="12.75" x14ac:dyDescent="0.2">
      <c r="A275" s="1">
        <v>932</v>
      </c>
      <c r="B275" s="1"/>
      <c r="C275" s="1"/>
      <c r="D275" s="1"/>
    </row>
    <row r="276" spans="1:4" ht="12.75" x14ac:dyDescent="0.2">
      <c r="A276" s="1">
        <v>933</v>
      </c>
      <c r="B276" s="1"/>
      <c r="C276" s="1"/>
      <c r="D276" s="1"/>
    </row>
    <row r="277" spans="1:4" ht="12.75" x14ac:dyDescent="0.2">
      <c r="A277" s="1">
        <v>935</v>
      </c>
      <c r="B277" s="1"/>
      <c r="C277" s="1"/>
      <c r="D277" s="1"/>
    </row>
    <row r="278" spans="1:4" ht="12.75" x14ac:dyDescent="0.2">
      <c r="A278" s="1">
        <v>936</v>
      </c>
      <c r="B278" s="1"/>
      <c r="C278" s="1"/>
      <c r="D278" s="1"/>
    </row>
    <row r="279" spans="1:4" ht="12.75" x14ac:dyDescent="0.2">
      <c r="A279" s="1">
        <v>937</v>
      </c>
      <c r="B279" s="1"/>
      <c r="C279" s="1"/>
      <c r="D279" s="1"/>
    </row>
    <row r="280" spans="1:4" ht="12.75" x14ac:dyDescent="0.2">
      <c r="A280" s="1">
        <v>960</v>
      </c>
      <c r="B280" s="1"/>
      <c r="C280" s="1"/>
      <c r="D280" s="1"/>
    </row>
    <row r="281" spans="1:4" ht="12.75" x14ac:dyDescent="0.2">
      <c r="A281" s="1" t="s">
        <v>107</v>
      </c>
      <c r="B281" s="1"/>
      <c r="C281" s="1"/>
      <c r="D28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3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11" ht="15.75" customHeight="1" x14ac:dyDescent="0.2">
      <c r="A1" s="1" t="s">
        <v>11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  <c r="K1" s="1" t="s">
        <v>117</v>
      </c>
    </row>
    <row r="2" spans="1:11" ht="15.75" customHeight="1" x14ac:dyDescent="0.2">
      <c r="A2" s="1" t="s">
        <v>118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119</v>
      </c>
    </row>
    <row r="3" spans="1:11" ht="15.75" customHeight="1" x14ac:dyDescent="0.2">
      <c r="A3" s="1" t="s">
        <v>120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119</v>
      </c>
    </row>
    <row r="4" spans="1:11" ht="15.75" customHeight="1" x14ac:dyDescent="0.2">
      <c r="A4" s="1" t="s">
        <v>121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119</v>
      </c>
    </row>
    <row r="5" spans="1:11" ht="15.75" customHeight="1" x14ac:dyDescent="0.2">
      <c r="A5" s="1" t="s">
        <v>122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123</v>
      </c>
      <c r="G5" s="1"/>
      <c r="H5" s="1">
        <v>299</v>
      </c>
      <c r="I5" s="1">
        <v>29</v>
      </c>
      <c r="J5" s="1">
        <f t="shared" si="0"/>
        <v>29</v>
      </c>
      <c r="K5" s="1" t="s">
        <v>119</v>
      </c>
    </row>
    <row r="6" spans="1:11" ht="15.75" customHeight="1" x14ac:dyDescent="0.2">
      <c r="A6" s="1" t="s">
        <v>124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123</v>
      </c>
      <c r="G6" s="1"/>
      <c r="H6" s="1">
        <v>250</v>
      </c>
      <c r="I6" s="1">
        <v>29</v>
      </c>
      <c r="J6" s="1">
        <f t="shared" si="0"/>
        <v>29</v>
      </c>
      <c r="K6" s="1" t="s">
        <v>119</v>
      </c>
    </row>
    <row r="7" spans="1:11" ht="15.75" customHeight="1" x14ac:dyDescent="0.2">
      <c r="A7" s="1" t="s">
        <v>125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119</v>
      </c>
    </row>
    <row r="8" spans="1:11" ht="15.75" customHeight="1" x14ac:dyDescent="0.2">
      <c r="A8" s="1" t="s">
        <v>126</v>
      </c>
      <c r="B8" s="1">
        <v>1862</v>
      </c>
      <c r="C8" s="1">
        <v>1933</v>
      </c>
      <c r="D8" s="1">
        <f t="shared" si="1"/>
        <v>76</v>
      </c>
      <c r="E8" s="1"/>
      <c r="F8" s="1" t="s">
        <v>123</v>
      </c>
      <c r="G8" s="1"/>
      <c r="H8" s="1">
        <v>174</v>
      </c>
      <c r="I8" s="1">
        <v>24</v>
      </c>
      <c r="J8" s="1">
        <f t="shared" si="0"/>
        <v>24</v>
      </c>
      <c r="K8" s="1" t="s">
        <v>119</v>
      </c>
    </row>
    <row r="9" spans="1:11" ht="15.75" customHeight="1" x14ac:dyDescent="0.2">
      <c r="A9" s="1" t="s">
        <v>127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123</v>
      </c>
      <c r="G9" s="1"/>
      <c r="H9" s="1">
        <v>385</v>
      </c>
      <c r="I9" s="1">
        <v>34</v>
      </c>
      <c r="J9" s="1">
        <f t="shared" si="0"/>
        <v>34</v>
      </c>
      <c r="K9" s="1" t="s">
        <v>119</v>
      </c>
    </row>
    <row r="10" spans="1:11" ht="15.75" customHeight="1" x14ac:dyDescent="0.2">
      <c r="A10" s="1" t="s">
        <v>128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119</v>
      </c>
    </row>
    <row r="11" spans="1:11" ht="15.75" customHeight="1" x14ac:dyDescent="0.2">
      <c r="A11" s="1" t="s">
        <v>129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119</v>
      </c>
    </row>
    <row r="12" spans="1:11" ht="15.75" customHeight="1" x14ac:dyDescent="0.2">
      <c r="A12" s="1" t="s">
        <v>130</v>
      </c>
      <c r="B12" s="1">
        <v>1881</v>
      </c>
      <c r="C12" s="1"/>
      <c r="D12" s="1"/>
      <c r="E12" s="1"/>
      <c r="F12" s="1" t="s">
        <v>123</v>
      </c>
      <c r="G12" s="1"/>
      <c r="H12" s="1">
        <v>385</v>
      </c>
      <c r="I12" s="1">
        <v>43</v>
      </c>
      <c r="J12" s="1">
        <f t="shared" si="0"/>
        <v>43</v>
      </c>
      <c r="K12" s="1" t="s">
        <v>119</v>
      </c>
    </row>
    <row r="13" spans="1:11" ht="15.75" customHeight="1" x14ac:dyDescent="0.2">
      <c r="A13" s="1" t="s">
        <v>131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123</v>
      </c>
      <c r="G13" s="1"/>
      <c r="H13" s="1">
        <v>174</v>
      </c>
      <c r="I13" s="1">
        <v>32</v>
      </c>
      <c r="J13" s="1">
        <f t="shared" si="0"/>
        <v>32</v>
      </c>
      <c r="K13" s="1" t="s">
        <v>119</v>
      </c>
    </row>
    <row r="14" spans="1:11" ht="15.75" customHeight="1" x14ac:dyDescent="0.2">
      <c r="A14" s="1" t="s">
        <v>132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119</v>
      </c>
    </row>
    <row r="15" spans="1:11" ht="15.75" customHeight="1" x14ac:dyDescent="0.2">
      <c r="A15" s="1" t="s">
        <v>133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119</v>
      </c>
    </row>
    <row r="16" spans="1:11" ht="15.75" customHeight="1" x14ac:dyDescent="0.2">
      <c r="A16" s="1" t="s">
        <v>134</v>
      </c>
      <c r="B16" s="1">
        <v>1896</v>
      </c>
      <c r="C16" s="1">
        <v>1956</v>
      </c>
      <c r="D16" s="1">
        <f t="shared" si="2"/>
        <v>65</v>
      </c>
      <c r="E16" s="1"/>
      <c r="F16" s="1" t="s">
        <v>123</v>
      </c>
      <c r="G16" s="1"/>
      <c r="H16" s="1">
        <v>385</v>
      </c>
      <c r="I16" s="1">
        <v>34</v>
      </c>
      <c r="J16" s="1">
        <f t="shared" si="0"/>
        <v>34</v>
      </c>
      <c r="K16" s="1" t="s">
        <v>119</v>
      </c>
    </row>
    <row r="17" spans="1:11" ht="15.75" customHeight="1" x14ac:dyDescent="0.2">
      <c r="A17" s="1" t="s">
        <v>135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119</v>
      </c>
    </row>
    <row r="18" spans="1:11" ht="15.75" customHeight="1" x14ac:dyDescent="0.2">
      <c r="A18" s="1" t="s">
        <v>136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119</v>
      </c>
    </row>
    <row r="19" spans="1:11" ht="15.75" customHeight="1" x14ac:dyDescent="0.2">
      <c r="A19" s="1" t="s">
        <v>137</v>
      </c>
      <c r="B19" s="1">
        <v>1904</v>
      </c>
      <c r="C19" s="1"/>
      <c r="D19" s="1"/>
      <c r="E19" s="1"/>
      <c r="F19" s="1" t="s">
        <v>123</v>
      </c>
      <c r="G19" s="1"/>
      <c r="H19" s="1">
        <v>308</v>
      </c>
      <c r="I19" s="1">
        <v>36</v>
      </c>
      <c r="J19" s="1">
        <f t="shared" si="0"/>
        <v>36</v>
      </c>
      <c r="K19" s="1" t="s">
        <v>119</v>
      </c>
    </row>
    <row r="20" spans="1:11" ht="15.75" customHeight="1" x14ac:dyDescent="0.2">
      <c r="A20" s="1" t="s">
        <v>138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119</v>
      </c>
    </row>
    <row r="21" spans="1:11" ht="15.75" customHeight="1" x14ac:dyDescent="0.2">
      <c r="A21" s="1" t="s">
        <v>139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119</v>
      </c>
    </row>
    <row r="22" spans="1:11" ht="15.75" customHeight="1" x14ac:dyDescent="0.2">
      <c r="A22" s="1" t="s">
        <v>140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119</v>
      </c>
    </row>
    <row r="23" spans="1:11" ht="15.75" customHeight="1" x14ac:dyDescent="0.2">
      <c r="A23" s="1" t="s">
        <v>141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119</v>
      </c>
    </row>
    <row r="24" spans="1:11" ht="15.75" customHeight="1" x14ac:dyDescent="0.2">
      <c r="A24" s="1" t="s">
        <v>142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119</v>
      </c>
    </row>
    <row r="25" spans="1:11" ht="15.75" customHeight="1" x14ac:dyDescent="0.2">
      <c r="A25" s="1" t="s">
        <v>143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119</v>
      </c>
    </row>
    <row r="26" spans="1:11" ht="15.75" customHeight="1" x14ac:dyDescent="0.2">
      <c r="A26" s="1" t="s">
        <v>144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119</v>
      </c>
    </row>
    <row r="27" spans="1:11" ht="15.75" customHeight="1" x14ac:dyDescent="0.2">
      <c r="A27" s="1" t="s">
        <v>145</v>
      </c>
      <c r="B27" s="1">
        <v>1911</v>
      </c>
      <c r="C27" s="1">
        <v>1951</v>
      </c>
      <c r="D27" s="1">
        <f t="shared" si="3"/>
        <v>45</v>
      </c>
      <c r="E27" s="1"/>
      <c r="F27" s="1" t="s">
        <v>123</v>
      </c>
      <c r="G27" s="1"/>
      <c r="H27" s="1">
        <v>634</v>
      </c>
      <c r="I27" s="1">
        <v>84</v>
      </c>
      <c r="J27" s="1">
        <f t="shared" si="0"/>
        <v>84</v>
      </c>
      <c r="K27" s="1" t="s">
        <v>119</v>
      </c>
    </row>
    <row r="28" spans="1:11" ht="15.75" customHeight="1" x14ac:dyDescent="0.2">
      <c r="A28" s="1" t="s">
        <v>146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119</v>
      </c>
    </row>
    <row r="29" spans="1:11" ht="15.75" customHeight="1" x14ac:dyDescent="0.2">
      <c r="A29" s="1" t="s">
        <v>147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119</v>
      </c>
    </row>
    <row r="30" spans="1:11" ht="15.75" customHeight="1" x14ac:dyDescent="0.2">
      <c r="A30" s="1" t="s">
        <v>148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119</v>
      </c>
    </row>
    <row r="31" spans="1:11" ht="15.75" customHeight="1" x14ac:dyDescent="0.2">
      <c r="A31" s="1" t="s">
        <v>149</v>
      </c>
      <c r="B31" s="1">
        <v>1923</v>
      </c>
      <c r="C31" s="1">
        <v>1951</v>
      </c>
      <c r="D31" s="1">
        <f t="shared" si="3"/>
        <v>33</v>
      </c>
      <c r="E31" s="1"/>
      <c r="F31" s="1" t="s">
        <v>123</v>
      </c>
      <c r="G31" s="1"/>
      <c r="H31" s="1">
        <v>690</v>
      </c>
      <c r="I31" s="1">
        <v>88</v>
      </c>
      <c r="J31" s="1">
        <f t="shared" si="0"/>
        <v>88</v>
      </c>
      <c r="K31" s="1" t="s">
        <v>119</v>
      </c>
    </row>
    <row r="32" spans="1:11" ht="15.75" customHeight="1" x14ac:dyDescent="0.2">
      <c r="A32" s="1" t="s">
        <v>150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119</v>
      </c>
    </row>
    <row r="33" spans="1:11" ht="15.75" customHeight="1" x14ac:dyDescent="0.2">
      <c r="A33" s="1" t="s">
        <v>151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</row>
    <row r="34" spans="1:11" ht="15.75" customHeight="1" x14ac:dyDescent="0.2">
      <c r="A34" s="1" t="s">
        <v>152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123</v>
      </c>
      <c r="G34" s="1">
        <v>45</v>
      </c>
      <c r="H34" s="1">
        <v>15</v>
      </c>
      <c r="I34" s="1">
        <v>4.5</v>
      </c>
      <c r="J34" s="1">
        <v>4.5</v>
      </c>
      <c r="K34" s="1"/>
    </row>
    <row r="35" spans="1:11" ht="15.75" customHeight="1" x14ac:dyDescent="0.2">
      <c r="A35" s="1" t="s">
        <v>153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89"/>
  <sheetViews>
    <sheetView workbookViewId="0">
      <pane ySplit="1" topLeftCell="A41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12" ht="15.75" customHeight="1" x14ac:dyDescent="0.2">
      <c r="A1" s="2"/>
      <c r="B1" s="2" t="s">
        <v>108</v>
      </c>
      <c r="C1" s="2" t="s">
        <v>109</v>
      </c>
      <c r="D1" s="2" t="s">
        <v>110</v>
      </c>
      <c r="E1" s="2" t="s">
        <v>154</v>
      </c>
      <c r="F1" s="2" t="s">
        <v>111</v>
      </c>
      <c r="G1" s="2" t="s">
        <v>155</v>
      </c>
      <c r="H1" s="2" t="s">
        <v>115</v>
      </c>
      <c r="I1" s="2" t="s">
        <v>156</v>
      </c>
      <c r="J1" s="2" t="s">
        <v>113</v>
      </c>
      <c r="K1" s="2" t="s">
        <v>157</v>
      </c>
      <c r="L1" s="2" t="s">
        <v>158</v>
      </c>
    </row>
    <row r="2" spans="1:12" ht="15.75" customHeight="1" x14ac:dyDescent="0.2">
      <c r="A2" s="2" t="s">
        <v>159</v>
      </c>
      <c r="B2" s="2">
        <v>1869</v>
      </c>
      <c r="C2" s="2">
        <f t="shared" ref="C2:C58" si="0">B2+40</f>
        <v>1909</v>
      </c>
      <c r="D2" s="2">
        <v>45</v>
      </c>
      <c r="E2" s="2"/>
      <c r="F2" s="2">
        <v>16</v>
      </c>
      <c r="G2" s="2">
        <f t="shared" ref="G2:G12" si="1">F2*304.8</f>
        <v>4876.8</v>
      </c>
      <c r="H2" s="2"/>
      <c r="I2" s="2">
        <v>10</v>
      </c>
      <c r="J2" s="2"/>
      <c r="K2" s="2" t="s">
        <v>160</v>
      </c>
      <c r="L2" s="2"/>
    </row>
    <row r="3" spans="1:12" ht="15.75" customHeight="1" x14ac:dyDescent="0.2">
      <c r="A3" s="2" t="s">
        <v>161</v>
      </c>
      <c r="B3" s="2">
        <v>1879</v>
      </c>
      <c r="C3" s="2">
        <f t="shared" si="0"/>
        <v>1919</v>
      </c>
      <c r="D3" s="2">
        <v>45</v>
      </c>
      <c r="E3" s="2"/>
      <c r="F3" s="2">
        <v>15</v>
      </c>
      <c r="G3" s="2">
        <f t="shared" si="1"/>
        <v>4572</v>
      </c>
      <c r="H3" s="2"/>
      <c r="I3" s="2">
        <v>10</v>
      </c>
      <c r="J3" s="2"/>
      <c r="K3" s="2" t="s">
        <v>160</v>
      </c>
      <c r="L3" s="2"/>
    </row>
    <row r="4" spans="1:12" ht="15.75" customHeight="1" x14ac:dyDescent="0.2">
      <c r="A4" s="2" t="s">
        <v>162</v>
      </c>
      <c r="B4" s="2">
        <v>1882</v>
      </c>
      <c r="C4" s="2">
        <f t="shared" si="0"/>
        <v>1922</v>
      </c>
      <c r="D4" s="2">
        <v>45</v>
      </c>
      <c r="E4" s="2"/>
      <c r="F4" s="2">
        <v>15</v>
      </c>
      <c r="G4" s="2">
        <f t="shared" si="1"/>
        <v>4572</v>
      </c>
      <c r="H4" s="2"/>
      <c r="I4" s="2">
        <v>8</v>
      </c>
      <c r="J4" s="2"/>
      <c r="K4" s="2" t="s">
        <v>160</v>
      </c>
      <c r="L4" s="2"/>
    </row>
    <row r="5" spans="1:12" ht="15.75" customHeight="1" x14ac:dyDescent="0.2">
      <c r="A5" s="2" t="s">
        <v>163</v>
      </c>
      <c r="B5" s="2">
        <v>1902</v>
      </c>
      <c r="C5" s="2">
        <f t="shared" si="0"/>
        <v>1942</v>
      </c>
      <c r="D5" s="2">
        <v>45</v>
      </c>
      <c r="E5" s="2"/>
      <c r="F5" s="2">
        <v>21</v>
      </c>
      <c r="G5" s="2">
        <f t="shared" si="1"/>
        <v>6400.8</v>
      </c>
      <c r="H5" s="2"/>
      <c r="I5" s="2">
        <v>20</v>
      </c>
      <c r="J5" s="2"/>
      <c r="K5" s="2" t="s">
        <v>160</v>
      </c>
      <c r="L5" s="2"/>
    </row>
    <row r="6" spans="1:12" ht="15.75" customHeight="1" x14ac:dyDescent="0.2">
      <c r="A6" s="2" t="s">
        <v>164</v>
      </c>
      <c r="B6" s="2">
        <v>1903</v>
      </c>
      <c r="C6" s="2">
        <f t="shared" si="0"/>
        <v>1943</v>
      </c>
      <c r="D6" s="2">
        <v>45</v>
      </c>
      <c r="E6" s="2"/>
      <c r="F6" s="2">
        <v>15.5</v>
      </c>
      <c r="G6" s="2">
        <f t="shared" si="1"/>
        <v>4724.4000000000005</v>
      </c>
      <c r="H6" s="2"/>
      <c r="I6" s="2">
        <v>10</v>
      </c>
      <c r="J6" s="2"/>
      <c r="K6" s="2" t="s">
        <v>160</v>
      </c>
      <c r="L6" s="2"/>
    </row>
    <row r="7" spans="1:12" ht="15.75" customHeight="1" x14ac:dyDescent="0.2">
      <c r="A7" s="2" t="s">
        <v>165</v>
      </c>
      <c r="B7" s="2">
        <v>1905</v>
      </c>
      <c r="C7" s="2">
        <f t="shared" si="0"/>
        <v>1945</v>
      </c>
      <c r="D7" s="2">
        <v>45</v>
      </c>
      <c r="E7" s="2"/>
      <c r="F7" s="2">
        <v>18</v>
      </c>
      <c r="G7" s="2">
        <f t="shared" si="1"/>
        <v>5486.4000000000005</v>
      </c>
      <c r="H7" s="2"/>
      <c r="I7" s="2">
        <v>10</v>
      </c>
      <c r="J7" s="2"/>
      <c r="K7" s="2" t="s">
        <v>160</v>
      </c>
      <c r="L7" s="2"/>
    </row>
    <row r="8" spans="1:12" ht="15.75" customHeight="1" x14ac:dyDescent="0.2">
      <c r="A8" s="2" t="s">
        <v>166</v>
      </c>
      <c r="B8" s="2">
        <v>1909</v>
      </c>
      <c r="C8" s="2">
        <f t="shared" si="0"/>
        <v>1949</v>
      </c>
      <c r="D8" s="2">
        <v>45</v>
      </c>
      <c r="E8" s="2"/>
      <c r="F8" s="2">
        <v>18</v>
      </c>
      <c r="G8" s="2">
        <f t="shared" si="1"/>
        <v>5486.4000000000005</v>
      </c>
      <c r="H8" s="2"/>
      <c r="I8" s="2">
        <v>10</v>
      </c>
      <c r="J8" s="2"/>
      <c r="K8" s="2" t="s">
        <v>160</v>
      </c>
      <c r="L8" s="2"/>
    </row>
    <row r="9" spans="1:12" ht="15.75" customHeight="1" x14ac:dyDescent="0.2">
      <c r="A9" s="2" t="s">
        <v>167</v>
      </c>
      <c r="B9" s="2">
        <v>1910</v>
      </c>
      <c r="C9" s="2">
        <f t="shared" si="0"/>
        <v>1950</v>
      </c>
      <c r="D9" s="2">
        <v>45</v>
      </c>
      <c r="E9" s="2"/>
      <c r="F9" s="2">
        <v>16</v>
      </c>
      <c r="G9" s="2">
        <f t="shared" si="1"/>
        <v>4876.8</v>
      </c>
      <c r="H9" s="2"/>
      <c r="I9" s="2">
        <v>10</v>
      </c>
      <c r="J9" s="2"/>
      <c r="K9" s="2" t="s">
        <v>160</v>
      </c>
      <c r="L9" s="2"/>
    </row>
    <row r="10" spans="1:12" ht="15.75" customHeight="1" x14ac:dyDescent="0.2">
      <c r="A10" s="2" t="s">
        <v>168</v>
      </c>
      <c r="B10" s="2">
        <v>1912</v>
      </c>
      <c r="C10" s="2">
        <f t="shared" si="0"/>
        <v>1952</v>
      </c>
      <c r="D10" s="2">
        <v>45</v>
      </c>
      <c r="E10" s="2"/>
      <c r="F10" s="2">
        <v>16</v>
      </c>
      <c r="G10" s="2">
        <f t="shared" si="1"/>
        <v>4876.8</v>
      </c>
      <c r="H10" s="2"/>
      <c r="I10" s="2">
        <v>10</v>
      </c>
      <c r="J10" s="2"/>
      <c r="K10" s="2" t="s">
        <v>160</v>
      </c>
      <c r="L10" s="2"/>
    </row>
    <row r="11" spans="1:12" ht="15.75" customHeight="1" x14ac:dyDescent="0.2">
      <c r="A11" s="2" t="s">
        <v>169</v>
      </c>
      <c r="B11" s="2">
        <v>1913</v>
      </c>
      <c r="C11" s="2">
        <f t="shared" si="0"/>
        <v>1953</v>
      </c>
      <c r="D11" s="2">
        <v>45</v>
      </c>
      <c r="E11" s="2"/>
      <c r="F11" s="2">
        <v>18</v>
      </c>
      <c r="G11" s="2">
        <f t="shared" si="1"/>
        <v>5486.4000000000005</v>
      </c>
      <c r="H11" s="2"/>
      <c r="I11" s="2">
        <v>15</v>
      </c>
      <c r="J11" s="2"/>
      <c r="K11" s="2" t="s">
        <v>160</v>
      </c>
      <c r="L11" s="2"/>
    </row>
    <row r="12" spans="1:12" ht="15.75" customHeight="1" x14ac:dyDescent="0.2">
      <c r="A12" s="2" t="s">
        <v>170</v>
      </c>
      <c r="B12" s="2">
        <v>1918</v>
      </c>
      <c r="C12" s="2">
        <f t="shared" si="0"/>
        <v>1958</v>
      </c>
      <c r="D12" s="2">
        <v>45</v>
      </c>
      <c r="E12" s="2"/>
      <c r="F12" s="2">
        <v>18</v>
      </c>
      <c r="G12" s="2">
        <f t="shared" si="1"/>
        <v>5486.4000000000005</v>
      </c>
      <c r="H12" s="2"/>
      <c r="I12" s="2">
        <v>10</v>
      </c>
      <c r="J12" s="2"/>
      <c r="K12" s="2" t="s">
        <v>160</v>
      </c>
      <c r="L12" s="2"/>
    </row>
    <row r="13" spans="1:12" ht="15.75" customHeight="1" x14ac:dyDescent="0.2">
      <c r="A13" s="2" t="s">
        <v>171</v>
      </c>
      <c r="B13" s="2">
        <v>1964</v>
      </c>
      <c r="C13" s="2">
        <f t="shared" si="0"/>
        <v>2004</v>
      </c>
      <c r="D13" s="2">
        <v>45</v>
      </c>
      <c r="E13" s="3"/>
      <c r="F13" s="3">
        <f>G13/304.8</f>
        <v>29.662073490813647</v>
      </c>
      <c r="G13" s="2">
        <v>9041</v>
      </c>
      <c r="H13" s="2"/>
      <c r="I13" s="2"/>
      <c r="J13" s="2"/>
      <c r="K13" s="2" t="s">
        <v>160</v>
      </c>
      <c r="L13" s="2"/>
    </row>
    <row r="14" spans="1:12" ht="15.75" customHeight="1" x14ac:dyDescent="0.2">
      <c r="A14" s="2" t="s">
        <v>172</v>
      </c>
      <c r="B14" s="2">
        <v>1976</v>
      </c>
      <c r="C14" s="2">
        <f t="shared" si="0"/>
        <v>2016</v>
      </c>
      <c r="D14" s="2">
        <v>45</v>
      </c>
      <c r="E14" s="2"/>
      <c r="F14" s="2"/>
      <c r="G14" s="2"/>
      <c r="H14" s="2"/>
      <c r="I14" s="2"/>
      <c r="J14" s="2"/>
      <c r="K14" s="2" t="s">
        <v>160</v>
      </c>
      <c r="L14" s="2"/>
    </row>
    <row r="15" spans="1:12" ht="15.75" customHeight="1" x14ac:dyDescent="0.2">
      <c r="A15" s="2" t="s">
        <v>173</v>
      </c>
      <c r="B15" s="2">
        <v>1995</v>
      </c>
      <c r="C15" s="2">
        <f t="shared" si="0"/>
        <v>2035</v>
      </c>
      <c r="D15" s="2">
        <v>45</v>
      </c>
      <c r="E15" s="2"/>
      <c r="F15" s="2"/>
      <c r="G15" s="2"/>
      <c r="H15" s="2"/>
      <c r="I15" s="2"/>
      <c r="J15" s="2"/>
      <c r="K15" s="2" t="s">
        <v>160</v>
      </c>
      <c r="L15" s="2"/>
    </row>
    <row r="16" spans="1:12" ht="15.75" customHeight="1" x14ac:dyDescent="0.2">
      <c r="A16" s="2" t="s">
        <v>174</v>
      </c>
      <c r="B16" s="2">
        <v>2001</v>
      </c>
      <c r="C16" s="2">
        <f t="shared" si="0"/>
        <v>2041</v>
      </c>
      <c r="D16" s="2">
        <v>45</v>
      </c>
      <c r="E16" s="2"/>
      <c r="F16" s="2"/>
      <c r="G16" s="2"/>
      <c r="H16" s="2"/>
      <c r="I16" s="2"/>
      <c r="J16" s="2"/>
      <c r="K16" s="2" t="s">
        <v>160</v>
      </c>
      <c r="L16" s="2"/>
    </row>
    <row r="17" spans="1:12" ht="15.75" customHeight="1" x14ac:dyDescent="0.2">
      <c r="A17" s="2" t="s">
        <v>175</v>
      </c>
      <c r="B17" s="2">
        <v>2009</v>
      </c>
      <c r="C17" s="2">
        <f t="shared" si="0"/>
        <v>2049</v>
      </c>
      <c r="D17" s="2">
        <v>45</v>
      </c>
      <c r="E17" s="3"/>
      <c r="F17" s="3">
        <f>G17/304.8</f>
        <v>60.167322834645667</v>
      </c>
      <c r="G17" s="2">
        <v>18339</v>
      </c>
      <c r="H17" s="2">
        <v>27</v>
      </c>
      <c r="I17" s="2">
        <v>74.599999999999994</v>
      </c>
      <c r="J17" s="2"/>
      <c r="K17" s="2" t="s">
        <v>160</v>
      </c>
      <c r="L17" s="2"/>
    </row>
    <row r="18" spans="1:12" ht="15.75" customHeight="1" x14ac:dyDescent="0.2">
      <c r="A18" s="2" t="s">
        <v>176</v>
      </c>
      <c r="B18" s="2">
        <v>1868</v>
      </c>
      <c r="C18" s="2">
        <f t="shared" si="0"/>
        <v>1908</v>
      </c>
      <c r="D18" s="2">
        <v>45</v>
      </c>
      <c r="E18" s="2"/>
      <c r="F18" s="2">
        <v>15.5</v>
      </c>
      <c r="G18" s="2">
        <f t="shared" ref="G18:G27" si="2">F18*304.8</f>
        <v>4724.4000000000005</v>
      </c>
      <c r="H18" s="2"/>
      <c r="I18" s="2">
        <v>7</v>
      </c>
      <c r="J18" s="2"/>
      <c r="K18" s="2" t="s">
        <v>177</v>
      </c>
      <c r="L18" s="2"/>
    </row>
    <row r="19" spans="1:12" ht="15.75" customHeight="1" x14ac:dyDescent="0.2">
      <c r="A19" s="2" t="s">
        <v>178</v>
      </c>
      <c r="B19" s="2">
        <v>1885</v>
      </c>
      <c r="C19" s="2">
        <f t="shared" si="0"/>
        <v>1925</v>
      </c>
      <c r="D19" s="2">
        <v>45</v>
      </c>
      <c r="E19" s="2"/>
      <c r="F19" s="2">
        <v>15.5</v>
      </c>
      <c r="G19" s="2">
        <f t="shared" si="2"/>
        <v>4724.4000000000005</v>
      </c>
      <c r="H19" s="2"/>
      <c r="I19" s="2">
        <v>7</v>
      </c>
      <c r="J19" s="2"/>
      <c r="K19" s="2" t="s">
        <v>177</v>
      </c>
      <c r="L19" s="2"/>
    </row>
    <row r="20" spans="1:12" ht="15.75" customHeight="1" x14ac:dyDescent="0.2">
      <c r="A20" s="2" t="s">
        <v>179</v>
      </c>
      <c r="B20" s="2">
        <v>1889</v>
      </c>
      <c r="C20" s="2">
        <f t="shared" si="0"/>
        <v>1929</v>
      </c>
      <c r="D20" s="2">
        <v>45</v>
      </c>
      <c r="E20" s="2"/>
      <c r="F20" s="2">
        <v>16</v>
      </c>
      <c r="G20" s="2">
        <f t="shared" si="2"/>
        <v>4876.8</v>
      </c>
      <c r="H20" s="2"/>
      <c r="I20" s="2">
        <v>10</v>
      </c>
      <c r="J20" s="2"/>
      <c r="K20" s="2" t="s">
        <v>177</v>
      </c>
      <c r="L20" s="2"/>
    </row>
    <row r="21" spans="1:12" ht="15.75" customHeight="1" x14ac:dyDescent="0.2">
      <c r="A21" s="2" t="s">
        <v>180</v>
      </c>
      <c r="B21" s="2">
        <v>1889</v>
      </c>
      <c r="C21" s="2">
        <f t="shared" si="0"/>
        <v>1929</v>
      </c>
      <c r="D21" s="2">
        <v>45</v>
      </c>
      <c r="E21" s="2"/>
      <c r="F21" s="2">
        <v>16</v>
      </c>
      <c r="G21" s="2">
        <f t="shared" si="2"/>
        <v>4876.8</v>
      </c>
      <c r="H21" s="2"/>
      <c r="I21" s="2">
        <v>7</v>
      </c>
      <c r="J21" s="2"/>
      <c r="K21" s="2" t="s">
        <v>177</v>
      </c>
      <c r="L21" s="2"/>
    </row>
    <row r="22" spans="1:12" ht="15.75" customHeight="1" x14ac:dyDescent="0.2">
      <c r="A22" s="2" t="s">
        <v>181</v>
      </c>
      <c r="B22" s="2">
        <v>1894</v>
      </c>
      <c r="C22" s="2">
        <f t="shared" si="0"/>
        <v>1934</v>
      </c>
      <c r="D22" s="2">
        <v>45</v>
      </c>
      <c r="E22" s="2"/>
      <c r="F22" s="2">
        <v>16</v>
      </c>
      <c r="G22" s="2">
        <f t="shared" si="2"/>
        <v>4876.8</v>
      </c>
      <c r="H22" s="2"/>
      <c r="I22" s="2">
        <v>7</v>
      </c>
      <c r="J22" s="2"/>
      <c r="K22" s="2" t="s">
        <v>177</v>
      </c>
      <c r="L22" s="2"/>
    </row>
    <row r="23" spans="1:12" ht="15.75" customHeight="1" x14ac:dyDescent="0.2">
      <c r="A23" s="2" t="s">
        <v>182</v>
      </c>
      <c r="B23" s="2">
        <v>1902</v>
      </c>
      <c r="C23" s="2">
        <f t="shared" si="0"/>
        <v>1942</v>
      </c>
      <c r="D23" s="2">
        <v>45</v>
      </c>
      <c r="E23" s="2"/>
      <c r="F23" s="2">
        <v>16</v>
      </c>
      <c r="G23" s="2">
        <f t="shared" si="2"/>
        <v>4876.8</v>
      </c>
      <c r="H23" s="2"/>
      <c r="I23" s="2">
        <v>10</v>
      </c>
      <c r="J23" s="2"/>
      <c r="K23" s="2" t="s">
        <v>177</v>
      </c>
      <c r="L23" s="2"/>
    </row>
    <row r="24" spans="1:12" ht="15.75" customHeight="1" x14ac:dyDescent="0.2">
      <c r="A24" s="2" t="s">
        <v>183</v>
      </c>
      <c r="B24" s="2">
        <v>1904</v>
      </c>
      <c r="C24" s="2">
        <f t="shared" si="0"/>
        <v>1944</v>
      </c>
      <c r="D24" s="2">
        <v>45</v>
      </c>
      <c r="E24" s="2"/>
      <c r="F24" s="2">
        <v>16</v>
      </c>
      <c r="G24" s="2">
        <f t="shared" si="2"/>
        <v>4876.8</v>
      </c>
      <c r="H24" s="2"/>
      <c r="I24" s="2">
        <v>10</v>
      </c>
      <c r="J24" s="2"/>
      <c r="K24" s="2" t="s">
        <v>177</v>
      </c>
      <c r="L24" s="2"/>
    </row>
    <row r="25" spans="1:12" ht="15.75" customHeight="1" x14ac:dyDescent="0.2">
      <c r="A25" s="2" t="s">
        <v>184</v>
      </c>
      <c r="B25" s="2">
        <v>1904</v>
      </c>
      <c r="C25" s="2">
        <f t="shared" si="0"/>
        <v>1944</v>
      </c>
      <c r="D25" s="2">
        <v>45</v>
      </c>
      <c r="E25" s="2"/>
      <c r="F25" s="2">
        <v>18</v>
      </c>
      <c r="G25" s="2">
        <f t="shared" si="2"/>
        <v>5486.4000000000005</v>
      </c>
      <c r="H25" s="2"/>
      <c r="I25" s="2">
        <v>10</v>
      </c>
      <c r="J25" s="2"/>
      <c r="K25" s="2" t="s">
        <v>177</v>
      </c>
      <c r="L25" s="2"/>
    </row>
    <row r="26" spans="1:12" ht="15.75" customHeight="1" x14ac:dyDescent="0.2">
      <c r="A26" s="2" t="s">
        <v>185</v>
      </c>
      <c r="B26" s="2">
        <v>1908</v>
      </c>
      <c r="C26" s="2">
        <f t="shared" si="0"/>
        <v>1948</v>
      </c>
      <c r="D26" s="2">
        <v>45</v>
      </c>
      <c r="E26" s="2"/>
      <c r="F26" s="2">
        <v>18</v>
      </c>
      <c r="G26" s="2">
        <f t="shared" si="2"/>
        <v>5486.4000000000005</v>
      </c>
      <c r="H26" s="2"/>
      <c r="I26" s="2">
        <v>10</v>
      </c>
      <c r="J26" s="2"/>
      <c r="K26" s="2" t="s">
        <v>177</v>
      </c>
      <c r="L26" s="2"/>
    </row>
    <row r="27" spans="1:12" ht="15.75" customHeight="1" x14ac:dyDescent="0.2">
      <c r="A27" s="2" t="s">
        <v>186</v>
      </c>
      <c r="B27" s="2">
        <v>1910</v>
      </c>
      <c r="C27" s="2">
        <f t="shared" si="0"/>
        <v>1950</v>
      </c>
      <c r="D27" s="2">
        <v>45</v>
      </c>
      <c r="E27" s="2"/>
      <c r="F27" s="2">
        <v>18</v>
      </c>
      <c r="G27" s="2">
        <f t="shared" si="2"/>
        <v>5486.4000000000005</v>
      </c>
      <c r="H27" s="2"/>
      <c r="I27" s="2">
        <v>10</v>
      </c>
      <c r="J27" s="2"/>
      <c r="K27" s="2" t="s">
        <v>177</v>
      </c>
      <c r="L27" s="2"/>
    </row>
    <row r="28" spans="1:12" ht="15.75" customHeight="1" x14ac:dyDescent="0.2">
      <c r="A28" s="2" t="s">
        <v>187</v>
      </c>
      <c r="B28" s="2">
        <v>1964</v>
      </c>
      <c r="C28" s="2">
        <f t="shared" si="0"/>
        <v>2004</v>
      </c>
      <c r="D28" s="2">
        <v>45</v>
      </c>
      <c r="E28" s="3"/>
      <c r="F28" s="3">
        <f>G28/304.8</f>
        <v>63.49737532808399</v>
      </c>
      <c r="G28" s="2">
        <v>19354</v>
      </c>
      <c r="H28" s="2"/>
      <c r="I28" s="2"/>
      <c r="J28" s="2"/>
      <c r="K28" s="2" t="s">
        <v>177</v>
      </c>
      <c r="L28" s="2"/>
    </row>
    <row r="29" spans="1:12" ht="15.75" customHeight="1" x14ac:dyDescent="0.2">
      <c r="A29" s="2" t="s">
        <v>188</v>
      </c>
      <c r="B29" s="2">
        <v>1981</v>
      </c>
      <c r="C29" s="2">
        <f t="shared" si="0"/>
        <v>2021</v>
      </c>
      <c r="D29" s="2">
        <v>45</v>
      </c>
      <c r="E29" s="2"/>
      <c r="F29" s="2"/>
      <c r="G29" s="2"/>
      <c r="H29" s="2"/>
      <c r="I29" s="2"/>
      <c r="J29" s="2"/>
      <c r="K29" s="2" t="s">
        <v>177</v>
      </c>
      <c r="L29" s="2"/>
    </row>
    <row r="30" spans="1:12" ht="15.75" customHeight="1" x14ac:dyDescent="0.2">
      <c r="A30" s="2" t="s">
        <v>189</v>
      </c>
      <c r="B30" s="2">
        <v>1997</v>
      </c>
      <c r="C30" s="2">
        <f t="shared" si="0"/>
        <v>2037</v>
      </c>
      <c r="D30" s="2">
        <v>45</v>
      </c>
      <c r="E30" s="2"/>
      <c r="F30" s="2"/>
      <c r="G30" s="2"/>
      <c r="H30" s="2"/>
      <c r="I30" s="2"/>
      <c r="J30" s="2"/>
      <c r="K30" s="2" t="s">
        <v>177</v>
      </c>
      <c r="L30" s="2"/>
    </row>
    <row r="31" spans="1:12" ht="15.75" customHeight="1" x14ac:dyDescent="0.2">
      <c r="A31" s="2" t="s">
        <v>190</v>
      </c>
      <c r="B31" s="2">
        <v>1999</v>
      </c>
      <c r="C31" s="2">
        <f t="shared" si="0"/>
        <v>2039</v>
      </c>
      <c r="D31" s="2">
        <v>45</v>
      </c>
      <c r="E31" s="3"/>
      <c r="F31" s="3">
        <f>G31/304.8</f>
        <v>65.226377952755897</v>
      </c>
      <c r="G31" s="2">
        <v>19881</v>
      </c>
      <c r="H31" s="2">
        <v>32.5</v>
      </c>
      <c r="I31" s="2">
        <v>35</v>
      </c>
      <c r="J31" s="2"/>
      <c r="K31" s="2" t="s">
        <v>177</v>
      </c>
      <c r="L31" s="2"/>
    </row>
    <row r="32" spans="1:12" ht="15.75" customHeight="1" x14ac:dyDescent="0.2">
      <c r="A32" s="2" t="s">
        <v>191</v>
      </c>
      <c r="B32" s="2">
        <v>1902</v>
      </c>
      <c r="C32" s="2">
        <f t="shared" si="0"/>
        <v>1942</v>
      </c>
      <c r="D32" s="2">
        <v>45</v>
      </c>
      <c r="E32" s="2"/>
      <c r="F32" s="2">
        <v>16</v>
      </c>
      <c r="G32" s="2">
        <f>F32*304.8</f>
        <v>4876.8</v>
      </c>
      <c r="H32" s="2"/>
      <c r="I32" s="2">
        <v>20</v>
      </c>
      <c r="J32" s="2"/>
      <c r="K32" s="2" t="s">
        <v>192</v>
      </c>
      <c r="L32" s="2"/>
    </row>
    <row r="33" spans="1:12" ht="15.75" customHeight="1" x14ac:dyDescent="0.2">
      <c r="A33" s="2" t="s">
        <v>193</v>
      </c>
      <c r="B33" s="2">
        <v>1972</v>
      </c>
      <c r="C33" s="2">
        <f t="shared" si="0"/>
        <v>2012</v>
      </c>
      <c r="D33" s="2">
        <v>45</v>
      </c>
      <c r="E33" s="3"/>
      <c r="F33" s="3">
        <f t="shared" ref="F33:F34" si="3">G33/304.8</f>
        <v>40.984251968503933</v>
      </c>
      <c r="G33" s="2">
        <v>12492</v>
      </c>
      <c r="H33" s="2"/>
      <c r="I33" s="2"/>
      <c r="J33" s="2"/>
      <c r="K33" s="2" t="s">
        <v>192</v>
      </c>
      <c r="L33" s="2"/>
    </row>
    <row r="34" spans="1:12" ht="15.75" customHeight="1" x14ac:dyDescent="0.2">
      <c r="A34" s="2" t="s">
        <v>194</v>
      </c>
      <c r="B34" s="2">
        <v>1972</v>
      </c>
      <c r="C34" s="2">
        <f t="shared" si="0"/>
        <v>2012</v>
      </c>
      <c r="D34" s="2">
        <v>45</v>
      </c>
      <c r="E34" s="3"/>
      <c r="F34" s="3">
        <f t="shared" si="3"/>
        <v>41.000656167979002</v>
      </c>
      <c r="G34" s="2">
        <v>12497</v>
      </c>
      <c r="H34" s="2"/>
      <c r="I34" s="2"/>
      <c r="J34" s="2"/>
      <c r="K34" s="2" t="s">
        <v>192</v>
      </c>
      <c r="L34" s="2"/>
    </row>
    <row r="35" spans="1:12" ht="15.75" customHeight="1" x14ac:dyDescent="0.2">
      <c r="A35" s="2" t="s">
        <v>195</v>
      </c>
      <c r="B35" s="2">
        <v>1863</v>
      </c>
      <c r="C35" s="2">
        <f t="shared" si="0"/>
        <v>1903</v>
      </c>
      <c r="D35" s="2">
        <v>45</v>
      </c>
      <c r="E35" s="2"/>
      <c r="F35" s="2">
        <v>15.5</v>
      </c>
      <c r="G35" s="2">
        <f t="shared" ref="G35:G38" si="4">F35*304.8</f>
        <v>4724.4000000000005</v>
      </c>
      <c r="H35" s="2"/>
      <c r="I35" s="2"/>
      <c r="J35" s="2"/>
      <c r="K35" s="2" t="s">
        <v>196</v>
      </c>
      <c r="L35" s="2"/>
    </row>
    <row r="36" spans="1:12" ht="15.75" customHeight="1" x14ac:dyDescent="0.2">
      <c r="A36" s="2" t="s">
        <v>197</v>
      </c>
      <c r="B36" s="2">
        <v>1863</v>
      </c>
      <c r="C36" s="2">
        <f t="shared" si="0"/>
        <v>1903</v>
      </c>
      <c r="D36" s="2">
        <v>45</v>
      </c>
      <c r="E36" s="2"/>
      <c r="F36" s="2">
        <v>18.75</v>
      </c>
      <c r="G36" s="2">
        <f t="shared" si="4"/>
        <v>5715</v>
      </c>
      <c r="H36" s="2"/>
      <c r="I36" s="2"/>
      <c r="J36" s="2"/>
      <c r="K36" s="2" t="s">
        <v>196</v>
      </c>
      <c r="L36" s="2"/>
    </row>
    <row r="37" spans="1:12" ht="15.75" customHeight="1" x14ac:dyDescent="0.2">
      <c r="A37" s="2" t="s">
        <v>198</v>
      </c>
      <c r="B37" s="2">
        <v>1876</v>
      </c>
      <c r="C37" s="2">
        <f t="shared" si="0"/>
        <v>1916</v>
      </c>
      <c r="D37" s="2">
        <v>45</v>
      </c>
      <c r="E37" s="2"/>
      <c r="F37" s="2">
        <v>13.75</v>
      </c>
      <c r="G37" s="2">
        <f t="shared" si="4"/>
        <v>4191</v>
      </c>
      <c r="H37" s="2"/>
      <c r="I37" s="2"/>
      <c r="J37" s="2"/>
      <c r="K37" s="2" t="s">
        <v>196</v>
      </c>
      <c r="L37" s="2"/>
    </row>
    <row r="38" spans="1:12" ht="15.75" customHeight="1" x14ac:dyDescent="0.2">
      <c r="A38" s="2" t="s">
        <v>199</v>
      </c>
      <c r="B38" s="2">
        <v>1884</v>
      </c>
      <c r="C38" s="2">
        <f t="shared" si="0"/>
        <v>1924</v>
      </c>
      <c r="D38" s="2">
        <v>45</v>
      </c>
      <c r="E38" s="2"/>
      <c r="F38" s="2">
        <v>18</v>
      </c>
      <c r="G38" s="2">
        <f t="shared" si="4"/>
        <v>5486.4000000000005</v>
      </c>
      <c r="H38" s="2"/>
      <c r="I38" s="2">
        <v>6</v>
      </c>
      <c r="J38" s="2"/>
      <c r="K38" s="2" t="s">
        <v>196</v>
      </c>
      <c r="L38" s="2"/>
    </row>
    <row r="39" spans="1:12" ht="15.75" customHeight="1" x14ac:dyDescent="0.2">
      <c r="A39" s="2" t="s">
        <v>200</v>
      </c>
      <c r="B39" s="2">
        <v>1888</v>
      </c>
      <c r="C39" s="2">
        <f t="shared" si="0"/>
        <v>1928</v>
      </c>
      <c r="D39" s="2">
        <v>45</v>
      </c>
      <c r="E39" s="2"/>
      <c r="F39" s="2"/>
      <c r="G39" s="2"/>
      <c r="H39" s="2"/>
      <c r="I39" s="2"/>
      <c r="J39" s="2"/>
      <c r="K39" s="2" t="s">
        <v>196</v>
      </c>
      <c r="L39" s="2"/>
    </row>
    <row r="40" spans="1:12" ht="12.75" x14ac:dyDescent="0.2">
      <c r="A40" s="2" t="s">
        <v>201</v>
      </c>
      <c r="B40" s="2">
        <v>1899</v>
      </c>
      <c r="C40" s="2">
        <f t="shared" si="0"/>
        <v>1939</v>
      </c>
      <c r="D40" s="2">
        <v>45</v>
      </c>
      <c r="E40" s="2"/>
      <c r="F40" s="2">
        <v>19.75</v>
      </c>
      <c r="G40" s="2">
        <f t="shared" ref="G40:G41" si="5">F40*304.8</f>
        <v>6019.8</v>
      </c>
      <c r="H40" s="2"/>
      <c r="I40" s="2"/>
      <c r="J40" s="2"/>
      <c r="K40" s="2" t="s">
        <v>196</v>
      </c>
      <c r="L40" s="2"/>
    </row>
    <row r="41" spans="1:12" ht="12.75" x14ac:dyDescent="0.2">
      <c r="A41" s="2" t="s">
        <v>202</v>
      </c>
      <c r="B41" s="2">
        <v>1902</v>
      </c>
      <c r="C41" s="2">
        <f t="shared" si="0"/>
        <v>1942</v>
      </c>
      <c r="D41" s="2">
        <v>45</v>
      </c>
      <c r="E41" s="2"/>
      <c r="F41" s="2">
        <v>22</v>
      </c>
      <c r="G41" s="2">
        <f t="shared" si="5"/>
        <v>6705.6</v>
      </c>
      <c r="H41" s="2"/>
      <c r="I41" s="2"/>
      <c r="J41" s="2"/>
      <c r="K41" s="2" t="s">
        <v>196</v>
      </c>
      <c r="L41" s="2"/>
    </row>
    <row r="42" spans="1:12" ht="12.75" x14ac:dyDescent="0.2">
      <c r="A42" s="2" t="s">
        <v>203</v>
      </c>
      <c r="B42" s="2">
        <v>1949</v>
      </c>
      <c r="C42" s="2">
        <f t="shared" si="0"/>
        <v>1989</v>
      </c>
      <c r="D42" s="2">
        <v>45</v>
      </c>
      <c r="E42" s="3"/>
      <c r="F42" s="3">
        <f t="shared" ref="F42:F48" si="6">G42/304.8</f>
        <v>45</v>
      </c>
      <c r="G42" s="2">
        <v>13716</v>
      </c>
      <c r="H42" s="2"/>
      <c r="I42" s="2">
        <v>30</v>
      </c>
      <c r="J42" s="2"/>
      <c r="K42" s="2" t="s">
        <v>204</v>
      </c>
      <c r="L42" s="2"/>
    </row>
    <row r="43" spans="1:12" ht="12.75" x14ac:dyDescent="0.2">
      <c r="A43" s="2" t="s">
        <v>205</v>
      </c>
      <c r="B43" s="2">
        <v>1955</v>
      </c>
      <c r="C43" s="2">
        <f t="shared" si="0"/>
        <v>1995</v>
      </c>
      <c r="D43" s="2">
        <v>45</v>
      </c>
      <c r="E43" s="3"/>
      <c r="F43" s="3">
        <f t="shared" si="6"/>
        <v>52.001312335958005</v>
      </c>
      <c r="G43" s="2">
        <v>15850</v>
      </c>
      <c r="H43" s="2"/>
      <c r="I43" s="2">
        <v>42</v>
      </c>
      <c r="J43" s="2"/>
      <c r="K43" s="2" t="s">
        <v>204</v>
      </c>
      <c r="L43" s="2"/>
    </row>
    <row r="44" spans="1:12" ht="12.75" x14ac:dyDescent="0.2">
      <c r="A44" s="2" t="s">
        <v>206</v>
      </c>
      <c r="B44" s="2">
        <v>1961</v>
      </c>
      <c r="C44" s="2">
        <f t="shared" si="0"/>
        <v>2001</v>
      </c>
      <c r="D44" s="2">
        <v>45</v>
      </c>
      <c r="E44" s="3"/>
      <c r="F44" s="3">
        <f t="shared" si="6"/>
        <v>35.433070866141733</v>
      </c>
      <c r="G44" s="2">
        <v>10800</v>
      </c>
      <c r="H44" s="2"/>
      <c r="I44" s="2"/>
      <c r="J44" s="2"/>
      <c r="K44" s="2" t="s">
        <v>204</v>
      </c>
      <c r="L44" s="2"/>
    </row>
    <row r="45" spans="1:12" ht="12.75" x14ac:dyDescent="0.2">
      <c r="A45" s="2" t="s">
        <v>207</v>
      </c>
      <c r="B45" s="2">
        <v>1973</v>
      </c>
      <c r="C45" s="2">
        <f t="shared" si="0"/>
        <v>2013</v>
      </c>
      <c r="D45" s="2">
        <v>45</v>
      </c>
      <c r="E45" s="3"/>
      <c r="F45" s="3">
        <f t="shared" si="6"/>
        <v>50</v>
      </c>
      <c r="G45" s="2">
        <v>15240</v>
      </c>
      <c r="H45" s="2"/>
      <c r="I45" s="2"/>
      <c r="J45" s="2"/>
      <c r="K45" s="2" t="s">
        <v>204</v>
      </c>
      <c r="L45" s="2"/>
    </row>
    <row r="46" spans="1:12" ht="12.75" x14ac:dyDescent="0.2">
      <c r="A46" s="2" t="s">
        <v>208</v>
      </c>
      <c r="B46" s="2">
        <v>1975</v>
      </c>
      <c r="C46" s="2">
        <f t="shared" si="0"/>
        <v>2015</v>
      </c>
      <c r="D46" s="2">
        <v>45</v>
      </c>
      <c r="E46" s="3"/>
      <c r="F46" s="3">
        <f t="shared" si="6"/>
        <v>52.001312335958005</v>
      </c>
      <c r="G46" s="2">
        <v>15850</v>
      </c>
      <c r="H46" s="2"/>
      <c r="I46" s="2">
        <v>42</v>
      </c>
      <c r="J46" s="2"/>
      <c r="K46" s="2" t="s">
        <v>204</v>
      </c>
      <c r="L46" s="2"/>
    </row>
    <row r="47" spans="1:12" ht="12.75" x14ac:dyDescent="0.2">
      <c r="A47" s="2" t="s">
        <v>209</v>
      </c>
      <c r="B47" s="2">
        <v>1982</v>
      </c>
      <c r="C47" s="2">
        <f t="shared" si="0"/>
        <v>2022</v>
      </c>
      <c r="D47" s="2">
        <v>45</v>
      </c>
      <c r="E47" s="3"/>
      <c r="F47" s="3">
        <f t="shared" si="6"/>
        <v>54.543963254593173</v>
      </c>
      <c r="G47" s="2">
        <v>16625</v>
      </c>
      <c r="H47" s="2"/>
      <c r="I47" s="2"/>
      <c r="J47" s="2"/>
      <c r="K47" s="2" t="s">
        <v>204</v>
      </c>
      <c r="L47" s="2"/>
    </row>
    <row r="48" spans="1:12" ht="12.75" x14ac:dyDescent="0.2">
      <c r="A48" s="2" t="s">
        <v>210</v>
      </c>
      <c r="B48" s="2">
        <v>1996</v>
      </c>
      <c r="C48" s="2">
        <f t="shared" si="0"/>
        <v>2036</v>
      </c>
      <c r="D48" s="2">
        <v>45</v>
      </c>
      <c r="E48" s="3"/>
      <c r="F48" s="3">
        <f t="shared" si="6"/>
        <v>41.01049868766404</v>
      </c>
      <c r="G48" s="2">
        <v>12500</v>
      </c>
      <c r="H48" s="2"/>
      <c r="I48" s="2"/>
      <c r="J48" s="2"/>
      <c r="K48" s="2" t="s">
        <v>204</v>
      </c>
      <c r="L48" s="2"/>
    </row>
    <row r="49" spans="1:12" ht="12.75" x14ac:dyDescent="0.2">
      <c r="A49" s="2" t="s">
        <v>211</v>
      </c>
      <c r="B49" s="2">
        <v>1880</v>
      </c>
      <c r="C49" s="2">
        <f t="shared" si="0"/>
        <v>1920</v>
      </c>
      <c r="D49" s="2">
        <v>45</v>
      </c>
      <c r="E49" s="2"/>
      <c r="F49" s="2">
        <v>15.5</v>
      </c>
      <c r="G49" s="2">
        <f t="shared" ref="G49:G50" si="7">F49*304.8</f>
        <v>4724.4000000000005</v>
      </c>
      <c r="H49" s="2">
        <v>10</v>
      </c>
      <c r="I49" s="2">
        <v>0</v>
      </c>
      <c r="J49" s="2"/>
      <c r="K49" s="2" t="s">
        <v>123</v>
      </c>
      <c r="L49" s="2"/>
    </row>
    <row r="50" spans="1:12" ht="12.75" x14ac:dyDescent="0.2">
      <c r="A50" s="2" t="s">
        <v>212</v>
      </c>
      <c r="B50" s="2">
        <v>1880</v>
      </c>
      <c r="C50" s="2">
        <f t="shared" si="0"/>
        <v>1920</v>
      </c>
      <c r="D50" s="2">
        <v>45</v>
      </c>
      <c r="E50" s="2"/>
      <c r="F50" s="2">
        <v>18</v>
      </c>
      <c r="G50" s="2">
        <f t="shared" si="7"/>
        <v>5486.4000000000005</v>
      </c>
      <c r="H50" s="2">
        <v>20</v>
      </c>
      <c r="I50" s="2">
        <v>0</v>
      </c>
      <c r="J50" s="2"/>
      <c r="K50" s="2" t="s">
        <v>123</v>
      </c>
      <c r="L50" s="2"/>
    </row>
    <row r="51" spans="1:12" ht="12.75" x14ac:dyDescent="0.2">
      <c r="A51" s="2" t="s">
        <v>213</v>
      </c>
      <c r="B51" s="2">
        <v>1894</v>
      </c>
      <c r="C51" s="2">
        <f t="shared" si="0"/>
        <v>1934</v>
      </c>
      <c r="D51" s="2">
        <v>45</v>
      </c>
      <c r="E51" s="2"/>
      <c r="F51" s="2"/>
      <c r="G51" s="2"/>
      <c r="H51" s="2"/>
      <c r="I51" s="2"/>
      <c r="J51" s="2"/>
      <c r="K51" s="2" t="s">
        <v>123</v>
      </c>
      <c r="L51" s="2"/>
    </row>
    <row r="52" spans="1:12" ht="12.75" x14ac:dyDescent="0.2">
      <c r="A52" s="2" t="s">
        <v>214</v>
      </c>
      <c r="B52" s="2">
        <v>1894</v>
      </c>
      <c r="C52" s="2">
        <f t="shared" si="0"/>
        <v>1934</v>
      </c>
      <c r="D52" s="2">
        <v>45</v>
      </c>
      <c r="E52" s="2"/>
      <c r="F52" s="2">
        <v>18</v>
      </c>
      <c r="G52" s="2">
        <f t="shared" ref="G52:G57" si="8">F52*304.8</f>
        <v>5486.4000000000005</v>
      </c>
      <c r="H52" s="2">
        <v>20</v>
      </c>
      <c r="I52" s="2">
        <v>0</v>
      </c>
      <c r="J52" s="2"/>
      <c r="K52" s="2" t="s">
        <v>123</v>
      </c>
      <c r="L52" s="2"/>
    </row>
    <row r="53" spans="1:12" ht="12.75" x14ac:dyDescent="0.2">
      <c r="A53" s="2" t="s">
        <v>215</v>
      </c>
      <c r="B53" s="2">
        <v>1905</v>
      </c>
      <c r="C53" s="2">
        <f t="shared" si="0"/>
        <v>1945</v>
      </c>
      <c r="D53" s="2">
        <v>45</v>
      </c>
      <c r="E53" s="2"/>
      <c r="F53" s="2">
        <v>20</v>
      </c>
      <c r="G53" s="2">
        <f t="shared" si="8"/>
        <v>6096</v>
      </c>
      <c r="H53" s="2">
        <v>15</v>
      </c>
      <c r="I53" s="2">
        <v>0</v>
      </c>
      <c r="J53" s="2"/>
      <c r="K53" s="2" t="s">
        <v>123</v>
      </c>
      <c r="L53" s="2"/>
    </row>
    <row r="54" spans="1:12" ht="12.75" x14ac:dyDescent="0.2">
      <c r="A54" s="2" t="s">
        <v>216</v>
      </c>
      <c r="B54" s="2">
        <v>1906</v>
      </c>
      <c r="C54" s="2">
        <f t="shared" si="0"/>
        <v>1946</v>
      </c>
      <c r="D54" s="2">
        <v>45</v>
      </c>
      <c r="E54" s="2"/>
      <c r="F54" s="2">
        <v>20</v>
      </c>
      <c r="G54" s="2">
        <f t="shared" si="8"/>
        <v>6096</v>
      </c>
      <c r="H54" s="2">
        <v>15</v>
      </c>
      <c r="I54" s="2">
        <v>0</v>
      </c>
      <c r="J54" s="2"/>
      <c r="K54" s="2" t="s">
        <v>123</v>
      </c>
      <c r="L54" s="2"/>
    </row>
    <row r="55" spans="1:12" ht="12.75" x14ac:dyDescent="0.2">
      <c r="A55" s="2" t="s">
        <v>217</v>
      </c>
      <c r="B55" s="2">
        <v>1907</v>
      </c>
      <c r="C55" s="2">
        <f t="shared" si="0"/>
        <v>1947</v>
      </c>
      <c r="D55" s="2">
        <v>45</v>
      </c>
      <c r="E55" s="2"/>
      <c r="F55" s="2">
        <v>20</v>
      </c>
      <c r="G55" s="2">
        <f t="shared" si="8"/>
        <v>6096</v>
      </c>
      <c r="H55" s="2">
        <v>15</v>
      </c>
      <c r="I55" s="2">
        <v>0</v>
      </c>
      <c r="J55" s="2"/>
      <c r="K55" s="2" t="s">
        <v>123</v>
      </c>
      <c r="L55" s="2"/>
    </row>
    <row r="56" spans="1:12" ht="12.75" x14ac:dyDescent="0.2">
      <c r="A56" s="2" t="s">
        <v>218</v>
      </c>
      <c r="B56" s="2">
        <v>1910</v>
      </c>
      <c r="C56" s="2">
        <f t="shared" si="0"/>
        <v>1950</v>
      </c>
      <c r="D56" s="2">
        <v>45</v>
      </c>
      <c r="E56" s="2"/>
      <c r="F56" s="2">
        <v>18</v>
      </c>
      <c r="G56" s="2">
        <f t="shared" si="8"/>
        <v>5486.4000000000005</v>
      </c>
      <c r="H56" s="2">
        <v>20</v>
      </c>
      <c r="I56" s="2">
        <v>0</v>
      </c>
      <c r="J56" s="2"/>
      <c r="K56" s="2" t="s">
        <v>123</v>
      </c>
      <c r="L56" s="2"/>
    </row>
    <row r="57" spans="1:12" ht="12.75" x14ac:dyDescent="0.2">
      <c r="A57" s="2" t="s">
        <v>219</v>
      </c>
      <c r="B57" s="2">
        <v>1917</v>
      </c>
      <c r="C57" s="2">
        <f t="shared" si="0"/>
        <v>1957</v>
      </c>
      <c r="D57" s="2">
        <v>45</v>
      </c>
      <c r="E57" s="2"/>
      <c r="F57" s="2">
        <v>18</v>
      </c>
      <c r="G57" s="2">
        <f t="shared" si="8"/>
        <v>5486.4000000000005</v>
      </c>
      <c r="H57" s="2">
        <v>20</v>
      </c>
      <c r="I57" s="2">
        <v>0</v>
      </c>
      <c r="J57" s="2"/>
      <c r="K57" s="2" t="s">
        <v>123</v>
      </c>
      <c r="L57" s="2"/>
    </row>
    <row r="58" spans="1:12" ht="12.75" x14ac:dyDescent="0.2">
      <c r="A58" s="2" t="s">
        <v>220</v>
      </c>
      <c r="B58" s="2">
        <v>1949</v>
      </c>
      <c r="C58" s="2">
        <f t="shared" si="0"/>
        <v>1989</v>
      </c>
      <c r="D58" s="2">
        <v>45</v>
      </c>
      <c r="E58" s="3"/>
      <c r="F58" s="3">
        <f t="shared" ref="F58:F66" si="9">G58/304.8</f>
        <v>27.001312335958005</v>
      </c>
      <c r="G58" s="2">
        <v>8230</v>
      </c>
      <c r="H58" s="2"/>
      <c r="I58" s="2"/>
      <c r="J58" s="2"/>
      <c r="K58" s="2" t="s">
        <v>123</v>
      </c>
      <c r="L58" s="2"/>
    </row>
    <row r="59" spans="1:12" ht="12.75" x14ac:dyDescent="0.2">
      <c r="A59" s="2" t="s">
        <v>221</v>
      </c>
      <c r="B59" s="2"/>
      <c r="C59" s="2"/>
      <c r="D59" s="2">
        <v>45</v>
      </c>
      <c r="E59" s="3"/>
      <c r="F59" s="3">
        <f t="shared" si="9"/>
        <v>64.438976377952756</v>
      </c>
      <c r="G59" s="2">
        <v>19641</v>
      </c>
      <c r="H59" s="2">
        <v>28.5</v>
      </c>
      <c r="I59" s="2">
        <v>73.099999999999994</v>
      </c>
      <c r="J59" s="2"/>
      <c r="K59" s="2" t="s">
        <v>222</v>
      </c>
      <c r="L59" s="2"/>
    </row>
    <row r="60" spans="1:12" ht="12.75" x14ac:dyDescent="0.2">
      <c r="A60" s="2" t="s">
        <v>223</v>
      </c>
      <c r="B60" s="2">
        <v>1978</v>
      </c>
      <c r="C60" s="2">
        <f t="shared" ref="C60:C72" si="10">B60+40</f>
        <v>2018</v>
      </c>
      <c r="D60" s="2">
        <v>45</v>
      </c>
      <c r="E60" s="3"/>
      <c r="F60" s="3">
        <f t="shared" si="9"/>
        <v>29.527559055118108</v>
      </c>
      <c r="G60" s="2">
        <v>9000</v>
      </c>
      <c r="H60" s="2"/>
      <c r="I60" s="2"/>
      <c r="J60" s="2"/>
      <c r="K60" s="2" t="s">
        <v>224</v>
      </c>
      <c r="L60" s="2"/>
    </row>
    <row r="61" spans="1:12" ht="12.75" x14ac:dyDescent="0.2">
      <c r="A61" s="2" t="s">
        <v>225</v>
      </c>
      <c r="B61" s="2">
        <v>1966</v>
      </c>
      <c r="C61" s="2">
        <f t="shared" si="10"/>
        <v>2006</v>
      </c>
      <c r="D61" s="2">
        <v>45</v>
      </c>
      <c r="E61" s="3"/>
      <c r="F61" s="3">
        <f t="shared" si="9"/>
        <v>36.912729658792649</v>
      </c>
      <c r="G61" s="2">
        <v>11251</v>
      </c>
      <c r="H61" s="2"/>
      <c r="I61" s="2"/>
      <c r="J61" s="2"/>
      <c r="K61" s="2" t="s">
        <v>204</v>
      </c>
      <c r="L61" s="2"/>
    </row>
    <row r="62" spans="1:12" ht="12.75" x14ac:dyDescent="0.2">
      <c r="A62" s="2" t="s">
        <v>226</v>
      </c>
      <c r="B62" s="2">
        <v>1969</v>
      </c>
      <c r="C62" s="2">
        <f t="shared" si="10"/>
        <v>2009</v>
      </c>
      <c r="D62" s="2">
        <v>45</v>
      </c>
      <c r="E62" s="3"/>
      <c r="F62" s="3">
        <f t="shared" si="9"/>
        <v>49.212598425196852</v>
      </c>
      <c r="G62" s="2">
        <v>15000</v>
      </c>
      <c r="H62" s="2"/>
      <c r="I62" s="2"/>
      <c r="J62" s="2"/>
      <c r="K62" s="2" t="s">
        <v>227</v>
      </c>
      <c r="L62" s="2" t="s">
        <v>228</v>
      </c>
    </row>
    <row r="63" spans="1:12" ht="12.75" x14ac:dyDescent="0.2">
      <c r="A63" s="2" t="s">
        <v>229</v>
      </c>
      <c r="B63" s="2">
        <v>1969</v>
      </c>
      <c r="C63" s="2">
        <f t="shared" si="10"/>
        <v>2009</v>
      </c>
      <c r="D63" s="2">
        <v>45</v>
      </c>
      <c r="E63" s="3"/>
      <c r="F63" s="3">
        <f t="shared" si="9"/>
        <v>53.999343832020998</v>
      </c>
      <c r="G63" s="2">
        <v>16459</v>
      </c>
      <c r="H63" s="2"/>
      <c r="I63" s="2"/>
      <c r="J63" s="2"/>
      <c r="K63" s="2" t="s">
        <v>227</v>
      </c>
      <c r="L63" s="2"/>
    </row>
    <row r="64" spans="1:12" ht="12.75" x14ac:dyDescent="0.2">
      <c r="A64" s="2" t="s">
        <v>230</v>
      </c>
      <c r="B64" s="2">
        <v>1975</v>
      </c>
      <c r="C64" s="2">
        <f t="shared" si="10"/>
        <v>2015</v>
      </c>
      <c r="D64" s="2">
        <v>45</v>
      </c>
      <c r="E64" s="3"/>
      <c r="F64" s="3">
        <f t="shared" si="9"/>
        <v>26.998031496062993</v>
      </c>
      <c r="G64" s="2">
        <v>8229</v>
      </c>
      <c r="H64" s="2"/>
      <c r="I64" s="2"/>
      <c r="J64" s="2"/>
      <c r="K64" s="2" t="s">
        <v>227</v>
      </c>
      <c r="L64" s="2"/>
    </row>
    <row r="65" spans="1:12" ht="12.75" x14ac:dyDescent="0.2">
      <c r="A65" s="2" t="s">
        <v>231</v>
      </c>
      <c r="B65" s="2">
        <v>1982</v>
      </c>
      <c r="C65" s="2">
        <f t="shared" si="10"/>
        <v>2022</v>
      </c>
      <c r="D65" s="2">
        <v>45</v>
      </c>
      <c r="E65" s="3"/>
      <c r="F65" s="3">
        <f t="shared" si="9"/>
        <v>35.433070866141733</v>
      </c>
      <c r="G65" s="2">
        <v>10800</v>
      </c>
      <c r="H65" s="2"/>
      <c r="I65" s="2"/>
      <c r="J65" s="2"/>
      <c r="K65" s="2" t="s">
        <v>227</v>
      </c>
      <c r="L65" s="2"/>
    </row>
    <row r="66" spans="1:12" ht="12.75" x14ac:dyDescent="0.2">
      <c r="A66" s="2" t="s">
        <v>232</v>
      </c>
      <c r="B66" s="2">
        <v>1984</v>
      </c>
      <c r="C66" s="2">
        <f t="shared" si="10"/>
        <v>2024</v>
      </c>
      <c r="D66" s="2">
        <v>45</v>
      </c>
      <c r="E66" s="3"/>
      <c r="F66" s="3">
        <f t="shared" si="9"/>
        <v>47.572178477690287</v>
      </c>
      <c r="G66" s="2">
        <v>14500</v>
      </c>
      <c r="H66" s="2"/>
      <c r="I66" s="2"/>
      <c r="J66" s="2"/>
      <c r="K66" s="2" t="s">
        <v>227</v>
      </c>
      <c r="L66" s="2" t="s">
        <v>233</v>
      </c>
    </row>
    <row r="67" spans="1:12" ht="12.75" x14ac:dyDescent="0.2">
      <c r="A67" s="2" t="s">
        <v>234</v>
      </c>
      <c r="B67" s="2">
        <v>1999</v>
      </c>
      <c r="C67" s="2">
        <f t="shared" si="10"/>
        <v>2039</v>
      </c>
      <c r="D67" s="2">
        <v>45</v>
      </c>
      <c r="E67" s="2"/>
      <c r="F67" s="2"/>
      <c r="G67" s="2"/>
      <c r="H67" s="2"/>
      <c r="I67" s="2"/>
      <c r="J67" s="2"/>
      <c r="K67" s="2" t="s">
        <v>227</v>
      </c>
      <c r="L67" s="2"/>
    </row>
    <row r="68" spans="1:12" ht="12.75" x14ac:dyDescent="0.2">
      <c r="A68" s="2" t="s">
        <v>235</v>
      </c>
      <c r="B68" s="2">
        <v>2000</v>
      </c>
      <c r="C68" s="2">
        <f t="shared" si="10"/>
        <v>2040</v>
      </c>
      <c r="D68" s="2">
        <v>45</v>
      </c>
      <c r="E68" s="2"/>
      <c r="F68" s="2"/>
      <c r="G68" s="2"/>
      <c r="H68" s="2"/>
      <c r="I68" s="2"/>
      <c r="J68" s="2"/>
      <c r="K68" s="2" t="s">
        <v>227</v>
      </c>
      <c r="L68" s="2"/>
    </row>
    <row r="69" spans="1:12" ht="12.75" x14ac:dyDescent="0.2">
      <c r="A69" s="2" t="s">
        <v>236</v>
      </c>
      <c r="B69" s="2">
        <v>2006</v>
      </c>
      <c r="C69" s="2">
        <f t="shared" si="10"/>
        <v>2046</v>
      </c>
      <c r="D69" s="2">
        <v>45</v>
      </c>
      <c r="E69" s="3"/>
      <c r="F69" s="3">
        <f t="shared" ref="F69:F75" si="11">G69/304.8</f>
        <v>49.845800524934383</v>
      </c>
      <c r="G69" s="2">
        <v>15193</v>
      </c>
      <c r="H69" s="2">
        <v>25.4</v>
      </c>
      <c r="I69" s="2">
        <v>76.2</v>
      </c>
      <c r="J69" s="2"/>
      <c r="K69" s="2" t="s">
        <v>227</v>
      </c>
      <c r="L69" s="2" t="s">
        <v>237</v>
      </c>
    </row>
    <row r="70" spans="1:12" ht="12.75" x14ac:dyDescent="0.2">
      <c r="A70" s="2" t="s">
        <v>238</v>
      </c>
      <c r="B70" s="2">
        <v>2006</v>
      </c>
      <c r="C70" s="2">
        <f t="shared" si="10"/>
        <v>2046</v>
      </c>
      <c r="D70" s="2">
        <v>45</v>
      </c>
      <c r="E70" s="3"/>
      <c r="F70" s="3">
        <f t="shared" si="11"/>
        <v>55.446194225721783</v>
      </c>
      <c r="G70" s="2">
        <v>16900</v>
      </c>
      <c r="H70" s="2">
        <v>24.1</v>
      </c>
      <c r="I70" s="2">
        <v>66</v>
      </c>
      <c r="J70" s="2"/>
      <c r="K70" s="2" t="s">
        <v>227</v>
      </c>
      <c r="L70" s="2" t="s">
        <v>239</v>
      </c>
    </row>
    <row r="71" spans="1:12" ht="12.75" x14ac:dyDescent="0.2">
      <c r="A71" s="2" t="s">
        <v>240</v>
      </c>
      <c r="B71" s="2">
        <v>2009</v>
      </c>
      <c r="C71" s="2">
        <f t="shared" si="10"/>
        <v>2049</v>
      </c>
      <c r="D71" s="2">
        <v>45</v>
      </c>
      <c r="E71" s="3"/>
      <c r="F71" s="3">
        <f t="shared" si="11"/>
        <v>45.833333333333329</v>
      </c>
      <c r="G71" s="2">
        <v>13970</v>
      </c>
      <c r="H71" s="2">
        <v>11.5</v>
      </c>
      <c r="I71" s="2">
        <v>39.299999999999997</v>
      </c>
      <c r="J71" s="2"/>
      <c r="K71" s="2" t="s">
        <v>227</v>
      </c>
      <c r="L71" s="2" t="s">
        <v>241</v>
      </c>
    </row>
    <row r="72" spans="1:12" ht="12.75" x14ac:dyDescent="0.2">
      <c r="A72" s="2" t="s">
        <v>242</v>
      </c>
      <c r="B72" s="2">
        <v>2009</v>
      </c>
      <c r="C72" s="2">
        <f t="shared" si="10"/>
        <v>2049</v>
      </c>
      <c r="D72" s="2">
        <v>45</v>
      </c>
      <c r="E72" s="3"/>
      <c r="F72" s="3">
        <f t="shared" si="11"/>
        <v>55.446194225721783</v>
      </c>
      <c r="G72" s="2">
        <v>16900</v>
      </c>
      <c r="H72" s="2">
        <v>24.1</v>
      </c>
      <c r="I72" s="1">
        <v>66</v>
      </c>
      <c r="J72" s="2"/>
      <c r="K72" s="2" t="s">
        <v>227</v>
      </c>
      <c r="L72" s="2" t="s">
        <v>241</v>
      </c>
    </row>
    <row r="73" spans="1:12" ht="12.75" x14ac:dyDescent="0.2">
      <c r="A73" s="2" t="s">
        <v>243</v>
      </c>
      <c r="B73" s="2"/>
      <c r="C73" s="2"/>
      <c r="D73" s="2">
        <v>45</v>
      </c>
      <c r="E73" s="3"/>
      <c r="F73" s="3">
        <f t="shared" si="11"/>
        <v>55.446194225721783</v>
      </c>
      <c r="G73" s="2">
        <v>16900</v>
      </c>
      <c r="H73" s="2">
        <v>26.5</v>
      </c>
      <c r="I73" s="2">
        <v>63.5</v>
      </c>
      <c r="J73" s="2"/>
      <c r="K73" s="2" t="s">
        <v>227</v>
      </c>
      <c r="L73" s="2"/>
    </row>
    <row r="74" spans="1:12" ht="12.75" x14ac:dyDescent="0.2">
      <c r="A74" s="2" t="s">
        <v>244</v>
      </c>
      <c r="B74" s="2"/>
      <c r="C74" s="2"/>
      <c r="D74" s="2">
        <v>45</v>
      </c>
      <c r="E74" s="3"/>
      <c r="F74" s="3">
        <f t="shared" si="11"/>
        <v>51.377952755905511</v>
      </c>
      <c r="G74" s="2">
        <v>15660</v>
      </c>
      <c r="H74" s="2">
        <v>33.5</v>
      </c>
      <c r="I74" s="2">
        <v>56.5</v>
      </c>
      <c r="J74" s="2"/>
      <c r="K74" s="2" t="s">
        <v>227</v>
      </c>
      <c r="L74" s="2"/>
    </row>
    <row r="75" spans="1:12" ht="12.75" x14ac:dyDescent="0.2">
      <c r="A75" s="2" t="s">
        <v>245</v>
      </c>
      <c r="B75" s="2">
        <v>1964</v>
      </c>
      <c r="C75" s="2">
        <f t="shared" ref="C75:C77" si="12">B75+40</f>
        <v>2004</v>
      </c>
      <c r="D75" s="2">
        <v>45</v>
      </c>
      <c r="E75" s="3"/>
      <c r="F75" s="3">
        <f t="shared" si="11"/>
        <v>50</v>
      </c>
      <c r="G75" s="2">
        <v>15240</v>
      </c>
      <c r="H75" s="2"/>
      <c r="I75" s="2"/>
      <c r="J75" s="2"/>
      <c r="K75" s="2" t="s">
        <v>246</v>
      </c>
      <c r="L75" s="2"/>
    </row>
    <row r="76" spans="1:12" ht="12.75" x14ac:dyDescent="0.2">
      <c r="A76" s="2" t="s">
        <v>247</v>
      </c>
      <c r="B76" s="2">
        <v>1952</v>
      </c>
      <c r="C76" s="2">
        <f t="shared" si="12"/>
        <v>1992</v>
      </c>
      <c r="D76" s="2">
        <v>45</v>
      </c>
      <c r="E76" s="2"/>
      <c r="F76" s="2"/>
      <c r="G76" s="2"/>
      <c r="H76" s="2"/>
      <c r="I76" s="2"/>
      <c r="J76" s="2"/>
      <c r="K76" s="2"/>
      <c r="L76" s="2"/>
    </row>
    <row r="77" spans="1:12" ht="12.75" x14ac:dyDescent="0.2">
      <c r="A77" s="2" t="s">
        <v>248</v>
      </c>
      <c r="B77" s="2">
        <v>1971</v>
      </c>
      <c r="C77" s="2">
        <f t="shared" si="12"/>
        <v>2011</v>
      </c>
      <c r="D77" s="2">
        <v>45</v>
      </c>
      <c r="E77" s="2"/>
      <c r="F77" s="2"/>
      <c r="G77" s="2"/>
      <c r="H77" s="2"/>
      <c r="I77" s="2"/>
      <c r="J77" s="2"/>
      <c r="K77" s="2"/>
      <c r="L77" s="2"/>
    </row>
    <row r="78" spans="1:12" ht="12.75" x14ac:dyDescent="0.2">
      <c r="A78" s="2" t="s">
        <v>249</v>
      </c>
      <c r="B78" s="2">
        <v>1892</v>
      </c>
      <c r="C78" s="2"/>
      <c r="D78" s="2"/>
      <c r="E78" s="2">
        <v>3</v>
      </c>
      <c r="F78" s="2">
        <v>47.75</v>
      </c>
      <c r="G78" s="4">
        <f t="shared" ref="G78:G89" si="13">F78*304.8</f>
        <v>14554.2</v>
      </c>
      <c r="H78" s="2"/>
      <c r="I78" s="2">
        <v>12</v>
      </c>
      <c r="J78" s="2"/>
      <c r="K78" s="2"/>
      <c r="L78" s="2"/>
    </row>
    <row r="79" spans="1:12" ht="12.75" x14ac:dyDescent="0.2">
      <c r="A79" s="2" t="s">
        <v>250</v>
      </c>
      <c r="B79" s="2">
        <v>1893</v>
      </c>
      <c r="C79" s="2"/>
      <c r="D79" s="2"/>
      <c r="E79" s="2">
        <v>2</v>
      </c>
      <c r="F79" s="2">
        <v>47.75</v>
      </c>
      <c r="G79" s="4">
        <f t="shared" si="13"/>
        <v>14554.2</v>
      </c>
      <c r="H79" s="2"/>
      <c r="I79" s="2">
        <v>72</v>
      </c>
      <c r="J79" s="2"/>
      <c r="K79" s="2"/>
      <c r="L79" s="2"/>
    </row>
    <row r="80" spans="1:12" ht="12.75" x14ac:dyDescent="0.2">
      <c r="A80" s="2" t="s">
        <v>251</v>
      </c>
      <c r="B80" s="2">
        <v>1893</v>
      </c>
      <c r="C80" s="2"/>
      <c r="D80" s="2"/>
      <c r="E80" s="2">
        <v>1</v>
      </c>
      <c r="F80" s="2">
        <v>47.75</v>
      </c>
      <c r="G80" s="4">
        <f t="shared" si="13"/>
        <v>14554.2</v>
      </c>
      <c r="H80" s="2"/>
      <c r="I80" s="2">
        <v>72</v>
      </c>
      <c r="J80" s="2"/>
      <c r="K80" s="2"/>
      <c r="L80" s="2"/>
    </row>
    <row r="81" spans="1:12" ht="12.75" x14ac:dyDescent="0.2">
      <c r="A81" s="2" t="s">
        <v>252</v>
      </c>
      <c r="B81" s="2">
        <v>1892</v>
      </c>
      <c r="C81" s="2"/>
      <c r="D81" s="2"/>
      <c r="E81" s="2">
        <v>3</v>
      </c>
      <c r="F81" s="2">
        <v>50.5</v>
      </c>
      <c r="G81" s="4">
        <f t="shared" si="13"/>
        <v>15392.400000000001</v>
      </c>
      <c r="H81" s="2"/>
      <c r="I81" s="2">
        <v>54</v>
      </c>
      <c r="J81" s="2"/>
      <c r="K81" s="2"/>
      <c r="L81" s="2"/>
    </row>
    <row r="82" spans="1:12" ht="12.75" x14ac:dyDescent="0.2">
      <c r="A82" s="2" t="s">
        <v>253</v>
      </c>
      <c r="B82" s="2">
        <v>1903</v>
      </c>
      <c r="C82" s="2"/>
      <c r="D82" s="2"/>
      <c r="E82" s="2">
        <v>8</v>
      </c>
      <c r="F82" s="2">
        <v>65.5</v>
      </c>
      <c r="G82" s="4">
        <f t="shared" si="13"/>
        <v>19964.400000000001</v>
      </c>
      <c r="H82" s="2"/>
      <c r="I82" s="2"/>
      <c r="J82" s="2"/>
      <c r="K82" s="2"/>
      <c r="L82" s="2"/>
    </row>
    <row r="83" spans="1:12" ht="12.75" x14ac:dyDescent="0.2">
      <c r="A83" s="2" t="s">
        <v>254</v>
      </c>
      <c r="B83" s="2">
        <v>1905</v>
      </c>
      <c r="C83" s="2"/>
      <c r="D83" s="2"/>
      <c r="E83" s="2">
        <v>1</v>
      </c>
      <c r="F83" s="2">
        <v>65.5</v>
      </c>
      <c r="G83" s="4">
        <f t="shared" si="13"/>
        <v>19964.400000000001</v>
      </c>
      <c r="H83" s="2"/>
      <c r="I83" s="2"/>
      <c r="J83" s="2"/>
      <c r="K83" s="2"/>
      <c r="L83" s="2"/>
    </row>
    <row r="84" spans="1:12" ht="12.75" x14ac:dyDescent="0.2">
      <c r="A84" s="2" t="s">
        <v>255</v>
      </c>
      <c r="B84" s="2">
        <v>1905</v>
      </c>
      <c r="C84" s="2"/>
      <c r="D84" s="2"/>
      <c r="E84" s="2">
        <v>3</v>
      </c>
      <c r="F84" s="2">
        <v>65.5</v>
      </c>
      <c r="G84" s="4">
        <f t="shared" si="13"/>
        <v>19964.400000000001</v>
      </c>
      <c r="H84" s="2"/>
      <c r="I84" s="2"/>
      <c r="J84" s="2"/>
      <c r="K84" s="2"/>
      <c r="L84" s="2"/>
    </row>
    <row r="85" spans="1:12" ht="12.75" x14ac:dyDescent="0.2">
      <c r="A85" s="2" t="s">
        <v>256</v>
      </c>
      <c r="B85" s="2">
        <v>1897</v>
      </c>
      <c r="C85" s="2"/>
      <c r="D85" s="2"/>
      <c r="E85" s="2">
        <v>5</v>
      </c>
      <c r="F85" s="2">
        <v>65.5</v>
      </c>
      <c r="G85" s="4">
        <f t="shared" si="13"/>
        <v>19964.400000000001</v>
      </c>
      <c r="H85" s="2"/>
      <c r="I85" s="2"/>
      <c r="J85" s="2"/>
      <c r="K85" s="2"/>
      <c r="L85" s="2"/>
    </row>
    <row r="86" spans="1:12" ht="12.75" x14ac:dyDescent="0.2">
      <c r="A86" s="2" t="s">
        <v>257</v>
      </c>
      <c r="B86" s="2">
        <v>1897</v>
      </c>
      <c r="C86" s="2"/>
      <c r="D86" s="2"/>
      <c r="E86" s="2">
        <v>25</v>
      </c>
      <c r="F86" s="2">
        <v>65.5</v>
      </c>
      <c r="G86" s="4">
        <f t="shared" si="13"/>
        <v>19964.400000000001</v>
      </c>
      <c r="H86" s="2"/>
      <c r="I86" s="2"/>
      <c r="J86" s="2"/>
      <c r="K86" s="2"/>
      <c r="L86" s="2"/>
    </row>
    <row r="87" spans="1:12" ht="12.75" x14ac:dyDescent="0.2">
      <c r="A87" s="2" t="s">
        <v>258</v>
      </c>
      <c r="B87" s="2">
        <v>1895</v>
      </c>
      <c r="C87" s="2"/>
      <c r="D87" s="2"/>
      <c r="E87" s="2">
        <v>3</v>
      </c>
      <c r="F87" s="2">
        <v>65.5</v>
      </c>
      <c r="G87" s="4">
        <f t="shared" si="13"/>
        <v>19964.400000000001</v>
      </c>
      <c r="H87" s="2"/>
      <c r="I87" s="2"/>
      <c r="J87" s="2"/>
      <c r="K87" s="2"/>
      <c r="L87" s="2"/>
    </row>
    <row r="88" spans="1:12" ht="12.75" x14ac:dyDescent="0.2">
      <c r="A88" s="2" t="s">
        <v>259</v>
      </c>
      <c r="B88" s="2">
        <v>1903</v>
      </c>
      <c r="C88" s="2"/>
      <c r="D88" s="2"/>
      <c r="E88" s="2">
        <v>20</v>
      </c>
      <c r="F88" s="2">
        <v>65.5</v>
      </c>
      <c r="G88" s="4">
        <f t="shared" si="13"/>
        <v>19964.400000000001</v>
      </c>
      <c r="H88" s="2"/>
      <c r="I88" s="2"/>
      <c r="J88" s="2"/>
      <c r="K88" s="2"/>
      <c r="L88" s="2"/>
    </row>
    <row r="89" spans="1:12" ht="12.75" x14ac:dyDescent="0.2">
      <c r="A89" s="2" t="s">
        <v>260</v>
      </c>
      <c r="B89" s="2">
        <v>1901</v>
      </c>
      <c r="C89" s="2"/>
      <c r="D89" s="2"/>
      <c r="E89" s="2">
        <v>10</v>
      </c>
      <c r="F89" s="2">
        <v>65.5</v>
      </c>
      <c r="G89" s="4">
        <f t="shared" si="13"/>
        <v>19964.400000000001</v>
      </c>
      <c r="H89" s="2"/>
      <c r="I89" s="2"/>
      <c r="J89" s="2"/>
      <c r="K89" s="2"/>
      <c r="L89" s="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8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5"/>
      <c r="C1" s="1" t="s">
        <v>261</v>
      </c>
      <c r="D1" s="1" t="s">
        <v>262</v>
      </c>
    </row>
    <row r="2" spans="1:5" ht="15.75" customHeight="1" x14ac:dyDescent="0.2">
      <c r="A2" s="5" t="s">
        <v>263</v>
      </c>
      <c r="C2" s="1"/>
      <c r="D2" s="1"/>
    </row>
    <row r="3" spans="1:5" ht="15.75" customHeight="1" x14ac:dyDescent="0.2">
      <c r="A3" s="5" t="s">
        <v>264</v>
      </c>
      <c r="C3" s="1"/>
      <c r="D3" s="1"/>
    </row>
    <row r="4" spans="1:5" ht="15.75" customHeight="1" x14ac:dyDescent="0.2">
      <c r="A4" s="5" t="s">
        <v>265</v>
      </c>
      <c r="C4" s="1"/>
      <c r="D4" s="1"/>
    </row>
    <row r="5" spans="1:5" ht="15.75" customHeight="1" x14ac:dyDescent="0.2">
      <c r="A5" s="5" t="s">
        <v>266</v>
      </c>
      <c r="C5" s="1"/>
      <c r="D5" s="1"/>
    </row>
    <row r="6" spans="1:5" ht="15.75" customHeight="1" x14ac:dyDescent="0.2">
      <c r="A6" s="5" t="s">
        <v>267</v>
      </c>
      <c r="C6" s="1"/>
      <c r="D6" s="1"/>
    </row>
    <row r="7" spans="1:5" ht="15.75" customHeight="1" x14ac:dyDescent="0.2">
      <c r="A7" s="5" t="s">
        <v>268</v>
      </c>
      <c r="B7" s="5" t="s">
        <v>269</v>
      </c>
      <c r="C7" s="1">
        <v>0</v>
      </c>
      <c r="D7" s="1">
        <v>0</v>
      </c>
      <c r="E7" s="5" t="s">
        <v>270</v>
      </c>
    </row>
    <row r="8" spans="1:5" ht="15.75" customHeight="1" x14ac:dyDescent="0.2">
      <c r="A8" s="5" t="s">
        <v>271</v>
      </c>
      <c r="B8" s="5" t="s">
        <v>272</v>
      </c>
      <c r="C8" s="1">
        <v>0</v>
      </c>
      <c r="D8" s="1">
        <v>24</v>
      </c>
      <c r="E8" s="5" t="s">
        <v>270</v>
      </c>
    </row>
    <row r="9" spans="1:5" ht="15.75" customHeight="1" x14ac:dyDescent="0.2">
      <c r="A9" s="5" t="s">
        <v>273</v>
      </c>
      <c r="B9" s="5" t="s">
        <v>274</v>
      </c>
      <c r="C9" s="1">
        <v>42</v>
      </c>
      <c r="D9" s="1">
        <v>0</v>
      </c>
      <c r="E9" s="5" t="s">
        <v>270</v>
      </c>
    </row>
    <row r="10" spans="1:5" ht="15.75" customHeight="1" x14ac:dyDescent="0.2">
      <c r="A10" s="5" t="s">
        <v>275</v>
      </c>
      <c r="B10" s="5" t="s">
        <v>276</v>
      </c>
      <c r="C10" s="1">
        <v>40</v>
      </c>
      <c r="D10" s="1">
        <v>0</v>
      </c>
      <c r="E10" s="5" t="s">
        <v>270</v>
      </c>
    </row>
    <row r="11" spans="1:5" ht="15.75" customHeight="1" x14ac:dyDescent="0.2">
      <c r="A11" s="5" t="s">
        <v>277</v>
      </c>
      <c r="B11" s="5" t="s">
        <v>278</v>
      </c>
      <c r="C11" s="1">
        <v>0</v>
      </c>
      <c r="D11" s="1">
        <v>48</v>
      </c>
      <c r="E11" s="5" t="s">
        <v>270</v>
      </c>
    </row>
    <row r="12" spans="1:5" ht="15.75" customHeight="1" x14ac:dyDescent="0.2">
      <c r="A12" s="5" t="s">
        <v>279</v>
      </c>
      <c r="C12" s="1">
        <v>48</v>
      </c>
      <c r="D12" s="1">
        <v>0</v>
      </c>
      <c r="E12" s="5" t="s">
        <v>280</v>
      </c>
    </row>
    <row r="13" spans="1:5" ht="15.75" customHeight="1" x14ac:dyDescent="0.2">
      <c r="A13" s="5" t="s">
        <v>281</v>
      </c>
      <c r="C13" s="1">
        <v>0</v>
      </c>
      <c r="D13" s="1">
        <v>48</v>
      </c>
      <c r="E13" s="5" t="s">
        <v>280</v>
      </c>
    </row>
    <row r="14" spans="1:5" ht="15.75" customHeight="1" x14ac:dyDescent="0.2">
      <c r="A14" s="5" t="s">
        <v>281</v>
      </c>
      <c r="C14" s="1">
        <v>0</v>
      </c>
      <c r="D14" s="1">
        <v>48</v>
      </c>
      <c r="E14" s="5" t="s">
        <v>282</v>
      </c>
    </row>
    <row r="15" spans="1:5" ht="15.75" customHeight="1" x14ac:dyDescent="0.2">
      <c r="A15" s="5" t="s">
        <v>281</v>
      </c>
      <c r="C15" s="1">
        <v>0</v>
      </c>
      <c r="D15" s="1">
        <v>48</v>
      </c>
      <c r="E15" s="5" t="s">
        <v>283</v>
      </c>
    </row>
    <row r="16" spans="1:5" ht="15.75" customHeight="1" x14ac:dyDescent="0.2">
      <c r="A16" s="5" t="s">
        <v>279</v>
      </c>
      <c r="C16" s="1">
        <v>0</v>
      </c>
      <c r="D16" s="1">
        <v>48</v>
      </c>
      <c r="E16" s="5" t="s">
        <v>282</v>
      </c>
    </row>
    <row r="17" spans="1:5" ht="15.75" customHeight="1" x14ac:dyDescent="0.2">
      <c r="A17" s="5" t="s">
        <v>279</v>
      </c>
      <c r="C17" s="1">
        <v>0</v>
      </c>
      <c r="D17" s="1">
        <v>48</v>
      </c>
      <c r="E17" s="5" t="s">
        <v>283</v>
      </c>
    </row>
    <row r="18" spans="1:5" ht="15.75" customHeight="1" x14ac:dyDescent="0.2">
      <c r="A18" s="5" t="s">
        <v>284</v>
      </c>
      <c r="B18" s="5" t="s">
        <v>285</v>
      </c>
      <c r="C18" s="1">
        <v>32</v>
      </c>
      <c r="D18" s="1">
        <v>40</v>
      </c>
      <c r="E18" s="5" t="s">
        <v>280</v>
      </c>
    </row>
    <row r="19" spans="1:5" ht="15.75" customHeight="1" x14ac:dyDescent="0.2">
      <c r="A19" s="5" t="s">
        <v>286</v>
      </c>
      <c r="B19" s="5" t="s">
        <v>285</v>
      </c>
      <c r="C19" s="1">
        <v>32</v>
      </c>
      <c r="D19" s="1">
        <v>40</v>
      </c>
      <c r="E19" s="5" t="s">
        <v>280</v>
      </c>
    </row>
    <row r="20" spans="1:5" ht="15.75" customHeight="1" x14ac:dyDescent="0.2">
      <c r="A20" s="5" t="s">
        <v>286</v>
      </c>
      <c r="B20" s="5" t="s">
        <v>285</v>
      </c>
      <c r="C20" s="1">
        <v>32</v>
      </c>
      <c r="D20" s="1">
        <v>40</v>
      </c>
      <c r="E20" s="5" t="s">
        <v>282</v>
      </c>
    </row>
    <row r="21" spans="1:5" ht="15.75" customHeight="1" x14ac:dyDescent="0.2">
      <c r="A21" s="5" t="s">
        <v>286</v>
      </c>
      <c r="B21" s="5" t="s">
        <v>285</v>
      </c>
      <c r="C21" s="1">
        <v>32</v>
      </c>
      <c r="D21" s="1">
        <v>40</v>
      </c>
      <c r="E21" s="5" t="s">
        <v>283</v>
      </c>
    </row>
    <row r="22" spans="1:5" ht="15.75" customHeight="1" x14ac:dyDescent="0.2">
      <c r="A22" s="5" t="s">
        <v>284</v>
      </c>
      <c r="B22" s="5" t="s">
        <v>285</v>
      </c>
      <c r="C22" s="1">
        <v>32</v>
      </c>
      <c r="D22" s="1">
        <v>40</v>
      </c>
      <c r="E22" s="5" t="s">
        <v>282</v>
      </c>
    </row>
    <row r="23" spans="1:5" ht="15.75" customHeight="1" x14ac:dyDescent="0.2">
      <c r="A23" s="5" t="s">
        <v>284</v>
      </c>
      <c r="B23" s="5" t="s">
        <v>285</v>
      </c>
      <c r="C23" s="1">
        <v>32</v>
      </c>
      <c r="D23" s="1">
        <v>40</v>
      </c>
      <c r="E23" s="5" t="s">
        <v>283</v>
      </c>
    </row>
    <row r="24" spans="1:5" ht="15.75" customHeight="1" x14ac:dyDescent="0.2">
      <c r="A24" s="5" t="s">
        <v>287</v>
      </c>
      <c r="C24" s="1"/>
      <c r="D24" s="1"/>
    </row>
    <row r="25" spans="1:5" ht="15.75" customHeight="1" x14ac:dyDescent="0.2">
      <c r="A25" s="5" t="s">
        <v>288</v>
      </c>
      <c r="B25" s="5" t="s">
        <v>289</v>
      </c>
      <c r="C25" s="1">
        <v>12</v>
      </c>
      <c r="D25" s="1">
        <v>18</v>
      </c>
      <c r="E25" s="5" t="s">
        <v>290</v>
      </c>
    </row>
    <row r="26" spans="1:5" ht="15.75" customHeight="1" x14ac:dyDescent="0.2">
      <c r="A26" s="5" t="s">
        <v>288</v>
      </c>
      <c r="B26" s="5" t="s">
        <v>289</v>
      </c>
      <c r="C26" s="1">
        <v>12</v>
      </c>
      <c r="D26" s="1">
        <v>18</v>
      </c>
      <c r="E26" s="5" t="s">
        <v>291</v>
      </c>
    </row>
    <row r="27" spans="1:5" ht="15.75" customHeight="1" x14ac:dyDescent="0.2">
      <c r="A27" s="5" t="s">
        <v>288</v>
      </c>
      <c r="B27" s="5" t="s">
        <v>289</v>
      </c>
      <c r="C27" s="1">
        <v>12</v>
      </c>
      <c r="D27" s="1">
        <v>18</v>
      </c>
      <c r="E27" s="5" t="s">
        <v>270</v>
      </c>
    </row>
    <row r="28" spans="1:5" ht="15.75" customHeight="1" x14ac:dyDescent="0.2">
      <c r="A28" s="5" t="s">
        <v>288</v>
      </c>
      <c r="B28" s="5" t="s">
        <v>289</v>
      </c>
      <c r="C28" s="1">
        <v>12</v>
      </c>
      <c r="D28" s="1">
        <v>18</v>
      </c>
      <c r="E28" s="5" t="s">
        <v>292</v>
      </c>
    </row>
    <row r="29" spans="1:5" ht="15.75" customHeight="1" x14ac:dyDescent="0.2">
      <c r="A29" s="5" t="s">
        <v>288</v>
      </c>
      <c r="B29" s="5" t="s">
        <v>289</v>
      </c>
      <c r="C29" s="1">
        <v>12</v>
      </c>
      <c r="D29" s="1">
        <v>18</v>
      </c>
      <c r="E29" s="5" t="s">
        <v>293</v>
      </c>
    </row>
    <row r="30" spans="1:5" ht="15.75" customHeight="1" x14ac:dyDescent="0.2">
      <c r="A30" s="5" t="s">
        <v>288</v>
      </c>
      <c r="B30" s="5" t="s">
        <v>289</v>
      </c>
      <c r="C30" s="1">
        <v>12</v>
      </c>
      <c r="D30" s="1">
        <v>18</v>
      </c>
      <c r="E30" s="5" t="s">
        <v>294</v>
      </c>
    </row>
    <row r="31" spans="1:5" ht="15.75" customHeight="1" x14ac:dyDescent="0.2">
      <c r="A31" s="5" t="s">
        <v>295</v>
      </c>
      <c r="B31" s="5" t="s">
        <v>296</v>
      </c>
      <c r="C31" s="1">
        <v>24</v>
      </c>
      <c r="D31" s="1">
        <v>0</v>
      </c>
      <c r="E31" s="5" t="s">
        <v>290</v>
      </c>
    </row>
    <row r="32" spans="1:5" ht="15.75" customHeight="1" x14ac:dyDescent="0.2">
      <c r="A32" s="5" t="s">
        <v>295</v>
      </c>
      <c r="B32" s="5" t="s">
        <v>296</v>
      </c>
      <c r="C32" s="1">
        <v>24</v>
      </c>
      <c r="D32" s="1">
        <v>0</v>
      </c>
      <c r="E32" s="5" t="s">
        <v>291</v>
      </c>
    </row>
    <row r="33" spans="1:5" ht="15.75" customHeight="1" x14ac:dyDescent="0.2">
      <c r="A33" s="5" t="s">
        <v>295</v>
      </c>
      <c r="B33" s="5" t="s">
        <v>296</v>
      </c>
      <c r="C33" s="1">
        <v>24</v>
      </c>
      <c r="D33" s="1">
        <v>0</v>
      </c>
      <c r="E33" s="5" t="s">
        <v>270</v>
      </c>
    </row>
    <row r="34" spans="1:5" ht="15.75" customHeight="1" x14ac:dyDescent="0.2">
      <c r="A34" s="5" t="s">
        <v>295</v>
      </c>
      <c r="B34" s="5" t="s">
        <v>296</v>
      </c>
      <c r="C34" s="1">
        <v>24</v>
      </c>
      <c r="D34" s="1">
        <v>0</v>
      </c>
      <c r="E34" s="5" t="s">
        <v>292</v>
      </c>
    </row>
    <row r="35" spans="1:5" ht="15.75" customHeight="1" x14ac:dyDescent="0.2">
      <c r="A35" s="5" t="s">
        <v>295</v>
      </c>
      <c r="B35" s="5" t="s">
        <v>296</v>
      </c>
      <c r="C35" s="1">
        <v>24</v>
      </c>
      <c r="D35" s="1">
        <v>0</v>
      </c>
      <c r="E35" s="5" t="s">
        <v>293</v>
      </c>
    </row>
    <row r="36" spans="1:5" ht="15.75" customHeight="1" x14ac:dyDescent="0.2">
      <c r="A36" s="5" t="s">
        <v>295</v>
      </c>
      <c r="B36" s="5" t="s">
        <v>296</v>
      </c>
      <c r="C36" s="1">
        <v>24</v>
      </c>
      <c r="D36" s="1">
        <v>0</v>
      </c>
      <c r="E36" s="5" t="s">
        <v>294</v>
      </c>
    </row>
    <row r="37" spans="1:5" ht="15.75" customHeight="1" x14ac:dyDescent="0.2">
      <c r="A37" s="5" t="s">
        <v>271</v>
      </c>
      <c r="B37" s="5" t="s">
        <v>272</v>
      </c>
      <c r="C37" s="1">
        <v>0</v>
      </c>
      <c r="D37" s="1">
        <v>32</v>
      </c>
      <c r="E37" s="5" t="s">
        <v>293</v>
      </c>
    </row>
    <row r="38" spans="1:5" ht="12.75" x14ac:dyDescent="0.2">
      <c r="A38" s="5" t="s">
        <v>271</v>
      </c>
      <c r="B38" s="5" t="s">
        <v>272</v>
      </c>
      <c r="C38" s="1">
        <v>0</v>
      </c>
      <c r="D38" s="1">
        <v>24</v>
      </c>
      <c r="E38" s="5" t="s">
        <v>293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O38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2" spans="1:15" ht="15.75" customHeight="1" x14ac:dyDescent="0.2">
      <c r="A2" s="6"/>
      <c r="B2" s="7" t="s">
        <v>297</v>
      </c>
      <c r="C2" s="8" t="s">
        <v>298</v>
      </c>
      <c r="D2" s="8" t="s">
        <v>298</v>
      </c>
      <c r="E2" s="8" t="s">
        <v>298</v>
      </c>
      <c r="F2" s="9" t="s">
        <v>299</v>
      </c>
    </row>
    <row r="3" spans="1:15" ht="15.75" customHeight="1" x14ac:dyDescent="0.2">
      <c r="A3" s="6"/>
      <c r="B3" s="7" t="s">
        <v>297</v>
      </c>
      <c r="C3" s="10" t="s">
        <v>300</v>
      </c>
      <c r="D3" s="10" t="s">
        <v>300</v>
      </c>
      <c r="E3" s="10" t="s">
        <v>300</v>
      </c>
      <c r="F3" s="10" t="s">
        <v>300</v>
      </c>
      <c r="G3" s="10" t="s">
        <v>300</v>
      </c>
      <c r="H3" s="9" t="s">
        <v>301</v>
      </c>
    </row>
    <row r="4" spans="1:15" ht="15.75" customHeight="1" x14ac:dyDescent="0.2">
      <c r="A4" s="6"/>
      <c r="B4" s="7" t="s">
        <v>302</v>
      </c>
      <c r="C4" s="10" t="s">
        <v>303</v>
      </c>
      <c r="D4" s="10" t="s">
        <v>303</v>
      </c>
      <c r="E4" s="10" t="s">
        <v>303</v>
      </c>
      <c r="F4" s="10" t="s">
        <v>303</v>
      </c>
      <c r="G4" s="10" t="s">
        <v>303</v>
      </c>
      <c r="H4" s="10" t="s">
        <v>304</v>
      </c>
      <c r="I4" s="10" t="s">
        <v>304</v>
      </c>
      <c r="J4" s="10" t="s">
        <v>303</v>
      </c>
      <c r="K4" s="10" t="s">
        <v>303</v>
      </c>
      <c r="L4" s="10" t="s">
        <v>303</v>
      </c>
      <c r="M4" s="10" t="s">
        <v>303</v>
      </c>
      <c r="N4" s="10" t="s">
        <v>303</v>
      </c>
      <c r="O4" s="9" t="s">
        <v>305</v>
      </c>
    </row>
    <row r="5" spans="1:15" ht="15.75" customHeight="1" x14ac:dyDescent="0.2">
      <c r="A5" s="6" t="s">
        <v>306</v>
      </c>
      <c r="B5" s="7" t="s">
        <v>307</v>
      </c>
      <c r="C5" s="8" t="s">
        <v>273</v>
      </c>
      <c r="D5" s="8" t="s">
        <v>308</v>
      </c>
      <c r="E5" s="8" t="s">
        <v>277</v>
      </c>
      <c r="F5" s="8" t="s">
        <v>277</v>
      </c>
      <c r="G5" s="8" t="s">
        <v>277</v>
      </c>
      <c r="H5" s="8" t="s">
        <v>277</v>
      </c>
      <c r="I5" s="8" t="s">
        <v>277</v>
      </c>
      <c r="J5" s="8" t="s">
        <v>277</v>
      </c>
      <c r="K5" s="8" t="s">
        <v>277</v>
      </c>
      <c r="L5" s="9" t="s">
        <v>271</v>
      </c>
    </row>
    <row r="6" spans="1:15" ht="15.75" customHeight="1" x14ac:dyDescent="0.2">
      <c r="A6" s="6" t="s">
        <v>306</v>
      </c>
      <c r="B6" s="7" t="s">
        <v>307</v>
      </c>
      <c r="C6" s="8" t="s">
        <v>308</v>
      </c>
      <c r="D6" s="8" t="s">
        <v>308</v>
      </c>
      <c r="E6" s="8" t="s">
        <v>308</v>
      </c>
      <c r="F6" s="8" t="s">
        <v>308</v>
      </c>
      <c r="G6" s="8" t="s">
        <v>309</v>
      </c>
      <c r="H6" s="8" t="s">
        <v>277</v>
      </c>
      <c r="I6" s="8" t="s">
        <v>277</v>
      </c>
      <c r="J6" s="8" t="s">
        <v>277</v>
      </c>
      <c r="K6" s="8" t="s">
        <v>277</v>
      </c>
      <c r="L6" s="8" t="s">
        <v>277</v>
      </c>
      <c r="M6" s="9" t="s">
        <v>271</v>
      </c>
    </row>
    <row r="7" spans="1:15" ht="15.75" customHeight="1" x14ac:dyDescent="0.2">
      <c r="A7" s="6"/>
    </row>
    <row r="8" spans="1:15" ht="15.75" customHeight="1" x14ac:dyDescent="0.2">
      <c r="A8" s="6"/>
      <c r="C8" s="10" t="s">
        <v>310</v>
      </c>
      <c r="D8" s="10" t="s">
        <v>310</v>
      </c>
      <c r="E8" s="10" t="s">
        <v>310</v>
      </c>
      <c r="F8" s="10" t="s">
        <v>310</v>
      </c>
    </row>
    <row r="9" spans="1:15" ht="15.75" customHeight="1" x14ac:dyDescent="0.2">
      <c r="A9" s="6"/>
    </row>
    <row r="10" spans="1:15" ht="15.75" customHeight="1" x14ac:dyDescent="0.2">
      <c r="A10" s="6"/>
    </row>
    <row r="11" spans="1:15" ht="15.75" customHeight="1" x14ac:dyDescent="0.2">
      <c r="A11" s="6"/>
      <c r="B11" s="7" t="s">
        <v>311</v>
      </c>
      <c r="C11" s="8" t="s">
        <v>312</v>
      </c>
      <c r="D11" s="8" t="s">
        <v>312</v>
      </c>
      <c r="E11" s="8" t="s">
        <v>312</v>
      </c>
      <c r="F11" s="8" t="s">
        <v>312</v>
      </c>
      <c r="G11" s="8" t="s">
        <v>312</v>
      </c>
      <c r="H11" s="8" t="s">
        <v>312</v>
      </c>
      <c r="I11" s="9" t="s">
        <v>313</v>
      </c>
    </row>
    <row r="12" spans="1:15" ht="15.75" customHeight="1" x14ac:dyDescent="0.2">
      <c r="A12" s="6"/>
      <c r="B12" s="7" t="s">
        <v>314</v>
      </c>
      <c r="C12" s="8" t="s">
        <v>315</v>
      </c>
      <c r="D12" s="8" t="s">
        <v>315</v>
      </c>
      <c r="E12" s="8" t="s">
        <v>315</v>
      </c>
      <c r="F12" s="8" t="s">
        <v>316</v>
      </c>
      <c r="G12" s="8" t="s">
        <v>316</v>
      </c>
      <c r="H12" s="8" t="s">
        <v>315</v>
      </c>
      <c r="I12" s="9" t="s">
        <v>317</v>
      </c>
    </row>
    <row r="13" spans="1:15" ht="15.75" customHeight="1" x14ac:dyDescent="0.2">
      <c r="A13" s="6"/>
      <c r="B13" s="7" t="s">
        <v>314</v>
      </c>
      <c r="C13" s="10" t="s">
        <v>318</v>
      </c>
      <c r="D13" s="10" t="s">
        <v>318</v>
      </c>
      <c r="E13" s="10" t="s">
        <v>318</v>
      </c>
      <c r="F13" s="10" t="s">
        <v>318</v>
      </c>
      <c r="G13" s="10" t="s">
        <v>318</v>
      </c>
      <c r="H13" s="10" t="s">
        <v>318</v>
      </c>
      <c r="I13" s="10" t="s">
        <v>318</v>
      </c>
      <c r="J13" s="10" t="s">
        <v>318</v>
      </c>
      <c r="K13" s="10" t="s">
        <v>318</v>
      </c>
      <c r="L13" s="10" t="s">
        <v>318</v>
      </c>
      <c r="M13" s="10" t="s">
        <v>318</v>
      </c>
      <c r="N13" s="10" t="s">
        <v>318</v>
      </c>
    </row>
    <row r="14" spans="1:15" ht="15.75" customHeight="1" x14ac:dyDescent="0.2">
      <c r="A14" s="6"/>
      <c r="C14" s="10" t="s">
        <v>319</v>
      </c>
      <c r="D14" s="10" t="s">
        <v>319</v>
      </c>
      <c r="E14" s="10" t="s">
        <v>319</v>
      </c>
      <c r="F14" s="10" t="s">
        <v>319</v>
      </c>
      <c r="G14" s="10" t="s">
        <v>319</v>
      </c>
      <c r="H14" s="10" t="s">
        <v>319</v>
      </c>
      <c r="I14" s="10" t="s">
        <v>319</v>
      </c>
      <c r="J14" s="10" t="s">
        <v>319</v>
      </c>
      <c r="K14" s="10" t="s">
        <v>319</v>
      </c>
      <c r="L14" s="10" t="s">
        <v>319</v>
      </c>
      <c r="M14" s="10" t="s">
        <v>319</v>
      </c>
      <c r="N14" s="10" t="s">
        <v>319</v>
      </c>
    </row>
    <row r="15" spans="1:15" ht="15.75" customHeight="1" x14ac:dyDescent="0.2">
      <c r="A15" s="6"/>
    </row>
    <row r="16" spans="1:15" ht="15.75" customHeight="1" x14ac:dyDescent="0.2">
      <c r="A16" s="6" t="s">
        <v>320</v>
      </c>
      <c r="B16" s="7" t="s">
        <v>8</v>
      </c>
      <c r="C16" s="10" t="s">
        <v>321</v>
      </c>
      <c r="D16" s="10" t="s">
        <v>321</v>
      </c>
      <c r="E16" s="10" t="s">
        <v>321</v>
      </c>
      <c r="F16" s="10" t="s">
        <v>321</v>
      </c>
      <c r="G16" s="10" t="s">
        <v>321</v>
      </c>
      <c r="H16" s="10" t="s">
        <v>321</v>
      </c>
      <c r="I16" s="10" t="s">
        <v>321</v>
      </c>
      <c r="J16" s="10" t="s">
        <v>321</v>
      </c>
      <c r="K16" s="10" t="s">
        <v>321</v>
      </c>
      <c r="L16" s="10" t="s">
        <v>321</v>
      </c>
      <c r="M16" s="10" t="s">
        <v>321</v>
      </c>
      <c r="N16" s="10" t="s">
        <v>321</v>
      </c>
    </row>
    <row r="18" spans="1:12" ht="15.75" customHeight="1" x14ac:dyDescent="0.2">
      <c r="A18" s="6" t="s">
        <v>322</v>
      </c>
      <c r="B18" s="7" t="s">
        <v>7</v>
      </c>
      <c r="C18" s="8" t="s">
        <v>323</v>
      </c>
      <c r="D18" s="8" t="s">
        <v>324</v>
      </c>
      <c r="E18" s="8" t="s">
        <v>325</v>
      </c>
      <c r="F18" s="9" t="s">
        <v>326</v>
      </c>
    </row>
    <row r="19" spans="1:12" ht="15.75" customHeight="1" x14ac:dyDescent="0.2">
      <c r="A19" s="6" t="s">
        <v>327</v>
      </c>
      <c r="B19" s="7" t="s">
        <v>328</v>
      </c>
      <c r="C19" s="7" t="s">
        <v>328</v>
      </c>
    </row>
    <row r="20" spans="1:12" ht="15.75" customHeight="1" x14ac:dyDescent="0.2">
      <c r="A20" s="6" t="s">
        <v>329</v>
      </c>
      <c r="B20" s="7" t="s">
        <v>314</v>
      </c>
      <c r="C20" s="11" t="s">
        <v>330</v>
      </c>
      <c r="D20" s="11" t="s">
        <v>331</v>
      </c>
      <c r="E20" s="11" t="s">
        <v>332</v>
      </c>
      <c r="F20" s="11" t="s">
        <v>332</v>
      </c>
      <c r="G20" s="11" t="s">
        <v>333</v>
      </c>
      <c r="H20" s="11" t="s">
        <v>334</v>
      </c>
      <c r="I20" s="11" t="s">
        <v>333</v>
      </c>
      <c r="J20" s="11" t="s">
        <v>333</v>
      </c>
      <c r="K20" s="11" t="s">
        <v>330</v>
      </c>
      <c r="L20" s="7" t="s">
        <v>314</v>
      </c>
    </row>
    <row r="21" spans="1:12" ht="15.75" customHeight="1" x14ac:dyDescent="0.2">
      <c r="A21" s="6" t="s">
        <v>335</v>
      </c>
      <c r="B21" s="7" t="s">
        <v>7</v>
      </c>
      <c r="C21" s="11" t="s">
        <v>330</v>
      </c>
      <c r="D21" s="11" t="s">
        <v>331</v>
      </c>
      <c r="E21" s="11" t="s">
        <v>332</v>
      </c>
      <c r="F21" s="11" t="s">
        <v>332</v>
      </c>
      <c r="G21" s="11" t="s">
        <v>333</v>
      </c>
      <c r="H21" s="11" t="s">
        <v>334</v>
      </c>
      <c r="I21" s="11" t="s">
        <v>333</v>
      </c>
      <c r="J21" s="11" t="s">
        <v>333</v>
      </c>
      <c r="K21" s="11" t="s">
        <v>330</v>
      </c>
      <c r="L21" s="7" t="s">
        <v>7</v>
      </c>
    </row>
    <row r="22" spans="1:12" ht="15.75" customHeight="1" x14ac:dyDescent="0.2">
      <c r="A22" s="6"/>
      <c r="C22" s="5">
        <v>2921</v>
      </c>
      <c r="D22" s="5">
        <v>2915</v>
      </c>
      <c r="E22" s="5">
        <v>2917</v>
      </c>
      <c r="F22" s="5">
        <v>2916</v>
      </c>
      <c r="G22" s="5">
        <v>2904</v>
      </c>
      <c r="H22" s="5">
        <v>2903</v>
      </c>
      <c r="I22" s="5">
        <v>2923</v>
      </c>
      <c r="J22" s="5">
        <v>2922</v>
      </c>
      <c r="K22" s="5">
        <v>2920</v>
      </c>
    </row>
    <row r="23" spans="1:12" ht="15.75" customHeight="1" x14ac:dyDescent="0.2">
      <c r="A23" s="6" t="s">
        <v>336</v>
      </c>
      <c r="B23" s="12" t="s">
        <v>337</v>
      </c>
      <c r="C23" s="11" t="s">
        <v>338</v>
      </c>
      <c r="D23" s="11" t="s">
        <v>339</v>
      </c>
      <c r="E23" s="11" t="s">
        <v>339</v>
      </c>
      <c r="F23" s="11" t="s">
        <v>339</v>
      </c>
      <c r="G23" s="11" t="s">
        <v>339</v>
      </c>
      <c r="H23" s="11" t="s">
        <v>339</v>
      </c>
      <c r="I23" s="11" t="s">
        <v>339</v>
      </c>
      <c r="J23" s="11" t="s">
        <v>338</v>
      </c>
    </row>
    <row r="24" spans="1:12" ht="15.75" customHeight="1" x14ac:dyDescent="0.2">
      <c r="A24" s="6" t="s">
        <v>340</v>
      </c>
      <c r="B24" s="12" t="s">
        <v>341</v>
      </c>
      <c r="C24" s="12" t="s">
        <v>341</v>
      </c>
      <c r="D24" s="11" t="s">
        <v>338</v>
      </c>
      <c r="E24" s="11" t="s">
        <v>339</v>
      </c>
      <c r="F24" s="11" t="s">
        <v>339</v>
      </c>
      <c r="G24" s="11" t="s">
        <v>339</v>
      </c>
      <c r="H24" s="11" t="s">
        <v>339</v>
      </c>
      <c r="I24" s="11" t="s">
        <v>339</v>
      </c>
      <c r="J24" s="11" t="s">
        <v>339</v>
      </c>
      <c r="K24" s="11" t="s">
        <v>338</v>
      </c>
    </row>
    <row r="25" spans="1:12" ht="15.75" customHeight="1" x14ac:dyDescent="0.2">
      <c r="A25" s="6" t="s">
        <v>342</v>
      </c>
      <c r="B25" s="12" t="s">
        <v>343</v>
      </c>
      <c r="C25" s="11" t="s">
        <v>339</v>
      </c>
      <c r="D25" s="11" t="s">
        <v>339</v>
      </c>
      <c r="E25" s="11" t="s">
        <v>338</v>
      </c>
    </row>
    <row r="26" spans="1:12" ht="15.75" customHeight="1" x14ac:dyDescent="0.2">
      <c r="A26" s="6"/>
    </row>
    <row r="27" spans="1:12" ht="15.75" customHeight="1" x14ac:dyDescent="0.2">
      <c r="A27" s="6" t="s">
        <v>344</v>
      </c>
      <c r="B27" s="7" t="s">
        <v>345</v>
      </c>
      <c r="C27" s="8" t="s">
        <v>346</v>
      </c>
      <c r="D27" s="8" t="s">
        <v>346</v>
      </c>
      <c r="E27" s="8" t="s">
        <v>347</v>
      </c>
      <c r="F27" s="8" t="s">
        <v>348</v>
      </c>
      <c r="G27" s="8" t="s">
        <v>349</v>
      </c>
      <c r="H27" s="8" t="s">
        <v>348</v>
      </c>
      <c r="I27" s="8" t="s">
        <v>348</v>
      </c>
      <c r="J27" s="7" t="s">
        <v>350</v>
      </c>
    </row>
    <row r="28" spans="1:12" ht="15.75" customHeight="1" x14ac:dyDescent="0.2">
      <c r="A28" s="6" t="s">
        <v>344</v>
      </c>
      <c r="B28" s="7" t="s">
        <v>345</v>
      </c>
      <c r="C28" s="8" t="s">
        <v>346</v>
      </c>
      <c r="D28" s="8" t="s">
        <v>346</v>
      </c>
      <c r="E28" s="8" t="s">
        <v>347</v>
      </c>
      <c r="F28" s="8" t="s">
        <v>348</v>
      </c>
      <c r="G28" s="8" t="s">
        <v>349</v>
      </c>
      <c r="H28" s="8" t="s">
        <v>348</v>
      </c>
      <c r="I28" s="8" t="s">
        <v>351</v>
      </c>
      <c r="J28" s="7" t="s">
        <v>350</v>
      </c>
      <c r="K28" s="5" t="s">
        <v>352</v>
      </c>
    </row>
    <row r="29" spans="1:12" ht="15.75" customHeight="1" x14ac:dyDescent="0.2">
      <c r="A29" s="6" t="s">
        <v>353</v>
      </c>
      <c r="B29" s="7" t="s">
        <v>345</v>
      </c>
      <c r="C29" s="8" t="s">
        <v>346</v>
      </c>
      <c r="D29" s="8" t="s">
        <v>346</v>
      </c>
      <c r="E29" s="8" t="s">
        <v>347</v>
      </c>
      <c r="F29" s="8" t="s">
        <v>348</v>
      </c>
      <c r="G29" s="8" t="s">
        <v>348</v>
      </c>
      <c r="H29" s="8" t="s">
        <v>349</v>
      </c>
      <c r="I29" s="8" t="s">
        <v>348</v>
      </c>
      <c r="J29" s="8" t="s">
        <v>348</v>
      </c>
      <c r="K29" s="7" t="s">
        <v>350</v>
      </c>
    </row>
    <row r="30" spans="1:12" ht="15.75" customHeight="1" x14ac:dyDescent="0.2">
      <c r="A30" s="6" t="s">
        <v>353</v>
      </c>
      <c r="B30" s="7" t="s">
        <v>345</v>
      </c>
      <c r="C30" s="8" t="s">
        <v>346</v>
      </c>
      <c r="D30" s="8" t="s">
        <v>346</v>
      </c>
      <c r="E30" s="8" t="s">
        <v>347</v>
      </c>
      <c r="F30" s="8" t="s">
        <v>348</v>
      </c>
      <c r="G30" s="8" t="s">
        <v>348</v>
      </c>
      <c r="H30" s="8" t="s">
        <v>349</v>
      </c>
      <c r="I30" s="8" t="s">
        <v>348</v>
      </c>
      <c r="J30" s="8" t="s">
        <v>351</v>
      </c>
      <c r="K30" s="7" t="s">
        <v>350</v>
      </c>
      <c r="L30" s="5" t="s">
        <v>352</v>
      </c>
    </row>
    <row r="31" spans="1:12" ht="15.75" customHeight="1" x14ac:dyDescent="0.2">
      <c r="A31" s="6" t="s">
        <v>344</v>
      </c>
      <c r="B31" s="7" t="s">
        <v>345</v>
      </c>
      <c r="C31" s="8" t="s">
        <v>346</v>
      </c>
      <c r="D31" s="8" t="s">
        <v>346</v>
      </c>
      <c r="E31" s="8" t="s">
        <v>348</v>
      </c>
      <c r="F31" s="8" t="s">
        <v>348</v>
      </c>
      <c r="G31" s="8" t="s">
        <v>349</v>
      </c>
      <c r="H31" s="8" t="s">
        <v>348</v>
      </c>
      <c r="I31" s="8" t="s">
        <v>351</v>
      </c>
      <c r="J31" s="7" t="s">
        <v>350</v>
      </c>
      <c r="K31" s="5" t="s">
        <v>354</v>
      </c>
    </row>
    <row r="32" spans="1:12" ht="15.75" customHeight="1" x14ac:dyDescent="0.2">
      <c r="A32" s="6" t="s">
        <v>353</v>
      </c>
      <c r="B32" s="7" t="s">
        <v>345</v>
      </c>
      <c r="C32" s="8" t="s">
        <v>346</v>
      </c>
      <c r="D32" s="8" t="s">
        <v>346</v>
      </c>
      <c r="E32" s="8" t="s">
        <v>348</v>
      </c>
      <c r="F32" s="8" t="s">
        <v>348</v>
      </c>
      <c r="G32" s="8" t="s">
        <v>348</v>
      </c>
      <c r="H32" s="8" t="s">
        <v>349</v>
      </c>
      <c r="I32" s="8" t="s">
        <v>348</v>
      </c>
      <c r="J32" s="8" t="s">
        <v>351</v>
      </c>
      <c r="K32" s="7" t="s">
        <v>350</v>
      </c>
      <c r="L32" s="5" t="s">
        <v>354</v>
      </c>
    </row>
    <row r="33" spans="1:15" ht="15.75" customHeight="1" x14ac:dyDescent="0.2">
      <c r="A33" s="6" t="s">
        <v>355</v>
      </c>
      <c r="B33" s="7" t="s">
        <v>345</v>
      </c>
      <c r="C33" s="8" t="s">
        <v>346</v>
      </c>
      <c r="D33" s="8" t="s">
        <v>349</v>
      </c>
      <c r="E33" s="8" t="s">
        <v>348</v>
      </c>
      <c r="F33" s="8" t="s">
        <v>351</v>
      </c>
      <c r="G33" s="7" t="s">
        <v>350</v>
      </c>
    </row>
    <row r="34" spans="1:15" ht="15.75" customHeight="1" x14ac:dyDescent="0.2">
      <c r="A34" s="6"/>
    </row>
    <row r="35" spans="1:15" ht="15.75" customHeight="1" x14ac:dyDescent="0.2">
      <c r="A35" s="6" t="s">
        <v>356</v>
      </c>
      <c r="B35" s="7" t="s">
        <v>357</v>
      </c>
      <c r="C35" s="9" t="s">
        <v>295</v>
      </c>
      <c r="D35" s="10" t="s">
        <v>358</v>
      </c>
      <c r="E35" s="8" t="s">
        <v>359</v>
      </c>
      <c r="F35" s="8" t="s">
        <v>360</v>
      </c>
      <c r="G35" s="8" t="s">
        <v>360</v>
      </c>
      <c r="H35" s="8" t="s">
        <v>361</v>
      </c>
      <c r="I35" s="8" t="s">
        <v>361</v>
      </c>
      <c r="J35" s="8" t="s">
        <v>361</v>
      </c>
      <c r="K35" s="8" t="s">
        <v>360</v>
      </c>
      <c r="L35" s="8" t="s">
        <v>360</v>
      </c>
      <c r="M35" s="8" t="s">
        <v>359</v>
      </c>
      <c r="N35" s="9" t="s">
        <v>362</v>
      </c>
    </row>
    <row r="36" spans="1:15" ht="15.75" customHeight="1" x14ac:dyDescent="0.2">
      <c r="A36" s="6" t="s">
        <v>356</v>
      </c>
      <c r="B36" s="7" t="s">
        <v>363</v>
      </c>
      <c r="C36" s="9" t="s">
        <v>295</v>
      </c>
      <c r="D36" s="8" t="s">
        <v>359</v>
      </c>
      <c r="E36" s="8" t="s">
        <v>360</v>
      </c>
      <c r="F36" s="8" t="s">
        <v>360</v>
      </c>
      <c r="G36" s="8" t="s">
        <v>361</v>
      </c>
      <c r="H36" s="8" t="s">
        <v>361</v>
      </c>
      <c r="I36" s="8" t="s">
        <v>361</v>
      </c>
      <c r="J36" s="8" t="s">
        <v>360</v>
      </c>
      <c r="K36" s="8" t="s">
        <v>360</v>
      </c>
      <c r="L36" s="8" t="s">
        <v>359</v>
      </c>
      <c r="M36" s="8" t="s">
        <v>360</v>
      </c>
      <c r="N36" s="10" t="s">
        <v>358</v>
      </c>
      <c r="O36" s="7" t="s">
        <v>364</v>
      </c>
    </row>
    <row r="37" spans="1:15" ht="15.75" customHeight="1" x14ac:dyDescent="0.2">
      <c r="A37" s="6" t="s">
        <v>365</v>
      </c>
      <c r="B37" s="7" t="s">
        <v>366</v>
      </c>
      <c r="C37" s="8" t="s">
        <v>367</v>
      </c>
      <c r="D37" s="8" t="s">
        <v>367</v>
      </c>
      <c r="E37" s="9" t="s">
        <v>368</v>
      </c>
      <c r="F37" s="8" t="s">
        <v>367</v>
      </c>
      <c r="G37" s="8" t="s">
        <v>367</v>
      </c>
      <c r="H37" s="8" t="s">
        <v>367</v>
      </c>
      <c r="I37" s="8" t="s">
        <v>367</v>
      </c>
      <c r="J37" s="8" t="s">
        <v>369</v>
      </c>
      <c r="K37" s="9" t="s">
        <v>330</v>
      </c>
      <c r="L37" s="9" t="s">
        <v>370</v>
      </c>
      <c r="M37" s="9" t="s">
        <v>370</v>
      </c>
      <c r="N37" s="7" t="s">
        <v>366</v>
      </c>
      <c r="O37" s="5"/>
    </row>
    <row r="38" spans="1:15" ht="12.75" x14ac:dyDescent="0.2">
      <c r="A38" s="6"/>
      <c r="C38" s="13" t="s">
        <v>371</v>
      </c>
      <c r="D38" s="13" t="s">
        <v>372</v>
      </c>
      <c r="E38" s="13" t="s">
        <v>373</v>
      </c>
      <c r="F38" s="13" t="s">
        <v>374</v>
      </c>
      <c r="G38" s="13" t="s">
        <v>375</v>
      </c>
      <c r="H38" s="13" t="s">
        <v>376</v>
      </c>
      <c r="I38" s="13" t="s">
        <v>377</v>
      </c>
      <c r="J38" s="13" t="s">
        <v>378</v>
      </c>
      <c r="K38" s="13" t="s">
        <v>379</v>
      </c>
      <c r="L38" s="13" t="s">
        <v>380</v>
      </c>
      <c r="M38" s="13" t="s">
        <v>381</v>
      </c>
      <c r="N38" s="5"/>
      <c r="O38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S97"/>
  <sheetViews>
    <sheetView workbookViewId="0">
      <pane xSplit="2" ySplit="1" topLeftCell="C5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19" ht="15.75" customHeight="1" x14ac:dyDescent="0.2">
      <c r="A1" s="14" t="s">
        <v>382</v>
      </c>
      <c r="B1" s="14" t="s">
        <v>383</v>
      </c>
      <c r="C1" s="15" t="s">
        <v>384</v>
      </c>
      <c r="D1" s="14" t="s">
        <v>385</v>
      </c>
      <c r="E1" s="14" t="s">
        <v>111</v>
      </c>
      <c r="F1" s="14" t="s">
        <v>386</v>
      </c>
      <c r="G1" s="14" t="s">
        <v>387</v>
      </c>
      <c r="H1" s="14" t="s">
        <v>388</v>
      </c>
      <c r="I1" s="14" t="s">
        <v>113</v>
      </c>
      <c r="J1" s="14" t="s">
        <v>389</v>
      </c>
      <c r="K1" s="14" t="s">
        <v>390</v>
      </c>
      <c r="L1" s="16" t="s">
        <v>391</v>
      </c>
      <c r="M1" s="14" t="s">
        <v>4</v>
      </c>
      <c r="N1" s="14" t="s">
        <v>392</v>
      </c>
      <c r="O1" s="14" t="s">
        <v>393</v>
      </c>
      <c r="P1" s="14" t="s">
        <v>117</v>
      </c>
      <c r="Q1" s="14" t="s">
        <v>394</v>
      </c>
      <c r="R1" s="14" t="s">
        <v>395</v>
      </c>
      <c r="S1" s="14" t="s">
        <v>396</v>
      </c>
    </row>
    <row r="2" spans="1:19" ht="15.75" customHeight="1" x14ac:dyDescent="0.2">
      <c r="A2" s="1" t="s">
        <v>397</v>
      </c>
      <c r="B2" s="1" t="s">
        <v>398</v>
      </c>
      <c r="C2" s="17"/>
      <c r="D2" s="1"/>
      <c r="E2" s="1"/>
      <c r="F2" s="1"/>
      <c r="G2" s="18"/>
      <c r="H2" s="1"/>
      <c r="I2" s="1"/>
      <c r="J2" s="1"/>
      <c r="K2" s="1"/>
      <c r="L2" s="19"/>
      <c r="M2" s="1"/>
      <c r="N2" s="1"/>
      <c r="O2" s="1"/>
      <c r="P2" s="1"/>
      <c r="Q2" s="1"/>
      <c r="R2" s="1"/>
      <c r="S2" s="1"/>
    </row>
    <row r="3" spans="1:19" ht="15.75" customHeight="1" x14ac:dyDescent="0.2">
      <c r="A3" s="1" t="s">
        <v>399</v>
      </c>
      <c r="B3" s="1" t="s">
        <v>400</v>
      </c>
      <c r="C3" s="17"/>
      <c r="D3" s="1"/>
      <c r="E3" s="1"/>
      <c r="F3" s="1"/>
      <c r="G3" s="18"/>
      <c r="H3" s="1"/>
      <c r="I3" s="1"/>
      <c r="J3" s="1"/>
      <c r="K3" s="1"/>
      <c r="L3" s="19"/>
      <c r="M3" s="1"/>
      <c r="N3" s="1"/>
      <c r="O3" s="1"/>
      <c r="P3" s="1"/>
      <c r="Q3" s="1"/>
      <c r="R3" s="1"/>
      <c r="S3" s="1"/>
    </row>
    <row r="4" spans="1:19" ht="15.75" customHeight="1" x14ac:dyDescent="0.2">
      <c r="A4" s="1" t="s">
        <v>401</v>
      </c>
      <c r="B4" s="1" t="s">
        <v>401</v>
      </c>
      <c r="C4" s="17"/>
      <c r="D4" s="1"/>
      <c r="E4" s="1"/>
      <c r="F4" s="1"/>
      <c r="G4" s="18"/>
      <c r="H4" s="1"/>
      <c r="I4" s="1"/>
      <c r="J4" s="1"/>
      <c r="K4" s="1"/>
      <c r="L4" s="19"/>
      <c r="M4" s="1"/>
      <c r="N4" s="1"/>
      <c r="O4" s="1"/>
      <c r="P4" s="1"/>
      <c r="Q4" s="1"/>
      <c r="R4" s="1"/>
      <c r="S4" s="1"/>
    </row>
    <row r="5" spans="1:19" ht="15.75" customHeight="1" x14ac:dyDescent="0.2">
      <c r="A5" s="1" t="s">
        <v>402</v>
      </c>
      <c r="B5" s="1" t="s">
        <v>403</v>
      </c>
      <c r="C5" s="20" t="s">
        <v>404</v>
      </c>
      <c r="D5" s="1"/>
      <c r="E5" s="1"/>
      <c r="F5" s="1"/>
      <c r="G5" s="18"/>
      <c r="H5" s="1"/>
      <c r="I5" s="1"/>
      <c r="J5" s="1"/>
      <c r="K5" s="1"/>
      <c r="L5" s="19"/>
      <c r="M5" s="1"/>
      <c r="N5" s="1"/>
      <c r="O5" s="1"/>
      <c r="P5" s="1"/>
      <c r="Q5" s="1"/>
      <c r="R5" s="1"/>
      <c r="S5" s="1"/>
    </row>
    <row r="6" spans="1:19" ht="15.75" customHeight="1" x14ac:dyDescent="0.2">
      <c r="A6" s="1" t="s">
        <v>405</v>
      </c>
      <c r="B6" s="1" t="s">
        <v>406</v>
      </c>
      <c r="C6" s="20" t="s">
        <v>407</v>
      </c>
      <c r="D6" s="1"/>
      <c r="E6" s="1"/>
      <c r="F6" s="1"/>
      <c r="G6" s="18"/>
      <c r="H6" s="1"/>
      <c r="I6" s="1"/>
      <c r="J6" s="1"/>
      <c r="K6" s="1"/>
      <c r="L6" s="19"/>
      <c r="M6" s="1"/>
      <c r="N6" s="1"/>
      <c r="O6" s="1"/>
      <c r="P6" s="1"/>
      <c r="Q6" s="1"/>
      <c r="R6" s="1"/>
      <c r="S6" s="1"/>
    </row>
    <row r="7" spans="1:19" ht="15.75" customHeight="1" x14ac:dyDescent="0.2">
      <c r="A7" s="1" t="s">
        <v>408</v>
      </c>
      <c r="B7" s="1" t="s">
        <v>409</v>
      </c>
      <c r="C7" s="20" t="s">
        <v>410</v>
      </c>
      <c r="D7" s="1"/>
      <c r="E7" s="1"/>
      <c r="F7" s="1"/>
      <c r="G7" s="18"/>
      <c r="H7" s="1"/>
      <c r="I7" s="1"/>
      <c r="J7" s="1"/>
      <c r="K7" s="1"/>
      <c r="L7" s="19"/>
      <c r="M7" s="1"/>
      <c r="N7" s="1"/>
      <c r="O7" s="1"/>
      <c r="P7" s="1"/>
      <c r="Q7" s="1"/>
      <c r="R7" s="1"/>
      <c r="S7" s="1"/>
    </row>
    <row r="8" spans="1:19" ht="15.75" customHeight="1" x14ac:dyDescent="0.2">
      <c r="A8" s="1" t="s">
        <v>411</v>
      </c>
      <c r="B8" s="1" t="s">
        <v>412</v>
      </c>
      <c r="C8" s="17"/>
      <c r="D8" s="1"/>
      <c r="E8" s="1"/>
      <c r="F8" s="1"/>
      <c r="G8" s="18"/>
      <c r="H8" s="1"/>
      <c r="I8" s="1"/>
      <c r="J8" s="1"/>
      <c r="K8" s="1"/>
      <c r="L8" s="19"/>
      <c r="M8" s="1"/>
      <c r="N8" s="1"/>
      <c r="O8" s="1"/>
      <c r="P8" s="1"/>
      <c r="Q8" s="1"/>
      <c r="R8" s="1"/>
      <c r="S8" s="1"/>
    </row>
    <row r="9" spans="1:19" ht="15.75" customHeight="1" x14ac:dyDescent="0.2">
      <c r="A9" s="1" t="s">
        <v>413</v>
      </c>
      <c r="B9" s="1" t="s">
        <v>414</v>
      </c>
      <c r="C9" s="20" t="s">
        <v>415</v>
      </c>
      <c r="D9" s="1"/>
      <c r="E9" s="1"/>
      <c r="F9" s="1"/>
      <c r="G9" s="18"/>
      <c r="H9" s="1"/>
      <c r="I9" s="1"/>
      <c r="J9" s="1"/>
      <c r="K9" s="1"/>
      <c r="L9" s="19"/>
      <c r="M9" s="1"/>
      <c r="N9" s="1"/>
      <c r="O9" s="1"/>
      <c r="P9" s="1"/>
      <c r="Q9" s="1"/>
      <c r="R9" s="1"/>
      <c r="S9" s="1"/>
    </row>
    <row r="10" spans="1:19" ht="15.75" customHeight="1" x14ac:dyDescent="0.2">
      <c r="A10" s="1" t="s">
        <v>416</v>
      </c>
      <c r="B10" s="1" t="s">
        <v>417</v>
      </c>
      <c r="C10" s="17"/>
      <c r="D10" s="1"/>
      <c r="E10" s="1"/>
      <c r="F10" s="1"/>
      <c r="G10" s="18"/>
      <c r="H10" s="1"/>
      <c r="I10" s="1"/>
      <c r="J10" s="1"/>
      <c r="K10" s="1"/>
      <c r="L10" s="19"/>
      <c r="M10" s="1"/>
      <c r="N10" s="1"/>
      <c r="O10" s="1"/>
      <c r="P10" s="1"/>
      <c r="Q10" s="1"/>
      <c r="R10" s="1"/>
      <c r="S10" s="1"/>
    </row>
    <row r="11" spans="1:19" ht="15.75" customHeight="1" x14ac:dyDescent="0.2">
      <c r="A11" s="1" t="s">
        <v>418</v>
      </c>
      <c r="B11" s="1" t="s">
        <v>419</v>
      </c>
      <c r="C11" s="20" t="s">
        <v>420</v>
      </c>
      <c r="D11" s="1"/>
      <c r="E11" s="1"/>
      <c r="F11" s="1"/>
      <c r="G11" s="18"/>
      <c r="H11" s="1"/>
      <c r="I11" s="1"/>
      <c r="J11" s="1"/>
      <c r="K11" s="1"/>
      <c r="L11" s="19"/>
      <c r="M11" s="1"/>
      <c r="N11" s="1"/>
      <c r="O11" s="1"/>
      <c r="P11" s="1"/>
      <c r="Q11" s="1"/>
      <c r="R11" s="1"/>
      <c r="S11" s="1"/>
    </row>
    <row r="12" spans="1:19" ht="15.75" customHeight="1" x14ac:dyDescent="0.2">
      <c r="A12" s="1" t="s">
        <v>421</v>
      </c>
      <c r="B12" s="1" t="s">
        <v>422</v>
      </c>
      <c r="C12" s="17"/>
      <c r="D12" s="1"/>
      <c r="E12" s="1"/>
      <c r="F12" s="1"/>
      <c r="G12" s="18"/>
      <c r="H12" s="1"/>
      <c r="I12" s="1"/>
      <c r="J12" s="1"/>
      <c r="K12" s="1"/>
      <c r="L12" s="19"/>
      <c r="M12" s="1"/>
      <c r="N12" s="1"/>
      <c r="O12" s="1"/>
      <c r="P12" s="1"/>
      <c r="Q12" s="1"/>
      <c r="R12" s="1"/>
      <c r="S12" s="1"/>
    </row>
    <row r="13" spans="1:19" ht="15.75" customHeight="1" x14ac:dyDescent="0.2">
      <c r="A13" s="1" t="s">
        <v>423</v>
      </c>
      <c r="B13" s="1" t="s">
        <v>424</v>
      </c>
      <c r="C13" s="17"/>
      <c r="D13" s="1"/>
      <c r="E13" s="1"/>
      <c r="F13" s="1"/>
      <c r="G13" s="18"/>
      <c r="H13" s="1"/>
      <c r="I13" s="1"/>
      <c r="J13" s="1"/>
      <c r="K13" s="1"/>
      <c r="L13" s="19"/>
      <c r="M13" s="1"/>
      <c r="N13" s="1"/>
      <c r="O13" s="1"/>
      <c r="P13" s="1"/>
      <c r="Q13" s="1"/>
      <c r="R13" s="1"/>
      <c r="S13" s="1"/>
    </row>
    <row r="14" spans="1:19" ht="15.75" customHeight="1" x14ac:dyDescent="0.2">
      <c r="A14" s="1" t="s">
        <v>425</v>
      </c>
      <c r="B14" s="1" t="s">
        <v>426</v>
      </c>
      <c r="C14" s="20" t="s">
        <v>427</v>
      </c>
      <c r="D14" s="1"/>
      <c r="E14" s="1"/>
      <c r="F14" s="1"/>
      <c r="G14" s="18"/>
      <c r="H14" s="1"/>
      <c r="I14" s="1"/>
      <c r="J14" s="1"/>
      <c r="K14" s="1"/>
      <c r="L14" s="19"/>
      <c r="M14" s="1"/>
      <c r="N14" s="1"/>
      <c r="O14" s="1"/>
      <c r="P14" s="1"/>
      <c r="Q14" s="1"/>
      <c r="R14" s="1"/>
      <c r="S14" s="1"/>
    </row>
    <row r="15" spans="1:19" ht="15.75" customHeight="1" x14ac:dyDescent="0.2">
      <c r="A15" s="1" t="s">
        <v>428</v>
      </c>
      <c r="B15" s="1" t="s">
        <v>429</v>
      </c>
      <c r="C15" s="20" t="s">
        <v>430</v>
      </c>
      <c r="D15" s="1"/>
      <c r="E15" s="1"/>
      <c r="F15" s="1"/>
      <c r="G15" s="18"/>
      <c r="H15" s="1"/>
      <c r="I15" s="1"/>
      <c r="J15" s="1"/>
      <c r="K15" s="1"/>
      <c r="L15" s="19"/>
      <c r="M15" s="1"/>
      <c r="N15" s="1"/>
      <c r="O15" s="1"/>
      <c r="P15" s="1"/>
      <c r="Q15" s="1"/>
      <c r="R15" s="1"/>
      <c r="S15" s="1"/>
    </row>
    <row r="16" spans="1:19" ht="15.75" customHeight="1" x14ac:dyDescent="0.2">
      <c r="A16" s="1" t="s">
        <v>431</v>
      </c>
      <c r="B16" s="1" t="s">
        <v>432</v>
      </c>
      <c r="C16" s="20" t="s">
        <v>433</v>
      </c>
      <c r="D16" s="1"/>
      <c r="E16" s="1"/>
      <c r="F16" s="1"/>
      <c r="G16" s="18"/>
      <c r="H16" s="1"/>
      <c r="I16" s="1"/>
      <c r="J16" s="1"/>
      <c r="K16" s="1"/>
      <c r="L16" s="19"/>
      <c r="M16" s="1"/>
      <c r="N16" s="1"/>
      <c r="O16" s="1"/>
      <c r="P16" s="1"/>
      <c r="Q16" s="1"/>
      <c r="R16" s="1"/>
      <c r="S16" s="1"/>
    </row>
    <row r="17" spans="1:19" ht="15.75" customHeight="1" x14ac:dyDescent="0.2">
      <c r="A17" s="1" t="s">
        <v>434</v>
      </c>
      <c r="B17" s="1" t="s">
        <v>435</v>
      </c>
      <c r="C17" s="17"/>
      <c r="D17" s="1" t="s">
        <v>436</v>
      </c>
      <c r="E17" s="1">
        <v>482</v>
      </c>
      <c r="F17" s="1" t="s">
        <v>437</v>
      </c>
      <c r="G17" s="18">
        <f>134077+12*4021</f>
        <v>182329</v>
      </c>
      <c r="H17" s="1"/>
      <c r="I17" s="1"/>
      <c r="J17" s="1"/>
      <c r="K17" s="1"/>
      <c r="L17" s="19"/>
      <c r="M17" s="1">
        <v>420</v>
      </c>
      <c r="N17" s="1"/>
      <c r="O17" s="1"/>
      <c r="P17" s="1"/>
      <c r="Q17" s="1"/>
      <c r="R17" s="1" t="s">
        <v>438</v>
      </c>
      <c r="S17" s="1"/>
    </row>
    <row r="18" spans="1:19" ht="15.75" customHeight="1" x14ac:dyDescent="0.2">
      <c r="A18" s="1" t="s">
        <v>439</v>
      </c>
      <c r="B18" s="1" t="s">
        <v>440</v>
      </c>
      <c r="C18" s="20" t="s">
        <v>441</v>
      </c>
      <c r="D18" s="1" t="s">
        <v>442</v>
      </c>
      <c r="E18" s="1" t="s">
        <v>443</v>
      </c>
      <c r="F18" s="1" t="s">
        <v>437</v>
      </c>
      <c r="G18" s="18">
        <v>377643</v>
      </c>
      <c r="H18" s="1" t="s">
        <v>444</v>
      </c>
      <c r="I18" s="1">
        <v>300</v>
      </c>
      <c r="J18" s="1"/>
      <c r="K18" s="1">
        <v>410</v>
      </c>
      <c r="L18" s="19"/>
      <c r="M18" s="1" t="s">
        <v>445</v>
      </c>
      <c r="N18" s="1"/>
      <c r="O18" s="1"/>
      <c r="P18" s="1"/>
      <c r="Q18" s="1"/>
      <c r="R18" s="1" t="s">
        <v>446</v>
      </c>
      <c r="S18" s="1" t="s">
        <v>447</v>
      </c>
    </row>
    <row r="19" spans="1:19" ht="15.75" customHeight="1" x14ac:dyDescent="0.2">
      <c r="A19" s="1" t="s">
        <v>448</v>
      </c>
      <c r="B19" s="1" t="s">
        <v>449</v>
      </c>
      <c r="C19" s="20" t="s">
        <v>450</v>
      </c>
      <c r="D19" s="1"/>
      <c r="E19" s="1"/>
      <c r="F19" s="1"/>
      <c r="G19" s="18"/>
      <c r="H19" s="1"/>
      <c r="I19" s="1"/>
      <c r="J19" s="1"/>
      <c r="K19" s="1"/>
      <c r="L19" s="19"/>
      <c r="M19" s="1"/>
      <c r="N19" s="1"/>
      <c r="O19" s="1"/>
      <c r="P19" s="1"/>
      <c r="Q19" s="1"/>
      <c r="R19" s="1"/>
      <c r="S19" s="1"/>
    </row>
    <row r="20" spans="1:19" ht="15.75" customHeight="1" x14ac:dyDescent="0.2">
      <c r="A20" s="1" t="s">
        <v>451</v>
      </c>
      <c r="B20" s="1" t="s">
        <v>452</v>
      </c>
      <c r="C20" s="20" t="s">
        <v>453</v>
      </c>
      <c r="D20" s="1"/>
      <c r="E20" s="1"/>
      <c r="F20" s="1"/>
      <c r="G20" s="18"/>
      <c r="H20" s="1"/>
      <c r="I20" s="1"/>
      <c r="J20" s="1"/>
      <c r="K20" s="1"/>
      <c r="L20" s="19"/>
      <c r="M20" s="1"/>
      <c r="N20" s="1"/>
      <c r="O20" s="1"/>
      <c r="P20" s="1"/>
      <c r="Q20" s="1"/>
      <c r="R20" s="1"/>
      <c r="S20" s="1"/>
    </row>
    <row r="21" spans="1:19" ht="15.75" customHeight="1" x14ac:dyDescent="0.2">
      <c r="A21" s="1" t="s">
        <v>454</v>
      </c>
      <c r="B21" s="1" t="s">
        <v>455</v>
      </c>
      <c r="C21" s="20" t="s">
        <v>456</v>
      </c>
      <c r="D21" s="1" t="s">
        <v>457</v>
      </c>
      <c r="E21" s="1">
        <v>398</v>
      </c>
      <c r="F21" s="1" t="s">
        <v>437</v>
      </c>
      <c r="G21" s="18">
        <v>204242</v>
      </c>
      <c r="H21" s="1">
        <v>265</v>
      </c>
      <c r="I21" s="1" t="s">
        <v>458</v>
      </c>
      <c r="J21" s="1">
        <v>6590</v>
      </c>
      <c r="K21" s="1"/>
      <c r="L21" s="19">
        <v>22870</v>
      </c>
      <c r="M21" s="1">
        <v>40</v>
      </c>
      <c r="N21" s="1">
        <v>2016</v>
      </c>
      <c r="O21" s="1">
        <v>25</v>
      </c>
      <c r="P21" s="1" t="s">
        <v>459</v>
      </c>
      <c r="Q21" s="1" t="s">
        <v>460</v>
      </c>
      <c r="R21" s="1" t="s">
        <v>461</v>
      </c>
      <c r="S21" s="1"/>
    </row>
    <row r="22" spans="1:19" ht="15.75" customHeight="1" x14ac:dyDescent="0.2">
      <c r="A22" s="1" t="s">
        <v>462</v>
      </c>
      <c r="B22" s="1" t="s">
        <v>463</v>
      </c>
      <c r="C22" s="20" t="s">
        <v>464</v>
      </c>
      <c r="D22" s="1"/>
      <c r="E22" s="1"/>
      <c r="F22" s="1"/>
      <c r="G22" s="18"/>
      <c r="H22" s="1"/>
      <c r="I22" s="1"/>
      <c r="J22" s="1"/>
      <c r="K22" s="1"/>
      <c r="L22" s="19"/>
      <c r="M22" s="1"/>
      <c r="N22" s="1"/>
      <c r="O22" s="1"/>
      <c r="P22" s="1"/>
      <c r="Q22" s="1"/>
      <c r="R22" s="1"/>
      <c r="S22" s="1"/>
    </row>
    <row r="23" spans="1:19" ht="15.75" customHeight="1" x14ac:dyDescent="0.2">
      <c r="A23" s="1" t="s">
        <v>465</v>
      </c>
      <c r="B23" s="1" t="s">
        <v>466</v>
      </c>
      <c r="C23" s="20" t="s">
        <v>467</v>
      </c>
      <c r="D23" s="1"/>
      <c r="E23" s="1"/>
      <c r="F23" s="1"/>
      <c r="G23" s="18"/>
      <c r="H23" s="1"/>
      <c r="I23" s="1"/>
      <c r="J23" s="1"/>
      <c r="K23" s="1"/>
      <c r="L23" s="19"/>
      <c r="M23" s="1"/>
      <c r="N23" s="1"/>
      <c r="O23" s="1"/>
      <c r="P23" s="1"/>
      <c r="Q23" s="1"/>
      <c r="R23" s="1"/>
      <c r="S23" s="1"/>
    </row>
    <row r="24" spans="1:19" ht="15.75" customHeight="1" x14ac:dyDescent="0.2">
      <c r="A24" s="1" t="s">
        <v>468</v>
      </c>
      <c r="B24" s="1" t="s">
        <v>469</v>
      </c>
      <c r="C24" s="20" t="s">
        <v>470</v>
      </c>
      <c r="D24" s="1"/>
      <c r="E24" s="1"/>
      <c r="F24" s="1"/>
      <c r="G24" s="18"/>
      <c r="H24" s="1"/>
      <c r="I24" s="1"/>
      <c r="J24" s="1"/>
      <c r="K24" s="1"/>
      <c r="L24" s="19"/>
      <c r="M24" s="1"/>
      <c r="N24" s="1"/>
      <c r="O24" s="1"/>
      <c r="P24" s="1"/>
      <c r="Q24" s="1"/>
      <c r="R24" s="1"/>
      <c r="S24" s="1"/>
    </row>
    <row r="25" spans="1:19" ht="15.75" customHeight="1" x14ac:dyDescent="0.2">
      <c r="A25" s="1" t="s">
        <v>471</v>
      </c>
      <c r="B25" s="1" t="s">
        <v>472</v>
      </c>
      <c r="C25" s="20" t="s">
        <v>473</v>
      </c>
      <c r="D25" s="1"/>
      <c r="E25" s="1"/>
      <c r="F25" s="1"/>
      <c r="G25" s="18"/>
      <c r="H25" s="1"/>
      <c r="I25" s="1"/>
      <c r="J25" s="1"/>
      <c r="K25" s="1"/>
      <c r="L25" s="19"/>
      <c r="M25" s="1"/>
      <c r="N25" s="1"/>
      <c r="O25" s="1"/>
      <c r="P25" s="1"/>
      <c r="Q25" s="1"/>
      <c r="R25" s="1"/>
      <c r="S25" s="1"/>
    </row>
    <row r="26" spans="1:19" ht="15.75" customHeight="1" x14ac:dyDescent="0.2">
      <c r="A26" s="1" t="s">
        <v>474</v>
      </c>
      <c r="B26" s="1" t="s">
        <v>475</v>
      </c>
      <c r="C26" s="20" t="s">
        <v>476</v>
      </c>
      <c r="D26" s="1"/>
      <c r="E26" s="1"/>
      <c r="F26" s="1"/>
      <c r="G26" s="18"/>
      <c r="H26" s="1"/>
      <c r="I26" s="1"/>
      <c r="J26" s="1"/>
      <c r="K26" s="1"/>
      <c r="L26" s="19"/>
      <c r="M26" s="1"/>
      <c r="N26" s="1"/>
      <c r="O26" s="1"/>
      <c r="P26" s="1"/>
      <c r="Q26" s="1"/>
      <c r="R26" s="1"/>
      <c r="S26" s="1"/>
    </row>
    <row r="27" spans="1:19" ht="15.75" customHeight="1" x14ac:dyDescent="0.2">
      <c r="A27" s="1" t="s">
        <v>477</v>
      </c>
      <c r="B27" s="1" t="s">
        <v>478</v>
      </c>
      <c r="C27" s="20" t="s">
        <v>479</v>
      </c>
      <c r="D27" s="1"/>
      <c r="E27" s="1"/>
      <c r="F27" s="1"/>
      <c r="G27" s="18"/>
      <c r="H27" s="1"/>
      <c r="I27" s="1"/>
      <c r="J27" s="1"/>
      <c r="K27" s="1"/>
      <c r="L27" s="19"/>
      <c r="M27" s="1"/>
      <c r="N27" s="1"/>
      <c r="O27" s="1"/>
      <c r="P27" s="1"/>
      <c r="Q27" s="1"/>
      <c r="R27" s="1"/>
      <c r="S27" s="1"/>
    </row>
    <row r="28" spans="1:19" ht="15.75" customHeight="1" x14ac:dyDescent="0.2">
      <c r="A28" s="1" t="s">
        <v>480</v>
      </c>
      <c r="B28" s="1" t="s">
        <v>481</v>
      </c>
      <c r="C28" s="20" t="s">
        <v>482</v>
      </c>
      <c r="D28" s="1"/>
      <c r="E28" s="1"/>
      <c r="F28" s="1"/>
      <c r="G28" s="18"/>
      <c r="H28" s="1"/>
      <c r="I28" s="1"/>
      <c r="J28" s="1"/>
      <c r="K28" s="1"/>
      <c r="L28" s="19"/>
      <c r="M28" s="1"/>
      <c r="N28" s="1"/>
      <c r="O28" s="1"/>
      <c r="P28" s="1"/>
      <c r="Q28" s="1"/>
      <c r="R28" s="1"/>
      <c r="S28" s="1"/>
    </row>
    <row r="29" spans="1:19" ht="15.75" customHeight="1" x14ac:dyDescent="0.2">
      <c r="A29" s="1" t="s">
        <v>483</v>
      </c>
      <c r="B29" s="1" t="s">
        <v>484</v>
      </c>
      <c r="C29" s="17"/>
      <c r="D29" s="1"/>
      <c r="E29" s="1"/>
      <c r="F29" s="1"/>
      <c r="G29" s="18"/>
      <c r="H29" s="1"/>
      <c r="I29" s="1"/>
      <c r="J29" s="1"/>
      <c r="K29" s="1"/>
      <c r="L29" s="19"/>
      <c r="M29" s="1"/>
      <c r="N29" s="1"/>
      <c r="O29" s="1"/>
      <c r="P29" s="1"/>
      <c r="Q29" s="1"/>
      <c r="R29" s="1"/>
      <c r="S29" s="1"/>
    </row>
    <row r="30" spans="1:19" ht="15.75" customHeight="1" x14ac:dyDescent="0.2">
      <c r="A30" s="1" t="s">
        <v>485</v>
      </c>
      <c r="B30" s="1" t="s">
        <v>486</v>
      </c>
      <c r="C30" s="17"/>
      <c r="D30" s="1"/>
      <c r="E30" s="1"/>
      <c r="F30" s="1"/>
      <c r="G30" s="18"/>
      <c r="H30" s="1"/>
      <c r="I30" s="1"/>
      <c r="J30" s="1"/>
      <c r="K30" s="1"/>
      <c r="L30" s="19"/>
      <c r="M30" s="1"/>
      <c r="N30" s="1"/>
      <c r="O30" s="1"/>
      <c r="P30" s="1"/>
      <c r="Q30" s="1"/>
      <c r="R30" s="1"/>
      <c r="S30" s="1"/>
    </row>
    <row r="31" spans="1:19" ht="15.75" customHeight="1" x14ac:dyDescent="0.2">
      <c r="A31" s="1" t="s">
        <v>487</v>
      </c>
      <c r="B31" s="1" t="s">
        <v>488</v>
      </c>
      <c r="C31" s="17"/>
      <c r="D31" s="1"/>
      <c r="E31" s="1"/>
      <c r="F31" s="1"/>
      <c r="G31" s="18"/>
      <c r="H31" s="1"/>
      <c r="I31" s="1"/>
      <c r="J31" s="1"/>
      <c r="K31" s="1"/>
      <c r="L31" s="19"/>
      <c r="M31" s="1"/>
      <c r="N31" s="1"/>
      <c r="O31" s="1"/>
      <c r="P31" s="1"/>
      <c r="Q31" s="1"/>
      <c r="R31" s="1"/>
      <c r="S31" s="1"/>
    </row>
    <row r="32" spans="1:19" ht="15.75" customHeight="1" x14ac:dyDescent="0.2">
      <c r="A32" s="1" t="s">
        <v>489</v>
      </c>
      <c r="B32" s="1" t="s">
        <v>490</v>
      </c>
      <c r="C32" s="17"/>
      <c r="D32" s="1"/>
      <c r="E32" s="1"/>
      <c r="F32" s="1"/>
      <c r="G32" s="18"/>
      <c r="H32" s="1"/>
      <c r="I32" s="1"/>
      <c r="J32" s="1"/>
      <c r="K32" s="1"/>
      <c r="L32" s="19"/>
      <c r="M32" s="1"/>
      <c r="N32" s="1"/>
      <c r="O32" s="1"/>
      <c r="P32" s="1"/>
      <c r="Q32" s="1"/>
      <c r="R32" s="1"/>
      <c r="S32" s="1"/>
    </row>
    <row r="33" spans="1:19" ht="15.75" customHeight="1" x14ac:dyDescent="0.2">
      <c r="A33" s="1" t="s">
        <v>491</v>
      </c>
      <c r="B33" s="1" t="s">
        <v>492</v>
      </c>
      <c r="C33" s="17"/>
      <c r="D33" s="1"/>
      <c r="E33" s="1"/>
      <c r="F33" s="1"/>
      <c r="G33" s="18"/>
      <c r="H33" s="1"/>
      <c r="I33" s="1"/>
      <c r="J33" s="1"/>
      <c r="K33" s="1"/>
      <c r="L33" s="19"/>
      <c r="M33" s="1"/>
      <c r="N33" s="1"/>
      <c r="O33" s="1"/>
      <c r="P33" s="1"/>
      <c r="Q33" s="1"/>
      <c r="R33" s="1"/>
      <c r="S33" s="1"/>
    </row>
    <row r="34" spans="1:19" ht="15.75" customHeight="1" x14ac:dyDescent="0.2">
      <c r="A34" s="1" t="s">
        <v>493</v>
      </c>
      <c r="B34" s="1" t="s">
        <v>494</v>
      </c>
      <c r="C34" s="17"/>
      <c r="D34" s="1"/>
      <c r="E34" s="1"/>
      <c r="F34" s="1"/>
      <c r="G34" s="18"/>
      <c r="H34" s="1"/>
      <c r="I34" s="1"/>
      <c r="J34" s="1"/>
      <c r="K34" s="1"/>
      <c r="L34" s="19"/>
      <c r="M34" s="1"/>
      <c r="N34" s="1"/>
      <c r="O34" s="1"/>
      <c r="P34" s="1"/>
      <c r="Q34" s="1"/>
      <c r="R34" s="1"/>
      <c r="S34" s="1"/>
    </row>
    <row r="35" spans="1:19" ht="15.75" customHeight="1" x14ac:dyDescent="0.2">
      <c r="A35" s="1" t="s">
        <v>495</v>
      </c>
      <c r="B35" s="1" t="s">
        <v>496</v>
      </c>
      <c r="C35" s="20" t="s">
        <v>497</v>
      </c>
      <c r="D35" s="1"/>
      <c r="E35" s="1"/>
      <c r="F35" s="1"/>
      <c r="G35" s="18"/>
      <c r="H35" s="1"/>
      <c r="I35" s="1"/>
      <c r="J35" s="1"/>
      <c r="K35" s="1"/>
      <c r="L35" s="19"/>
      <c r="M35" s="1"/>
      <c r="N35" s="1"/>
      <c r="O35" s="1"/>
      <c r="P35" s="1"/>
      <c r="Q35" s="1"/>
      <c r="R35" s="1"/>
      <c r="S35" s="1"/>
    </row>
    <row r="36" spans="1:19" ht="15.75" customHeight="1" x14ac:dyDescent="0.2">
      <c r="A36" s="1" t="s">
        <v>498</v>
      </c>
      <c r="B36" s="1" t="s">
        <v>499</v>
      </c>
      <c r="C36" s="20" t="s">
        <v>500</v>
      </c>
      <c r="D36" s="1"/>
      <c r="E36" s="1"/>
      <c r="F36" s="1"/>
      <c r="G36" s="18"/>
      <c r="H36" s="1"/>
      <c r="I36" s="1"/>
      <c r="J36" s="1"/>
      <c r="K36" s="1"/>
      <c r="L36" s="19"/>
      <c r="M36" s="1"/>
      <c r="N36" s="1"/>
      <c r="O36" s="1"/>
      <c r="P36" s="1"/>
      <c r="Q36" s="1"/>
      <c r="R36" s="1"/>
      <c r="S36" s="1"/>
    </row>
    <row r="37" spans="1:19" ht="15.75" customHeight="1" x14ac:dyDescent="0.2">
      <c r="A37" s="1" t="s">
        <v>501</v>
      </c>
      <c r="B37" s="1" t="s">
        <v>502</v>
      </c>
      <c r="C37" s="17"/>
      <c r="D37" s="1"/>
      <c r="E37" s="1"/>
      <c r="F37" s="1"/>
      <c r="G37" s="18"/>
      <c r="H37" s="1"/>
      <c r="I37" s="1"/>
      <c r="J37" s="1"/>
      <c r="K37" s="1"/>
      <c r="L37" s="19"/>
      <c r="M37" s="1"/>
      <c r="N37" s="1"/>
      <c r="O37" s="1"/>
      <c r="P37" s="1"/>
      <c r="Q37" s="1"/>
      <c r="R37" s="1"/>
      <c r="S37" s="1"/>
    </row>
    <row r="38" spans="1:19" ht="15.75" customHeight="1" x14ac:dyDescent="0.2">
      <c r="A38" s="1" t="s">
        <v>503</v>
      </c>
      <c r="B38" s="1" t="s">
        <v>504</v>
      </c>
      <c r="C38" s="17"/>
      <c r="D38" s="1"/>
      <c r="E38" s="1"/>
      <c r="F38" s="1"/>
      <c r="G38" s="18"/>
      <c r="H38" s="1"/>
      <c r="I38" s="1"/>
      <c r="J38" s="1"/>
      <c r="K38" s="1"/>
      <c r="L38" s="19"/>
      <c r="M38" s="1"/>
      <c r="N38" s="1"/>
      <c r="O38" s="1"/>
      <c r="P38" s="1"/>
      <c r="Q38" s="1"/>
      <c r="R38" s="1"/>
      <c r="S38" s="1"/>
    </row>
    <row r="39" spans="1:19" ht="15.75" customHeight="1" x14ac:dyDescent="0.2">
      <c r="A39" s="1" t="s">
        <v>505</v>
      </c>
      <c r="B39" s="1" t="s">
        <v>506</v>
      </c>
      <c r="C39" s="17"/>
      <c r="D39" s="1"/>
      <c r="E39" s="1"/>
      <c r="F39" s="1"/>
      <c r="G39" s="18"/>
      <c r="H39" s="1"/>
      <c r="I39" s="1"/>
      <c r="J39" s="1"/>
      <c r="K39" s="1"/>
      <c r="L39" s="19"/>
      <c r="M39" s="1"/>
      <c r="N39" s="1"/>
      <c r="O39" s="1"/>
      <c r="P39" s="1"/>
      <c r="Q39" s="1"/>
      <c r="R39" s="1"/>
      <c r="S39" s="1"/>
    </row>
    <row r="40" spans="1:19" ht="12.75" x14ac:dyDescent="0.2">
      <c r="A40" s="1" t="s">
        <v>507</v>
      </c>
      <c r="B40" s="1" t="s">
        <v>508</v>
      </c>
      <c r="C40" s="17"/>
      <c r="D40" s="1"/>
      <c r="E40" s="1"/>
      <c r="F40" s="1"/>
      <c r="G40" s="18"/>
      <c r="H40" s="1"/>
      <c r="I40" s="1"/>
      <c r="J40" s="1"/>
      <c r="K40" s="1"/>
      <c r="L40" s="19"/>
      <c r="M40" s="1"/>
      <c r="N40" s="1"/>
      <c r="O40" s="1"/>
      <c r="P40" s="1"/>
      <c r="Q40" s="1"/>
      <c r="R40" s="1"/>
      <c r="S40" s="1"/>
    </row>
    <row r="41" spans="1:19" ht="12.75" x14ac:dyDescent="0.2">
      <c r="A41" s="1" t="s">
        <v>509</v>
      </c>
      <c r="B41" s="1" t="s">
        <v>510</v>
      </c>
      <c r="C41" s="17"/>
      <c r="D41" s="1"/>
      <c r="E41" s="1"/>
      <c r="F41" s="1"/>
      <c r="G41" s="18"/>
      <c r="H41" s="1"/>
      <c r="I41" s="1"/>
      <c r="J41" s="1"/>
      <c r="K41" s="1"/>
      <c r="L41" s="19"/>
      <c r="M41" s="1"/>
      <c r="N41" s="1"/>
      <c r="O41" s="1"/>
      <c r="P41" s="1"/>
      <c r="Q41" s="1"/>
      <c r="R41" s="1"/>
      <c r="S41" s="1"/>
    </row>
    <row r="42" spans="1:19" ht="12.75" x14ac:dyDescent="0.2">
      <c r="A42" s="1" t="s">
        <v>511</v>
      </c>
      <c r="B42" s="1" t="s">
        <v>512</v>
      </c>
      <c r="C42" s="17"/>
      <c r="D42" s="1"/>
      <c r="E42" s="1"/>
      <c r="F42" s="1"/>
      <c r="G42" s="18"/>
      <c r="H42" s="1"/>
      <c r="I42" s="1"/>
      <c r="J42" s="1"/>
      <c r="K42" s="1"/>
      <c r="L42" s="19"/>
      <c r="M42" s="1"/>
      <c r="N42" s="1"/>
      <c r="O42" s="1"/>
      <c r="P42" s="1"/>
      <c r="Q42" s="1"/>
      <c r="R42" s="1"/>
      <c r="S42" s="1"/>
    </row>
    <row r="43" spans="1:19" ht="12.75" x14ac:dyDescent="0.2">
      <c r="A43" s="1" t="s">
        <v>513</v>
      </c>
      <c r="B43" s="1" t="s">
        <v>514</v>
      </c>
      <c r="C43" s="17"/>
      <c r="D43" s="1"/>
      <c r="E43" s="1"/>
      <c r="F43" s="1"/>
      <c r="G43" s="18"/>
      <c r="H43" s="1"/>
      <c r="I43" s="1"/>
      <c r="J43" s="1"/>
      <c r="K43" s="1"/>
      <c r="L43" s="19"/>
      <c r="M43" s="1"/>
      <c r="N43" s="1"/>
      <c r="O43" s="1"/>
      <c r="P43" s="1"/>
      <c r="Q43" s="1"/>
      <c r="R43" s="1"/>
      <c r="S43" s="1"/>
    </row>
    <row r="44" spans="1:19" ht="12.75" x14ac:dyDescent="0.2">
      <c r="A44" s="1" t="s">
        <v>515</v>
      </c>
      <c r="B44" s="1" t="s">
        <v>516</v>
      </c>
      <c r="C44" s="17"/>
      <c r="D44" s="17" t="s">
        <v>517</v>
      </c>
      <c r="E44" s="1"/>
      <c r="F44" s="1"/>
      <c r="G44" s="18"/>
      <c r="H44" s="1"/>
      <c r="I44" s="1"/>
      <c r="J44" s="1"/>
      <c r="K44" s="1"/>
      <c r="L44" s="19"/>
      <c r="M44" s="1"/>
      <c r="N44" s="1"/>
      <c r="O44" s="1"/>
      <c r="P44" s="1"/>
      <c r="Q44" s="1"/>
      <c r="R44" s="1"/>
      <c r="S44" s="1"/>
    </row>
    <row r="45" spans="1:19" ht="12.75" x14ac:dyDescent="0.2">
      <c r="A45" s="1" t="s">
        <v>518</v>
      </c>
      <c r="B45" s="1" t="s">
        <v>519</v>
      </c>
      <c r="C45" s="17"/>
      <c r="D45" s="17" t="s">
        <v>520</v>
      </c>
      <c r="E45" s="1"/>
      <c r="F45" s="1"/>
      <c r="G45" s="18"/>
      <c r="H45" s="1"/>
      <c r="I45" s="1"/>
      <c r="J45" s="1"/>
      <c r="K45" s="1"/>
      <c r="L45" s="19"/>
      <c r="M45" s="1"/>
      <c r="N45" s="1"/>
      <c r="O45" s="1"/>
      <c r="P45" s="1"/>
      <c r="Q45" s="1"/>
      <c r="R45" s="1"/>
      <c r="S45" s="1"/>
    </row>
    <row r="46" spans="1:19" ht="12.75" x14ac:dyDescent="0.2">
      <c r="A46" s="1" t="s">
        <v>521</v>
      </c>
      <c r="B46" s="1" t="s">
        <v>522</v>
      </c>
      <c r="C46" s="17"/>
      <c r="D46" s="17"/>
      <c r="E46" s="1"/>
      <c r="F46" s="1"/>
      <c r="G46" s="18"/>
      <c r="H46" s="1"/>
      <c r="I46" s="1"/>
      <c r="J46" s="1"/>
      <c r="K46" s="1"/>
      <c r="L46" s="19"/>
      <c r="M46" s="1"/>
      <c r="N46" s="1"/>
      <c r="O46" s="1"/>
      <c r="P46" s="1"/>
      <c r="Q46" s="1"/>
      <c r="R46" s="1"/>
      <c r="S46" s="1"/>
    </row>
    <row r="47" spans="1:19" ht="12.75" x14ac:dyDescent="0.2">
      <c r="A47" s="1" t="s">
        <v>523</v>
      </c>
      <c r="B47" s="1" t="s">
        <v>524</v>
      </c>
      <c r="C47" s="17"/>
      <c r="D47" s="17" t="s">
        <v>525</v>
      </c>
      <c r="E47" s="1"/>
      <c r="F47" s="1"/>
      <c r="G47" s="18"/>
      <c r="H47" s="1"/>
      <c r="I47" s="1"/>
      <c r="J47" s="1"/>
      <c r="K47" s="1"/>
      <c r="L47" s="19"/>
      <c r="M47" s="1"/>
      <c r="N47" s="1"/>
      <c r="O47" s="1"/>
      <c r="P47" s="1"/>
      <c r="Q47" s="1"/>
      <c r="R47" s="1"/>
      <c r="S47" s="1"/>
    </row>
    <row r="48" spans="1:19" ht="12.75" x14ac:dyDescent="0.2">
      <c r="A48" s="1" t="s">
        <v>526</v>
      </c>
      <c r="B48" s="1" t="s">
        <v>527</v>
      </c>
      <c r="C48" s="17"/>
      <c r="D48" s="17" t="s">
        <v>525</v>
      </c>
      <c r="E48" s="1"/>
      <c r="F48" s="1"/>
      <c r="G48" s="18"/>
      <c r="H48" s="1"/>
      <c r="I48" s="1"/>
      <c r="J48" s="1"/>
      <c r="K48" s="1"/>
      <c r="L48" s="19"/>
      <c r="M48" s="1"/>
      <c r="N48" s="1"/>
      <c r="O48" s="1"/>
      <c r="P48" s="1"/>
      <c r="Q48" s="1"/>
      <c r="R48" s="1"/>
      <c r="S48" s="1"/>
    </row>
    <row r="49" spans="1:19" ht="12.75" x14ac:dyDescent="0.2">
      <c r="A49" s="1" t="s">
        <v>528</v>
      </c>
      <c r="B49" s="1" t="s">
        <v>529</v>
      </c>
      <c r="C49" s="20" t="s">
        <v>530</v>
      </c>
      <c r="D49" s="1" t="s">
        <v>531</v>
      </c>
      <c r="E49" s="1"/>
      <c r="F49" s="1"/>
      <c r="G49" s="18"/>
      <c r="H49" s="1"/>
      <c r="I49" s="1"/>
      <c r="J49" s="1"/>
      <c r="K49" s="1"/>
      <c r="L49" s="19"/>
      <c r="M49" s="1"/>
      <c r="N49" s="1"/>
      <c r="O49" s="1"/>
      <c r="P49" s="1"/>
      <c r="Q49" s="1"/>
      <c r="R49" s="1"/>
      <c r="S49" s="1"/>
    </row>
    <row r="50" spans="1:19" ht="12.75" x14ac:dyDescent="0.2">
      <c r="A50" s="1" t="s">
        <v>532</v>
      </c>
      <c r="B50" s="1" t="s">
        <v>533</v>
      </c>
      <c r="C50" s="17"/>
      <c r="D50" s="17" t="s">
        <v>534</v>
      </c>
      <c r="E50" s="1"/>
      <c r="F50" s="1"/>
      <c r="G50" s="18"/>
      <c r="H50" s="1"/>
      <c r="I50" s="1"/>
      <c r="J50" s="1"/>
      <c r="K50" s="1"/>
      <c r="L50" s="19"/>
      <c r="M50" s="1"/>
      <c r="N50" s="1"/>
      <c r="O50" s="1"/>
      <c r="P50" s="1"/>
      <c r="Q50" s="1"/>
      <c r="R50" s="1"/>
      <c r="S50" s="1"/>
    </row>
    <row r="51" spans="1:19" ht="12.75" x14ac:dyDescent="0.2">
      <c r="A51" s="1" t="s">
        <v>535</v>
      </c>
      <c r="B51" s="1" t="s">
        <v>536</v>
      </c>
      <c r="C51" s="17"/>
      <c r="D51" s="17" t="s">
        <v>537</v>
      </c>
      <c r="E51" s="1"/>
      <c r="F51" s="1"/>
      <c r="G51" s="18"/>
      <c r="H51" s="1"/>
      <c r="I51" s="1"/>
      <c r="J51" s="1"/>
      <c r="K51" s="1"/>
      <c r="L51" s="19"/>
      <c r="M51" s="1"/>
      <c r="N51" s="1"/>
      <c r="O51" s="1"/>
      <c r="P51" s="1"/>
      <c r="Q51" s="1"/>
      <c r="R51" s="1"/>
      <c r="S51" s="1"/>
    </row>
    <row r="52" spans="1:19" ht="12.75" x14ac:dyDescent="0.2">
      <c r="A52" s="1" t="s">
        <v>177</v>
      </c>
      <c r="B52" s="1" t="s">
        <v>538</v>
      </c>
      <c r="C52" s="17"/>
      <c r="D52" s="17" t="s">
        <v>531</v>
      </c>
      <c r="E52" s="1"/>
      <c r="F52" s="1"/>
      <c r="G52" s="18"/>
      <c r="H52" s="1"/>
      <c r="I52" s="1"/>
      <c r="J52" s="1"/>
      <c r="K52" s="1"/>
      <c r="L52" s="19"/>
      <c r="M52" s="1"/>
      <c r="N52" s="1"/>
      <c r="O52" s="1"/>
      <c r="P52" s="1"/>
      <c r="Q52" s="1"/>
      <c r="R52" s="1"/>
      <c r="S52" s="1"/>
    </row>
    <row r="53" spans="1:19" ht="12.75" x14ac:dyDescent="0.2">
      <c r="A53" s="1" t="s">
        <v>539</v>
      </c>
      <c r="B53" s="1" t="s">
        <v>540</v>
      </c>
      <c r="C53" s="17"/>
      <c r="D53" s="17" t="s">
        <v>541</v>
      </c>
      <c r="E53" s="1"/>
      <c r="F53" s="1"/>
      <c r="G53" s="18"/>
      <c r="H53" s="1"/>
      <c r="I53" s="1"/>
      <c r="J53" s="1"/>
      <c r="K53" s="1"/>
      <c r="L53" s="19"/>
      <c r="M53" s="1"/>
      <c r="N53" s="1"/>
      <c r="O53" s="1"/>
      <c r="P53" s="1"/>
      <c r="Q53" s="1"/>
      <c r="R53" s="1"/>
      <c r="S53" s="1"/>
    </row>
    <row r="54" spans="1:19" ht="12.75" x14ac:dyDescent="0.2">
      <c r="A54" s="1" t="s">
        <v>542</v>
      </c>
      <c r="B54" s="1" t="s">
        <v>543</v>
      </c>
      <c r="C54" s="17"/>
      <c r="D54" s="17" t="s">
        <v>544</v>
      </c>
      <c r="E54" s="1"/>
      <c r="F54" s="1"/>
      <c r="G54" s="18"/>
      <c r="H54" s="1"/>
      <c r="I54" s="1"/>
      <c r="J54" s="1"/>
      <c r="K54" s="1"/>
      <c r="L54" s="19"/>
      <c r="M54" s="1"/>
      <c r="N54" s="1"/>
      <c r="O54" s="1"/>
      <c r="P54" s="1"/>
      <c r="Q54" s="1"/>
      <c r="R54" s="1"/>
      <c r="S54" s="1"/>
    </row>
    <row r="55" spans="1:19" ht="12.75" x14ac:dyDescent="0.2">
      <c r="A55" s="1" t="s">
        <v>545</v>
      </c>
      <c r="B55" s="1" t="s">
        <v>546</v>
      </c>
      <c r="C55" s="17"/>
      <c r="D55" s="17" t="s">
        <v>547</v>
      </c>
      <c r="E55" s="1"/>
      <c r="F55" s="1"/>
      <c r="G55" s="18"/>
      <c r="H55" s="1"/>
      <c r="I55" s="1"/>
      <c r="J55" s="1"/>
      <c r="K55" s="1"/>
      <c r="L55" s="19"/>
      <c r="M55" s="1"/>
      <c r="N55" s="1"/>
      <c r="O55" s="1"/>
      <c r="P55" s="1"/>
      <c r="Q55" s="1"/>
      <c r="R55" s="1"/>
      <c r="S55" s="1"/>
    </row>
    <row r="56" spans="1:19" ht="12.75" x14ac:dyDescent="0.2">
      <c r="A56" s="1" t="s">
        <v>548</v>
      </c>
      <c r="B56" s="1" t="s">
        <v>549</v>
      </c>
      <c r="C56" s="17"/>
      <c r="D56" s="17" t="s">
        <v>550</v>
      </c>
      <c r="E56" s="1"/>
      <c r="F56" s="1"/>
      <c r="G56" s="18"/>
      <c r="H56" s="1"/>
      <c r="I56" s="1"/>
      <c r="J56" s="1"/>
      <c r="K56" s="1"/>
      <c r="L56" s="19"/>
      <c r="M56" s="1"/>
      <c r="N56" s="1"/>
      <c r="O56" s="1"/>
      <c r="P56" s="1"/>
      <c r="Q56" s="1"/>
      <c r="R56" s="1"/>
      <c r="S56" s="1"/>
    </row>
    <row r="57" spans="1:19" ht="12.75" x14ac:dyDescent="0.2">
      <c r="A57" s="1" t="s">
        <v>551</v>
      </c>
      <c r="B57" s="1" t="s">
        <v>552</v>
      </c>
      <c r="C57" s="17"/>
      <c r="D57" s="17" t="s">
        <v>531</v>
      </c>
      <c r="E57" s="1"/>
      <c r="F57" s="1"/>
      <c r="G57" s="18"/>
      <c r="H57" s="1"/>
      <c r="I57" s="1"/>
      <c r="J57" s="1"/>
      <c r="K57" s="1"/>
      <c r="L57" s="19"/>
      <c r="M57" s="1"/>
      <c r="N57" s="1"/>
      <c r="O57" s="1"/>
      <c r="P57" s="1"/>
      <c r="Q57" s="1"/>
      <c r="R57" s="1"/>
      <c r="S57" s="1"/>
    </row>
    <row r="58" spans="1:19" ht="12.75" x14ac:dyDescent="0.2">
      <c r="A58" s="1" t="s">
        <v>553</v>
      </c>
      <c r="B58" s="1" t="s">
        <v>554</v>
      </c>
      <c r="C58" s="17"/>
      <c r="D58" s="17"/>
      <c r="E58" s="1"/>
      <c r="F58" s="1"/>
      <c r="G58" s="18"/>
      <c r="H58" s="1"/>
      <c r="I58" s="1"/>
      <c r="J58" s="1"/>
      <c r="K58" s="1"/>
      <c r="L58" s="19"/>
      <c r="M58" s="1"/>
      <c r="N58" s="1"/>
      <c r="O58" s="1"/>
      <c r="P58" s="1"/>
      <c r="Q58" s="1"/>
      <c r="R58" s="1"/>
      <c r="S58" s="1"/>
    </row>
    <row r="59" spans="1:19" ht="12.75" x14ac:dyDescent="0.2">
      <c r="A59" s="1" t="s">
        <v>555</v>
      </c>
      <c r="B59" s="1" t="s">
        <v>555</v>
      </c>
      <c r="C59" s="17"/>
      <c r="D59" s="17"/>
      <c r="E59" s="1"/>
      <c r="F59" s="1"/>
      <c r="G59" s="18"/>
      <c r="H59" s="1"/>
      <c r="I59" s="1"/>
      <c r="J59" s="1"/>
      <c r="K59" s="1"/>
      <c r="L59" s="19"/>
      <c r="M59" s="1"/>
      <c r="N59" s="1"/>
      <c r="O59" s="1"/>
      <c r="P59" s="1"/>
      <c r="Q59" s="1"/>
      <c r="R59" s="1"/>
      <c r="S59" s="1"/>
    </row>
    <row r="60" spans="1:19" ht="12.75" x14ac:dyDescent="0.2">
      <c r="A60" s="1" t="s">
        <v>556</v>
      </c>
      <c r="B60" s="1" t="s">
        <v>557</v>
      </c>
      <c r="C60" s="17"/>
      <c r="D60" s="17" t="s">
        <v>558</v>
      </c>
      <c r="E60" s="1"/>
      <c r="F60" s="1"/>
      <c r="G60" s="18"/>
      <c r="H60" s="1"/>
      <c r="I60" s="1"/>
      <c r="J60" s="1"/>
      <c r="K60" s="1"/>
      <c r="L60" s="19"/>
      <c r="M60" s="1"/>
      <c r="N60" s="1"/>
      <c r="O60" s="1"/>
      <c r="P60" s="1"/>
      <c r="Q60" s="1"/>
      <c r="R60" s="1"/>
      <c r="S60" s="1"/>
    </row>
    <row r="61" spans="1:19" ht="12.75" x14ac:dyDescent="0.2">
      <c r="A61" s="1" t="s">
        <v>559</v>
      </c>
      <c r="B61" s="1" t="s">
        <v>560</v>
      </c>
      <c r="C61" s="17"/>
      <c r="D61" s="17" t="s">
        <v>561</v>
      </c>
      <c r="E61" s="1"/>
      <c r="F61" s="1"/>
      <c r="G61" s="18"/>
      <c r="H61" s="1"/>
      <c r="I61" s="1"/>
      <c r="J61" s="1"/>
      <c r="K61" s="1"/>
      <c r="L61" s="19"/>
      <c r="M61" s="1"/>
      <c r="N61" s="1"/>
      <c r="O61" s="1"/>
      <c r="P61" s="1"/>
      <c r="Q61" s="1"/>
      <c r="R61" s="1"/>
      <c r="S61" s="1"/>
    </row>
    <row r="62" spans="1:19" ht="12.75" x14ac:dyDescent="0.2">
      <c r="A62" s="1" t="s">
        <v>562</v>
      </c>
      <c r="B62" s="1" t="s">
        <v>563</v>
      </c>
      <c r="C62" s="20" t="s">
        <v>564</v>
      </c>
      <c r="D62" s="1"/>
      <c r="E62" s="1"/>
      <c r="F62" s="1"/>
      <c r="G62" s="18"/>
      <c r="H62" s="1"/>
      <c r="I62" s="1"/>
      <c r="J62" s="1"/>
      <c r="K62" s="1"/>
      <c r="L62" s="19"/>
      <c r="M62" s="1"/>
      <c r="N62" s="1"/>
      <c r="O62" s="1"/>
      <c r="P62" s="1"/>
      <c r="Q62" s="1"/>
      <c r="R62" s="1"/>
      <c r="S62" s="1"/>
    </row>
    <row r="63" spans="1:19" ht="12.75" x14ac:dyDescent="0.2">
      <c r="A63" s="1" t="s">
        <v>565</v>
      </c>
      <c r="B63" s="1" t="s">
        <v>566</v>
      </c>
      <c r="C63" s="17"/>
      <c r="D63" s="1"/>
      <c r="E63" s="1"/>
      <c r="F63" s="1"/>
      <c r="G63" s="18"/>
      <c r="H63" s="1"/>
      <c r="I63" s="1"/>
      <c r="J63" s="1"/>
      <c r="K63" s="1"/>
      <c r="L63" s="19"/>
      <c r="M63" s="1"/>
      <c r="N63" s="1"/>
      <c r="O63" s="1"/>
      <c r="P63" s="1"/>
      <c r="Q63" s="1"/>
      <c r="R63" s="1"/>
      <c r="S63" s="1"/>
    </row>
    <row r="64" spans="1:19" ht="12.75" x14ac:dyDescent="0.2">
      <c r="A64" s="1" t="s">
        <v>567</v>
      </c>
      <c r="B64" s="1" t="s">
        <v>568</v>
      </c>
      <c r="C64" s="17"/>
      <c r="D64" s="17" t="s">
        <v>517</v>
      </c>
      <c r="E64" s="1"/>
      <c r="F64" s="1"/>
      <c r="G64" s="18"/>
      <c r="H64" s="1"/>
      <c r="I64" s="1"/>
      <c r="J64" s="1"/>
      <c r="K64" s="1"/>
      <c r="L64" s="19"/>
      <c r="M64" s="1"/>
      <c r="N64" s="1"/>
      <c r="O64" s="1"/>
      <c r="P64" s="1"/>
      <c r="Q64" s="1"/>
      <c r="R64" s="1"/>
      <c r="S64" s="1"/>
    </row>
    <row r="65" spans="1:19" ht="12.75" x14ac:dyDescent="0.2">
      <c r="A65" s="1" t="s">
        <v>569</v>
      </c>
      <c r="B65" s="1" t="s">
        <v>570</v>
      </c>
      <c r="C65" s="17"/>
      <c r="D65" s="17" t="s">
        <v>571</v>
      </c>
      <c r="E65" s="1"/>
      <c r="F65" s="1"/>
      <c r="G65" s="18"/>
      <c r="H65" s="1"/>
      <c r="I65" s="1"/>
      <c r="J65" s="1"/>
      <c r="K65" s="1"/>
      <c r="L65" s="19"/>
      <c r="M65" s="1"/>
      <c r="N65" s="1"/>
      <c r="O65" s="1"/>
      <c r="P65" s="1"/>
      <c r="Q65" s="1"/>
      <c r="R65" s="1"/>
      <c r="S65" s="1"/>
    </row>
    <row r="66" spans="1:19" ht="12.75" x14ac:dyDescent="0.2">
      <c r="A66" s="1" t="s">
        <v>572</v>
      </c>
      <c r="B66" s="1" t="s">
        <v>573</v>
      </c>
      <c r="C66" s="17"/>
      <c r="D66" s="17" t="s">
        <v>547</v>
      </c>
      <c r="E66" s="1"/>
      <c r="F66" s="1"/>
      <c r="G66" s="18"/>
      <c r="H66" s="1"/>
      <c r="I66" s="1"/>
      <c r="J66" s="1"/>
      <c r="K66" s="1"/>
      <c r="L66" s="19"/>
      <c r="M66" s="1"/>
      <c r="N66" s="1"/>
      <c r="O66" s="1"/>
      <c r="P66" s="1"/>
      <c r="Q66" s="1"/>
      <c r="R66" s="1"/>
      <c r="S66" s="1"/>
    </row>
    <row r="67" spans="1:19" ht="12.75" x14ac:dyDescent="0.2">
      <c r="A67" s="1" t="s">
        <v>574</v>
      </c>
      <c r="B67" s="1" t="s">
        <v>575</v>
      </c>
      <c r="C67" s="17"/>
      <c r="D67" s="17" t="s">
        <v>544</v>
      </c>
      <c r="E67" s="1"/>
      <c r="F67" s="1"/>
      <c r="G67" s="18"/>
      <c r="H67" s="1"/>
      <c r="I67" s="1"/>
      <c r="J67" s="1"/>
      <c r="K67" s="1"/>
      <c r="L67" s="19"/>
      <c r="M67" s="1"/>
      <c r="N67" s="1"/>
      <c r="O67" s="1"/>
      <c r="P67" s="1"/>
      <c r="Q67" s="1"/>
      <c r="R67" s="1"/>
      <c r="S67" s="1"/>
    </row>
    <row r="68" spans="1:19" ht="12.75" x14ac:dyDescent="0.2">
      <c r="A68" s="1" t="s">
        <v>576</v>
      </c>
      <c r="B68" s="1" t="s">
        <v>577</v>
      </c>
      <c r="C68" s="17"/>
      <c r="D68" s="17" t="s">
        <v>578</v>
      </c>
      <c r="E68" s="1"/>
      <c r="F68" s="1"/>
      <c r="G68" s="18"/>
      <c r="H68" s="1"/>
      <c r="I68" s="1"/>
      <c r="J68" s="1"/>
      <c r="K68" s="1"/>
      <c r="L68" s="19"/>
      <c r="M68" s="1"/>
      <c r="N68" s="1"/>
      <c r="O68" s="1"/>
      <c r="P68" s="1"/>
      <c r="Q68" s="1"/>
      <c r="R68" s="1"/>
      <c r="S68" s="1"/>
    </row>
    <row r="69" spans="1:19" ht="12.75" x14ac:dyDescent="0.2">
      <c r="A69" s="1" t="s">
        <v>579</v>
      </c>
      <c r="B69" s="1" t="s">
        <v>580</v>
      </c>
      <c r="C69" s="17"/>
      <c r="D69" s="17" t="s">
        <v>581</v>
      </c>
      <c r="E69" s="1"/>
      <c r="F69" s="1"/>
      <c r="G69" s="18"/>
      <c r="H69" s="1"/>
      <c r="I69" s="1"/>
      <c r="J69" s="1"/>
      <c r="K69" s="1"/>
      <c r="L69" s="19"/>
      <c r="M69" s="1"/>
      <c r="N69" s="1"/>
      <c r="O69" s="1"/>
      <c r="P69" s="1"/>
      <c r="Q69" s="1"/>
      <c r="R69" s="1"/>
      <c r="S69" s="1"/>
    </row>
    <row r="70" spans="1:19" ht="12.75" x14ac:dyDescent="0.2">
      <c r="A70" s="1" t="s">
        <v>582</v>
      </c>
      <c r="B70" s="1" t="s">
        <v>583</v>
      </c>
      <c r="C70" s="17"/>
      <c r="D70" s="17" t="s">
        <v>541</v>
      </c>
      <c r="E70" s="1"/>
      <c r="F70" s="1"/>
      <c r="G70" s="18"/>
      <c r="H70" s="1"/>
      <c r="I70" s="1"/>
      <c r="J70" s="1"/>
      <c r="K70" s="1"/>
      <c r="L70" s="19"/>
      <c r="M70" s="1"/>
      <c r="N70" s="1"/>
      <c r="O70" s="1"/>
      <c r="P70" s="1"/>
      <c r="Q70" s="1"/>
      <c r="R70" s="1"/>
      <c r="S70" s="1"/>
    </row>
    <row r="71" spans="1:19" ht="12.75" x14ac:dyDescent="0.2">
      <c r="A71" s="1" t="s">
        <v>584</v>
      </c>
      <c r="B71" s="1" t="s">
        <v>585</v>
      </c>
      <c r="C71" s="17"/>
      <c r="D71" s="17" t="s">
        <v>517</v>
      </c>
      <c r="E71" s="1"/>
      <c r="F71" s="1"/>
      <c r="G71" s="18"/>
      <c r="H71" s="1"/>
      <c r="I71" s="1"/>
      <c r="J71" s="1"/>
      <c r="K71" s="1"/>
      <c r="L71" s="19"/>
      <c r="M71" s="1"/>
      <c r="N71" s="1"/>
      <c r="O71" s="1"/>
      <c r="P71" s="1"/>
      <c r="Q71" s="1"/>
      <c r="R71" s="1"/>
      <c r="S71" s="1"/>
    </row>
    <row r="72" spans="1:19" ht="12.75" x14ac:dyDescent="0.2">
      <c r="A72" s="1" t="s">
        <v>586</v>
      </c>
      <c r="B72" s="1" t="s">
        <v>587</v>
      </c>
      <c r="C72" s="17"/>
      <c r="D72" s="17" t="s">
        <v>517</v>
      </c>
      <c r="E72" s="1"/>
      <c r="F72" s="1"/>
      <c r="G72" s="18"/>
      <c r="H72" s="1"/>
      <c r="I72" s="1"/>
      <c r="J72" s="1"/>
      <c r="K72" s="1"/>
      <c r="L72" s="19"/>
      <c r="M72" s="1"/>
      <c r="N72" s="1"/>
      <c r="O72" s="1"/>
      <c r="P72" s="1"/>
      <c r="Q72" s="1"/>
      <c r="R72" s="1"/>
      <c r="S72" s="1"/>
    </row>
    <row r="73" spans="1:19" ht="12.75" x14ac:dyDescent="0.2">
      <c r="A73" s="1" t="s">
        <v>588</v>
      </c>
      <c r="B73" s="1" t="s">
        <v>589</v>
      </c>
      <c r="C73" s="17"/>
      <c r="D73" s="17" t="s">
        <v>590</v>
      </c>
      <c r="E73" s="1"/>
      <c r="F73" s="1"/>
      <c r="G73" s="18"/>
      <c r="H73" s="1"/>
      <c r="I73" s="1"/>
      <c r="J73" s="1"/>
      <c r="K73" s="1"/>
      <c r="L73" s="19"/>
      <c r="M73" s="1"/>
      <c r="N73" s="1"/>
      <c r="O73" s="1"/>
      <c r="P73" s="1"/>
      <c r="Q73" s="1"/>
      <c r="R73" s="1"/>
      <c r="S73" s="1"/>
    </row>
    <row r="74" spans="1:19" ht="12.75" x14ac:dyDescent="0.2">
      <c r="A74" s="1" t="s">
        <v>591</v>
      </c>
      <c r="B74" s="1" t="s">
        <v>592</v>
      </c>
      <c r="C74" s="17"/>
      <c r="D74" s="17" t="s">
        <v>593</v>
      </c>
      <c r="E74" s="1"/>
      <c r="F74" s="1"/>
      <c r="G74" s="18"/>
      <c r="H74" s="1"/>
      <c r="I74" s="1"/>
      <c r="J74" s="1"/>
      <c r="K74" s="1"/>
      <c r="L74" s="19"/>
      <c r="M74" s="1"/>
      <c r="N74" s="1"/>
      <c r="O74" s="1"/>
      <c r="P74" s="1"/>
      <c r="Q74" s="1"/>
      <c r="R74" s="1"/>
      <c r="S74" s="1"/>
    </row>
    <row r="75" spans="1:19" ht="12.75" x14ac:dyDescent="0.2">
      <c r="A75" s="1" t="s">
        <v>594</v>
      </c>
      <c r="B75" s="1" t="s">
        <v>595</v>
      </c>
      <c r="C75" s="17"/>
      <c r="D75" s="17" t="s">
        <v>596</v>
      </c>
      <c r="E75" s="1"/>
      <c r="F75" s="1"/>
      <c r="G75" s="18"/>
      <c r="H75" s="1"/>
      <c r="I75" s="1"/>
      <c r="J75" s="1"/>
      <c r="K75" s="1"/>
      <c r="L75" s="19"/>
      <c r="M75" s="1"/>
      <c r="N75" s="1"/>
      <c r="O75" s="1"/>
      <c r="P75" s="1"/>
      <c r="Q75" s="1"/>
      <c r="R75" s="1"/>
      <c r="S75" s="1"/>
    </row>
    <row r="76" spans="1:19" ht="12.75" x14ac:dyDescent="0.2">
      <c r="A76" s="1" t="s">
        <v>597</v>
      </c>
      <c r="B76" s="1" t="s">
        <v>598</v>
      </c>
      <c r="C76" s="17"/>
      <c r="D76" s="17" t="s">
        <v>544</v>
      </c>
      <c r="E76" s="1"/>
      <c r="F76" s="1"/>
      <c r="G76" s="18"/>
      <c r="H76" s="1"/>
      <c r="I76" s="1"/>
      <c r="J76" s="1"/>
      <c r="K76" s="1"/>
      <c r="L76" s="19"/>
      <c r="M76" s="1"/>
      <c r="N76" s="1"/>
      <c r="O76" s="1"/>
      <c r="P76" s="1"/>
      <c r="Q76" s="1"/>
      <c r="R76" s="1"/>
      <c r="S76" s="1"/>
    </row>
    <row r="77" spans="1:19" ht="12.75" x14ac:dyDescent="0.2">
      <c r="A77" s="1" t="s">
        <v>599</v>
      </c>
      <c r="B77" s="1" t="s">
        <v>600</v>
      </c>
      <c r="C77" s="17"/>
      <c r="D77" s="17"/>
      <c r="E77" s="1"/>
      <c r="F77" s="1"/>
      <c r="G77" s="18"/>
      <c r="H77" s="1"/>
      <c r="I77" s="1"/>
      <c r="J77" s="1"/>
      <c r="K77" s="1"/>
      <c r="L77" s="19"/>
      <c r="M77" s="1"/>
      <c r="N77" s="1"/>
      <c r="O77" s="1"/>
      <c r="P77" s="1"/>
      <c r="Q77" s="1"/>
      <c r="R77" s="1"/>
      <c r="S77" s="1"/>
    </row>
    <row r="78" spans="1:19" ht="12.75" x14ac:dyDescent="0.2">
      <c r="A78" s="1" t="s">
        <v>601</v>
      </c>
      <c r="B78" s="1" t="s">
        <v>602</v>
      </c>
      <c r="C78" s="17"/>
      <c r="D78" s="17"/>
      <c r="E78" s="1"/>
      <c r="F78" s="1"/>
      <c r="G78" s="18"/>
      <c r="H78" s="1"/>
      <c r="I78" s="1"/>
      <c r="J78" s="1"/>
      <c r="K78" s="1"/>
      <c r="L78" s="19"/>
      <c r="M78" s="1"/>
      <c r="N78" s="1"/>
      <c r="O78" s="1"/>
      <c r="P78" s="1"/>
      <c r="Q78" s="1"/>
      <c r="R78" s="1"/>
      <c r="S78" s="1"/>
    </row>
    <row r="79" spans="1:19" ht="12.75" x14ac:dyDescent="0.2">
      <c r="A79" s="1" t="s">
        <v>603</v>
      </c>
      <c r="B79" s="1" t="s">
        <v>604</v>
      </c>
      <c r="C79" s="17"/>
      <c r="D79" s="17"/>
      <c r="E79" s="1"/>
      <c r="F79" s="1"/>
      <c r="G79" s="18"/>
      <c r="H79" s="1"/>
      <c r="I79" s="1"/>
      <c r="J79" s="1"/>
      <c r="K79" s="1"/>
      <c r="L79" s="19"/>
      <c r="M79" s="1"/>
      <c r="N79" s="1"/>
      <c r="O79" s="1"/>
      <c r="P79" s="1"/>
      <c r="Q79" s="1"/>
      <c r="R79" s="1"/>
      <c r="S79" s="1"/>
    </row>
    <row r="80" spans="1:19" ht="12.75" x14ac:dyDescent="0.2">
      <c r="A80" s="1" t="s">
        <v>605</v>
      </c>
      <c r="B80" s="1" t="s">
        <v>606</v>
      </c>
      <c r="C80" s="17"/>
      <c r="D80" s="17" t="s">
        <v>607</v>
      </c>
      <c r="E80" s="1"/>
      <c r="F80" s="1"/>
      <c r="G80" s="18"/>
      <c r="H80" s="1"/>
      <c r="I80" s="1"/>
      <c r="J80" s="1"/>
      <c r="K80" s="1"/>
      <c r="L80" s="19"/>
      <c r="M80" s="1"/>
      <c r="N80" s="1"/>
      <c r="O80" s="1"/>
      <c r="P80" s="1"/>
      <c r="Q80" s="1"/>
      <c r="R80" s="1"/>
      <c r="S80" s="1"/>
    </row>
    <row r="81" spans="1:19" ht="12.75" x14ac:dyDescent="0.2">
      <c r="A81" s="1" t="s">
        <v>539</v>
      </c>
      <c r="B81" s="1" t="s">
        <v>608</v>
      </c>
      <c r="C81" s="17"/>
      <c r="D81" s="17" t="s">
        <v>541</v>
      </c>
      <c r="E81" s="1"/>
      <c r="F81" s="1"/>
      <c r="G81" s="18"/>
      <c r="H81" s="1"/>
      <c r="I81" s="1"/>
      <c r="J81" s="1"/>
      <c r="K81" s="1"/>
      <c r="L81" s="19"/>
      <c r="M81" s="1"/>
      <c r="N81" s="1"/>
      <c r="O81" s="1"/>
      <c r="P81" s="1"/>
      <c r="Q81" s="1"/>
      <c r="R81" s="1"/>
      <c r="S81" s="1"/>
    </row>
    <row r="82" spans="1:19" ht="12.75" x14ac:dyDescent="0.2">
      <c r="A82" s="1" t="s">
        <v>609</v>
      </c>
      <c r="B82" s="1" t="s">
        <v>610</v>
      </c>
      <c r="C82" s="17"/>
      <c r="D82" s="17" t="s">
        <v>611</v>
      </c>
      <c r="E82" s="1"/>
      <c r="F82" s="1"/>
      <c r="G82" s="18"/>
      <c r="H82" s="1"/>
      <c r="I82" s="1"/>
      <c r="J82" s="1"/>
      <c r="K82" s="1"/>
      <c r="L82" s="19"/>
      <c r="M82" s="1"/>
      <c r="N82" s="1"/>
      <c r="O82" s="1"/>
      <c r="P82" s="1"/>
      <c r="Q82" s="1"/>
      <c r="R82" s="1"/>
      <c r="S82" s="1"/>
    </row>
    <row r="83" spans="1:19" ht="12.75" x14ac:dyDescent="0.2">
      <c r="A83" s="1" t="s">
        <v>612</v>
      </c>
      <c r="B83" s="1" t="s">
        <v>613</v>
      </c>
      <c r="C83" s="17"/>
      <c r="D83" s="17" t="s">
        <v>531</v>
      </c>
      <c r="E83" s="1"/>
      <c r="F83" s="1"/>
      <c r="G83" s="18"/>
      <c r="H83" s="1"/>
      <c r="I83" s="1"/>
      <c r="J83" s="1"/>
      <c r="K83" s="1"/>
      <c r="L83" s="19"/>
      <c r="M83" s="1"/>
      <c r="N83" s="1"/>
      <c r="O83" s="1"/>
      <c r="P83" s="1"/>
      <c r="Q83" s="1"/>
      <c r="R83" s="1"/>
      <c r="S83" s="1"/>
    </row>
    <row r="84" spans="1:19" ht="12.75" x14ac:dyDescent="0.2">
      <c r="A84" s="1" t="s">
        <v>539</v>
      </c>
      <c r="B84" s="1" t="s">
        <v>614</v>
      </c>
      <c r="C84" s="17"/>
      <c r="D84" s="17" t="s">
        <v>541</v>
      </c>
      <c r="E84" s="1"/>
      <c r="F84" s="1"/>
      <c r="G84" s="18"/>
      <c r="H84" s="1"/>
      <c r="I84" s="1"/>
      <c r="J84" s="1"/>
      <c r="K84" s="1"/>
      <c r="L84" s="19"/>
      <c r="M84" s="1"/>
      <c r="N84" s="1"/>
      <c r="O84" s="1"/>
      <c r="P84" s="1"/>
      <c r="Q84" s="1"/>
      <c r="R84" s="1"/>
      <c r="S84" s="1"/>
    </row>
    <row r="85" spans="1:19" ht="12.75" x14ac:dyDescent="0.2">
      <c r="A85" s="1" t="s">
        <v>615</v>
      </c>
      <c r="B85" s="1" t="s">
        <v>616</v>
      </c>
      <c r="C85" s="17"/>
      <c r="D85" s="17" t="s">
        <v>531</v>
      </c>
      <c r="E85" s="1"/>
      <c r="F85" s="1"/>
      <c r="G85" s="18"/>
      <c r="H85" s="1"/>
      <c r="I85" s="1"/>
      <c r="J85" s="1"/>
      <c r="K85" s="1"/>
      <c r="L85" s="19"/>
      <c r="M85" s="1"/>
      <c r="N85" s="1"/>
      <c r="O85" s="1"/>
      <c r="P85" s="1"/>
      <c r="Q85" s="1"/>
      <c r="R85" s="1"/>
      <c r="S85" s="1"/>
    </row>
    <row r="86" spans="1:19" ht="12.75" x14ac:dyDescent="0.2">
      <c r="A86" s="1" t="s">
        <v>617</v>
      </c>
      <c r="B86" s="1" t="s">
        <v>617</v>
      </c>
      <c r="C86" s="17"/>
      <c r="D86" s="17"/>
      <c r="E86" s="1"/>
      <c r="F86" s="1"/>
      <c r="G86" s="18"/>
      <c r="H86" s="1"/>
      <c r="I86" s="1"/>
      <c r="J86" s="1"/>
      <c r="K86" s="1"/>
      <c r="L86" s="19"/>
      <c r="M86" s="1"/>
      <c r="N86" s="1"/>
      <c r="O86" s="1"/>
      <c r="P86" s="1"/>
      <c r="Q86" s="1"/>
      <c r="R86" s="1"/>
      <c r="S86" s="1"/>
    </row>
    <row r="87" spans="1:19" ht="12.75" x14ac:dyDescent="0.2">
      <c r="A87" s="1" t="s">
        <v>618</v>
      </c>
      <c r="B87" s="1" t="s">
        <v>618</v>
      </c>
      <c r="C87" s="17"/>
      <c r="D87" s="17"/>
      <c r="E87" s="1"/>
      <c r="F87" s="1"/>
      <c r="G87" s="18"/>
      <c r="H87" s="1"/>
      <c r="I87" s="1"/>
      <c r="J87" s="1"/>
      <c r="K87" s="1"/>
      <c r="L87" s="19"/>
      <c r="M87" s="1"/>
      <c r="N87" s="1"/>
      <c r="O87" s="1"/>
      <c r="P87" s="1"/>
      <c r="Q87" s="1"/>
      <c r="R87" s="1"/>
      <c r="S87" s="1"/>
    </row>
    <row r="88" spans="1:19" ht="12.75" x14ac:dyDescent="0.2">
      <c r="A88" s="1" t="s">
        <v>619</v>
      </c>
      <c r="B88" s="1" t="s">
        <v>619</v>
      </c>
      <c r="C88" s="17"/>
      <c r="D88" s="17"/>
      <c r="E88" s="1"/>
      <c r="F88" s="1"/>
      <c r="G88" s="18"/>
      <c r="H88" s="1"/>
      <c r="I88" s="1"/>
      <c r="J88" s="1"/>
      <c r="K88" s="1"/>
      <c r="L88" s="19"/>
      <c r="M88" s="1"/>
      <c r="N88" s="1"/>
      <c r="O88" s="1"/>
      <c r="P88" s="1"/>
      <c r="Q88" s="1"/>
      <c r="R88" s="1"/>
      <c r="S88" s="1"/>
    </row>
    <row r="89" spans="1:19" ht="12.75" x14ac:dyDescent="0.2">
      <c r="A89" s="1" t="s">
        <v>620</v>
      </c>
      <c r="B89" s="1" t="s">
        <v>621</v>
      </c>
      <c r="C89" s="17"/>
      <c r="D89" s="17" t="s">
        <v>517</v>
      </c>
      <c r="E89" s="1"/>
      <c r="F89" s="1"/>
      <c r="G89" s="18"/>
      <c r="H89" s="1"/>
      <c r="I89" s="1"/>
      <c r="J89" s="1"/>
      <c r="K89" s="1"/>
      <c r="L89" s="19"/>
      <c r="M89" s="1"/>
      <c r="N89" s="1"/>
      <c r="O89" s="1"/>
      <c r="P89" s="1"/>
      <c r="Q89" s="1"/>
      <c r="R89" s="1"/>
      <c r="S89" s="1"/>
    </row>
    <row r="90" spans="1:19" ht="12.75" x14ac:dyDescent="0.2">
      <c r="A90" s="1" t="s">
        <v>622</v>
      </c>
      <c r="B90" s="1" t="s">
        <v>623</v>
      </c>
      <c r="C90" s="17"/>
      <c r="D90" s="17" t="s">
        <v>517</v>
      </c>
      <c r="E90" s="1"/>
      <c r="F90" s="1"/>
      <c r="G90" s="18"/>
      <c r="H90" s="1"/>
      <c r="I90" s="1"/>
      <c r="J90" s="1"/>
      <c r="K90" s="1"/>
      <c r="L90" s="19"/>
      <c r="M90" s="1"/>
      <c r="N90" s="1"/>
      <c r="O90" s="1"/>
      <c r="P90" s="1"/>
      <c r="Q90" s="1"/>
      <c r="R90" s="1"/>
      <c r="S90" s="1"/>
    </row>
    <row r="91" spans="1:19" ht="12.75" x14ac:dyDescent="0.2">
      <c r="A91" s="1" t="s">
        <v>624</v>
      </c>
      <c r="B91" s="1" t="s">
        <v>625</v>
      </c>
      <c r="C91" s="17"/>
      <c r="D91" s="17"/>
      <c r="E91" s="1"/>
      <c r="F91" s="1"/>
      <c r="G91" s="18"/>
      <c r="H91" s="1"/>
      <c r="I91" s="1"/>
      <c r="J91" s="1"/>
      <c r="K91" s="1"/>
      <c r="L91" s="19"/>
      <c r="M91" s="1"/>
      <c r="N91" s="1"/>
      <c r="O91" s="1"/>
      <c r="P91" s="1"/>
      <c r="Q91" s="1"/>
      <c r="R91" s="1"/>
      <c r="S91" s="1"/>
    </row>
    <row r="92" spans="1:19" ht="12.75" x14ac:dyDescent="0.2">
      <c r="A92" s="1" t="s">
        <v>626</v>
      </c>
      <c r="B92" s="1" t="s">
        <v>627</v>
      </c>
      <c r="C92" s="17"/>
      <c r="D92" s="17"/>
      <c r="E92" s="1"/>
      <c r="F92" s="1"/>
      <c r="G92" s="18"/>
      <c r="H92" s="1"/>
      <c r="I92" s="1"/>
      <c r="J92" s="1"/>
      <c r="K92" s="1"/>
      <c r="L92" s="19"/>
      <c r="M92" s="1"/>
      <c r="N92" s="1"/>
      <c r="O92" s="1"/>
      <c r="P92" s="1"/>
      <c r="Q92" s="1"/>
      <c r="R92" s="1"/>
      <c r="S92" s="1"/>
    </row>
    <row r="93" spans="1:19" ht="12.75" x14ac:dyDescent="0.2">
      <c r="A93" s="1" t="s">
        <v>628</v>
      </c>
      <c r="B93" s="1" t="s">
        <v>629</v>
      </c>
      <c r="C93" s="17"/>
      <c r="D93" s="17" t="s">
        <v>630</v>
      </c>
      <c r="E93" s="1"/>
      <c r="F93" s="1"/>
      <c r="G93" s="18"/>
      <c r="H93" s="1"/>
      <c r="I93" s="1"/>
      <c r="J93" s="1"/>
      <c r="K93" s="1"/>
      <c r="L93" s="19"/>
      <c r="M93" s="1"/>
      <c r="N93" s="1"/>
      <c r="O93" s="1"/>
      <c r="P93" s="1"/>
      <c r="Q93" s="1"/>
      <c r="R93" s="1"/>
      <c r="S93" s="1"/>
    </row>
    <row r="94" spans="1:19" ht="12.75" x14ac:dyDescent="0.2">
      <c r="A94" s="1" t="s">
        <v>631</v>
      </c>
      <c r="B94" s="1" t="s">
        <v>632</v>
      </c>
      <c r="C94" s="17"/>
      <c r="D94" s="17" t="s">
        <v>531</v>
      </c>
      <c r="E94" s="1"/>
      <c r="F94" s="1"/>
      <c r="G94" s="18"/>
      <c r="H94" s="1"/>
      <c r="I94" s="1"/>
      <c r="J94" s="1"/>
      <c r="K94" s="1"/>
      <c r="L94" s="19"/>
      <c r="M94" s="1"/>
      <c r="N94" s="1"/>
      <c r="O94" s="1"/>
      <c r="P94" s="1"/>
      <c r="Q94" s="1"/>
      <c r="R94" s="1"/>
      <c r="S94" s="1"/>
    </row>
    <row r="95" spans="1:19" ht="12.75" x14ac:dyDescent="0.2">
      <c r="A95" s="1" t="s">
        <v>119</v>
      </c>
      <c r="B95" s="1"/>
      <c r="C95" s="17"/>
      <c r="D95" s="17" t="s">
        <v>531</v>
      </c>
      <c r="E95" s="1"/>
      <c r="F95" s="1"/>
      <c r="G95" s="18"/>
      <c r="H95" s="1"/>
      <c r="I95" s="1"/>
      <c r="J95" s="1"/>
      <c r="K95" s="1"/>
      <c r="L95" s="19"/>
      <c r="M95" s="1"/>
      <c r="N95" s="1"/>
      <c r="O95" s="1"/>
      <c r="P95" s="1"/>
      <c r="Q95" s="1"/>
      <c r="R95" s="1"/>
      <c r="S95" s="1"/>
    </row>
    <row r="96" spans="1:19" ht="12.75" x14ac:dyDescent="0.2">
      <c r="A96" s="21" t="s">
        <v>633</v>
      </c>
      <c r="B96" s="1"/>
      <c r="C96" s="17"/>
      <c r="D96" s="1"/>
      <c r="E96" s="1"/>
      <c r="F96" s="1"/>
      <c r="G96" s="18"/>
      <c r="H96" s="1"/>
      <c r="I96" s="1"/>
      <c r="J96" s="1"/>
      <c r="K96" s="1"/>
      <c r="L96" s="19"/>
      <c r="M96" s="1"/>
      <c r="N96" s="1"/>
      <c r="O96" s="1"/>
      <c r="P96" s="1"/>
      <c r="Q96" s="1"/>
      <c r="R96" s="1"/>
      <c r="S96" s="1"/>
    </row>
    <row r="97" spans="1:19" ht="12.75" x14ac:dyDescent="0.2">
      <c r="A97" s="21" t="s">
        <v>634</v>
      </c>
      <c r="B97" s="1"/>
      <c r="C97" s="17"/>
      <c r="D97" s="1"/>
      <c r="E97" s="1"/>
      <c r="F97" s="1"/>
      <c r="G97" s="18"/>
      <c r="H97" s="1"/>
      <c r="I97" s="1"/>
      <c r="J97" s="1"/>
      <c r="K97" s="1"/>
      <c r="L97" s="19"/>
      <c r="M97" s="1"/>
      <c r="N97" s="1"/>
      <c r="O97" s="1"/>
      <c r="P97" s="1"/>
      <c r="Q97" s="1"/>
      <c r="R97" s="1"/>
      <c r="S9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66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2" t="s">
        <v>635</v>
      </c>
      <c r="B1" s="22" t="s">
        <v>636</v>
      </c>
      <c r="C1" s="22" t="s">
        <v>637</v>
      </c>
      <c r="D1" s="22" t="s">
        <v>636</v>
      </c>
      <c r="F1" s="22" t="s">
        <v>638</v>
      </c>
      <c r="G1" s="22" t="s">
        <v>639</v>
      </c>
      <c r="H1" s="22" t="s">
        <v>640</v>
      </c>
      <c r="I1" s="22" t="s">
        <v>641</v>
      </c>
      <c r="J1" s="22" t="s">
        <v>639</v>
      </c>
      <c r="K1" s="22" t="s">
        <v>640</v>
      </c>
    </row>
    <row r="2" spans="1:12" ht="15.75" customHeight="1" x14ac:dyDescent="0.2">
      <c r="A2" s="23" t="s">
        <v>642</v>
      </c>
      <c r="B2" s="23"/>
      <c r="C2" s="23" t="s">
        <v>642</v>
      </c>
      <c r="D2" s="23"/>
      <c r="F2" s="23" t="s">
        <v>643</v>
      </c>
      <c r="G2" s="23" t="s">
        <v>644</v>
      </c>
      <c r="H2" s="23" t="s">
        <v>204</v>
      </c>
      <c r="I2" s="23" t="s">
        <v>643</v>
      </c>
      <c r="J2" s="23"/>
      <c r="K2" s="23"/>
    </row>
    <row r="3" spans="1:12" ht="15.75" customHeight="1" x14ac:dyDescent="0.2">
      <c r="A3" s="23" t="s">
        <v>645</v>
      </c>
      <c r="B3" s="23"/>
      <c r="C3" s="23" t="s">
        <v>646</v>
      </c>
      <c r="D3" s="23"/>
      <c r="F3" s="23" t="s">
        <v>647</v>
      </c>
      <c r="G3" s="23" t="s">
        <v>648</v>
      </c>
      <c r="H3" s="23" t="s">
        <v>649</v>
      </c>
      <c r="I3" s="23" t="s">
        <v>647</v>
      </c>
      <c r="J3" s="23"/>
      <c r="K3" s="23" t="s">
        <v>650</v>
      </c>
    </row>
    <row r="4" spans="1:12" ht="15.75" customHeight="1" x14ac:dyDescent="0.2">
      <c r="A4" s="23" t="s">
        <v>651</v>
      </c>
      <c r="B4" s="23"/>
      <c r="C4" s="23" t="s">
        <v>651</v>
      </c>
      <c r="D4" s="23"/>
      <c r="F4" s="23" t="s">
        <v>652</v>
      </c>
      <c r="G4" s="23" t="s">
        <v>649</v>
      </c>
      <c r="H4" s="23" t="s">
        <v>653</v>
      </c>
      <c r="I4" s="23" t="s">
        <v>652</v>
      </c>
      <c r="J4" s="23"/>
      <c r="K4" s="23"/>
    </row>
    <row r="5" spans="1:12" ht="15.75" customHeight="1" x14ac:dyDescent="0.2">
      <c r="A5" s="23" t="s">
        <v>654</v>
      </c>
      <c r="B5" s="23"/>
      <c r="C5" s="23" t="s">
        <v>654</v>
      </c>
      <c r="D5" s="23"/>
      <c r="F5" s="23" t="s">
        <v>655</v>
      </c>
      <c r="G5" s="23" t="s">
        <v>656</v>
      </c>
      <c r="H5" s="23" t="s">
        <v>642</v>
      </c>
      <c r="I5" s="23" t="s">
        <v>657</v>
      </c>
      <c r="J5" s="23"/>
      <c r="K5" s="23"/>
    </row>
    <row r="6" spans="1:12" ht="15.75" customHeight="1" x14ac:dyDescent="0.2">
      <c r="A6" s="23" t="s">
        <v>658</v>
      </c>
      <c r="B6" s="23"/>
      <c r="C6" s="23" t="s">
        <v>658</v>
      </c>
      <c r="D6" s="23"/>
      <c r="F6" s="23" t="s">
        <v>659</v>
      </c>
      <c r="G6" s="23" t="s">
        <v>660</v>
      </c>
      <c r="H6" s="23" t="s">
        <v>651</v>
      </c>
      <c r="I6" s="23" t="s">
        <v>661</v>
      </c>
      <c r="J6" s="23"/>
      <c r="K6" s="23"/>
    </row>
    <row r="7" spans="1:12" ht="15.75" customHeight="1" x14ac:dyDescent="0.2">
      <c r="A7" s="23" t="s">
        <v>160</v>
      </c>
      <c r="B7" s="23"/>
      <c r="C7" s="23" t="s">
        <v>160</v>
      </c>
      <c r="D7" s="23"/>
      <c r="F7" s="23" t="s">
        <v>662</v>
      </c>
      <c r="G7" s="23" t="s">
        <v>651</v>
      </c>
      <c r="H7" s="23" t="s">
        <v>663</v>
      </c>
      <c r="I7" s="23" t="s">
        <v>664</v>
      </c>
      <c r="J7" s="23"/>
      <c r="K7" s="23"/>
    </row>
    <row r="8" spans="1:12" ht="15.75" customHeight="1" x14ac:dyDescent="0.2">
      <c r="A8" s="23" t="s">
        <v>665</v>
      </c>
      <c r="B8" s="23"/>
      <c r="C8" s="23" t="s">
        <v>246</v>
      </c>
      <c r="D8" s="23"/>
      <c r="F8" s="23" t="s">
        <v>666</v>
      </c>
      <c r="G8" s="23" t="s">
        <v>667</v>
      </c>
      <c r="H8" s="23" t="s">
        <v>668</v>
      </c>
      <c r="I8" s="23" t="s">
        <v>666</v>
      </c>
      <c r="J8" s="23"/>
      <c r="K8" s="23" t="s">
        <v>669</v>
      </c>
      <c r="L8" s="5" t="s">
        <v>670</v>
      </c>
    </row>
    <row r="9" spans="1:12" ht="15.75" customHeight="1" x14ac:dyDescent="0.2">
      <c r="A9" s="23" t="s">
        <v>648</v>
      </c>
      <c r="B9" s="23"/>
      <c r="C9" s="23" t="s">
        <v>671</v>
      </c>
      <c r="D9" s="23"/>
      <c r="F9" s="23" t="s">
        <v>672</v>
      </c>
      <c r="G9" s="23" t="s">
        <v>673</v>
      </c>
      <c r="H9" s="23" t="s">
        <v>651</v>
      </c>
      <c r="I9" s="23" t="s">
        <v>672</v>
      </c>
      <c r="J9" s="23"/>
      <c r="K9" s="23"/>
    </row>
    <row r="10" spans="1:12" ht="15.75" customHeight="1" x14ac:dyDescent="0.2">
      <c r="A10" s="23" t="s">
        <v>674</v>
      </c>
      <c r="B10" s="23"/>
      <c r="C10" s="23" t="s">
        <v>674</v>
      </c>
      <c r="D10" s="23"/>
      <c r="F10" s="23" t="s">
        <v>675</v>
      </c>
      <c r="G10" s="23" t="s">
        <v>665</v>
      </c>
      <c r="H10" s="23" t="s">
        <v>658</v>
      </c>
      <c r="I10" s="23" t="s">
        <v>675</v>
      </c>
      <c r="J10" s="23"/>
      <c r="K10" s="23"/>
    </row>
    <row r="11" spans="1:12" ht="15.75" customHeight="1" x14ac:dyDescent="0.2">
      <c r="A11" s="23" t="s">
        <v>676</v>
      </c>
      <c r="B11" s="23"/>
      <c r="C11" s="23" t="s">
        <v>676</v>
      </c>
      <c r="D11" s="23"/>
      <c r="F11" s="23" t="s">
        <v>677</v>
      </c>
      <c r="G11" s="23" t="s">
        <v>665</v>
      </c>
      <c r="H11" s="23" t="s">
        <v>160</v>
      </c>
      <c r="I11" s="23" t="s">
        <v>677</v>
      </c>
      <c r="J11" s="23"/>
      <c r="K11" s="23"/>
    </row>
    <row r="12" spans="1:12" ht="15.75" customHeight="1" x14ac:dyDescent="0.2">
      <c r="A12" s="23" t="s">
        <v>678</v>
      </c>
      <c r="B12" s="23"/>
      <c r="C12" s="23" t="s">
        <v>678</v>
      </c>
      <c r="D12" s="23"/>
      <c r="F12" s="23" t="s">
        <v>679</v>
      </c>
      <c r="G12" s="23" t="s">
        <v>680</v>
      </c>
      <c r="H12" s="23" t="s">
        <v>676</v>
      </c>
      <c r="I12" s="23"/>
      <c r="J12" s="23"/>
      <c r="K12" s="23"/>
    </row>
    <row r="13" spans="1:12" ht="15.75" customHeight="1" x14ac:dyDescent="0.2">
      <c r="A13" s="23" t="s">
        <v>177</v>
      </c>
      <c r="B13" s="23"/>
      <c r="C13" s="23" t="s">
        <v>177</v>
      </c>
      <c r="D13" s="23"/>
      <c r="F13" s="23" t="s">
        <v>681</v>
      </c>
      <c r="G13" s="23" t="s">
        <v>648</v>
      </c>
      <c r="H13" s="23" t="s">
        <v>682</v>
      </c>
      <c r="I13" s="23"/>
      <c r="J13" s="23"/>
      <c r="K13" s="23"/>
    </row>
    <row r="14" spans="1:12" ht="15.75" customHeight="1" x14ac:dyDescent="0.2">
      <c r="A14" s="23" t="s">
        <v>683</v>
      </c>
      <c r="B14" s="23"/>
      <c r="C14" s="23" t="s">
        <v>650</v>
      </c>
      <c r="D14" s="23"/>
      <c r="F14" s="23" t="s">
        <v>684</v>
      </c>
      <c r="G14" s="23" t="s">
        <v>665</v>
      </c>
      <c r="H14" s="23" t="s">
        <v>685</v>
      </c>
      <c r="I14" s="23"/>
      <c r="J14" s="23"/>
      <c r="K14" s="23"/>
    </row>
    <row r="15" spans="1:12" ht="15.75" customHeight="1" x14ac:dyDescent="0.2">
      <c r="A15" s="23" t="s">
        <v>192</v>
      </c>
      <c r="B15" s="23"/>
      <c r="C15" s="23" t="s">
        <v>686</v>
      </c>
      <c r="D15" s="23"/>
      <c r="F15" s="23" t="s">
        <v>687</v>
      </c>
      <c r="G15" s="23" t="s">
        <v>654</v>
      </c>
      <c r="H15" s="23" t="s">
        <v>648</v>
      </c>
      <c r="I15" s="23"/>
      <c r="J15" s="23"/>
      <c r="K15" s="23"/>
    </row>
    <row r="16" spans="1:12" ht="15.75" customHeight="1" x14ac:dyDescent="0.2">
      <c r="A16" s="23" t="s">
        <v>196</v>
      </c>
      <c r="B16" s="23"/>
      <c r="C16" s="23" t="s">
        <v>196</v>
      </c>
      <c r="D16" s="23"/>
      <c r="F16" s="23" t="s">
        <v>688</v>
      </c>
      <c r="G16" s="23" t="s">
        <v>663</v>
      </c>
      <c r="H16" s="23" t="s">
        <v>674</v>
      </c>
      <c r="I16" s="23"/>
      <c r="J16" s="23"/>
      <c r="K16" s="23"/>
    </row>
    <row r="17" spans="1:11" ht="15.75" customHeight="1" x14ac:dyDescent="0.2">
      <c r="A17" s="23" t="s">
        <v>689</v>
      </c>
      <c r="B17" s="23" t="s">
        <v>690</v>
      </c>
      <c r="C17" s="23" t="s">
        <v>689</v>
      </c>
      <c r="D17" s="23" t="s">
        <v>690</v>
      </c>
      <c r="F17" s="23" t="s">
        <v>691</v>
      </c>
      <c r="G17" s="23" t="s">
        <v>692</v>
      </c>
      <c r="H17" s="23" t="s">
        <v>676</v>
      </c>
      <c r="I17" s="23"/>
      <c r="J17" s="23"/>
      <c r="K17" s="23"/>
    </row>
    <row r="18" spans="1:11" ht="15.75" customHeight="1" x14ac:dyDescent="0.2">
      <c r="A18" s="23" t="s">
        <v>693</v>
      </c>
      <c r="B18" s="23"/>
      <c r="C18" s="23" t="s">
        <v>694</v>
      </c>
      <c r="D18" s="23"/>
      <c r="F18" s="23" t="s">
        <v>695</v>
      </c>
      <c r="G18" s="23" t="s">
        <v>696</v>
      </c>
      <c r="H18" s="23" t="s">
        <v>676</v>
      </c>
      <c r="I18" s="23"/>
      <c r="J18" s="23"/>
      <c r="K18" s="23"/>
    </row>
    <row r="19" spans="1:11" ht="15.75" customHeight="1" x14ac:dyDescent="0.2">
      <c r="A19" s="23" t="s">
        <v>204</v>
      </c>
      <c r="B19" s="23"/>
      <c r="C19" s="23" t="s">
        <v>204</v>
      </c>
      <c r="D19" s="23"/>
      <c r="F19" s="23" t="s">
        <v>697</v>
      </c>
      <c r="G19" s="23" t="s">
        <v>648</v>
      </c>
      <c r="H19" s="23" t="s">
        <v>698</v>
      </c>
      <c r="I19" s="23" t="s">
        <v>697</v>
      </c>
      <c r="J19" s="23"/>
      <c r="K19" s="23"/>
    </row>
    <row r="20" spans="1:11" ht="15.75" customHeight="1" x14ac:dyDescent="0.2">
      <c r="A20" s="23" t="s">
        <v>699</v>
      </c>
      <c r="B20" s="23"/>
      <c r="C20" s="23" t="s">
        <v>699</v>
      </c>
      <c r="D20" s="23"/>
      <c r="F20" s="23" t="s">
        <v>700</v>
      </c>
      <c r="G20" s="23" t="s">
        <v>648</v>
      </c>
      <c r="H20" s="23" t="s">
        <v>678</v>
      </c>
      <c r="I20" s="23" t="s">
        <v>701</v>
      </c>
      <c r="J20" s="23"/>
      <c r="K20" s="23"/>
    </row>
    <row r="21" spans="1:11" ht="15.75" customHeight="1" x14ac:dyDescent="0.2">
      <c r="A21" s="23" t="s">
        <v>702</v>
      </c>
      <c r="B21" s="23"/>
      <c r="C21" s="23" t="s">
        <v>702</v>
      </c>
      <c r="D21" s="23"/>
      <c r="F21" s="23" t="s">
        <v>703</v>
      </c>
      <c r="G21" s="23" t="s">
        <v>704</v>
      </c>
      <c r="H21" s="23" t="s">
        <v>177</v>
      </c>
      <c r="I21" s="23"/>
      <c r="J21" s="23"/>
      <c r="K21" s="23"/>
    </row>
    <row r="22" spans="1:11" ht="15.75" customHeight="1" x14ac:dyDescent="0.2">
      <c r="A22" s="23" t="s">
        <v>705</v>
      </c>
      <c r="B22" s="23" t="s">
        <v>706</v>
      </c>
      <c r="C22" s="23" t="s">
        <v>705</v>
      </c>
      <c r="D22" s="23" t="s">
        <v>706</v>
      </c>
      <c r="F22" s="23" t="s">
        <v>707</v>
      </c>
      <c r="G22" s="23" t="s">
        <v>708</v>
      </c>
      <c r="H22" s="23" t="s">
        <v>709</v>
      </c>
      <c r="I22" s="23"/>
      <c r="J22" s="23"/>
      <c r="K22" s="23"/>
    </row>
    <row r="23" spans="1:11" ht="15.75" customHeight="1" x14ac:dyDescent="0.2">
      <c r="A23" s="23" t="s">
        <v>710</v>
      </c>
      <c r="B23" s="23"/>
      <c r="C23" s="23" t="s">
        <v>711</v>
      </c>
      <c r="D23" s="23"/>
      <c r="F23" s="23" t="s">
        <v>712</v>
      </c>
      <c r="G23" s="23" t="s">
        <v>713</v>
      </c>
      <c r="H23" s="23" t="s">
        <v>663</v>
      </c>
      <c r="I23" s="23"/>
      <c r="J23" s="23"/>
      <c r="K23" s="23"/>
    </row>
    <row r="24" spans="1:11" ht="15.75" customHeight="1" x14ac:dyDescent="0.2">
      <c r="A24" s="23" t="s">
        <v>714</v>
      </c>
      <c r="B24" s="23"/>
      <c r="C24" s="23" t="s">
        <v>715</v>
      </c>
      <c r="D24" s="23"/>
      <c r="F24" s="23" t="s">
        <v>716</v>
      </c>
      <c r="G24" s="23" t="s">
        <v>717</v>
      </c>
      <c r="H24" s="23" t="s">
        <v>663</v>
      </c>
      <c r="I24" s="23"/>
      <c r="J24" s="23"/>
      <c r="K24" s="23"/>
    </row>
    <row r="25" spans="1:11" ht="15.75" customHeight="1" x14ac:dyDescent="0.2">
      <c r="A25" s="23" t="s">
        <v>718</v>
      </c>
      <c r="B25" s="23"/>
      <c r="C25" s="23" t="s">
        <v>719</v>
      </c>
      <c r="D25" s="23"/>
      <c r="F25" s="23" t="s">
        <v>720</v>
      </c>
      <c r="G25" s="23" t="s">
        <v>721</v>
      </c>
      <c r="H25" s="23" t="s">
        <v>705</v>
      </c>
      <c r="I25" s="23"/>
      <c r="J25" s="23"/>
      <c r="K25" s="23"/>
    </row>
    <row r="26" spans="1:11" ht="15.75" customHeight="1" x14ac:dyDescent="0.2">
      <c r="A26" s="23" t="s">
        <v>222</v>
      </c>
      <c r="B26" s="23"/>
      <c r="C26" s="23" t="s">
        <v>222</v>
      </c>
      <c r="D26" s="23"/>
      <c r="F26" s="23" t="s">
        <v>722</v>
      </c>
      <c r="G26" s="23" t="s">
        <v>665</v>
      </c>
      <c r="H26" s="23" t="s">
        <v>192</v>
      </c>
      <c r="I26" s="23"/>
      <c r="J26" s="23"/>
      <c r="K26" s="23"/>
    </row>
    <row r="27" spans="1:11" ht="15.75" customHeight="1" x14ac:dyDescent="0.2">
      <c r="A27" s="23" t="s">
        <v>224</v>
      </c>
      <c r="B27" s="23"/>
      <c r="C27" s="23" t="s">
        <v>723</v>
      </c>
      <c r="D27" s="23"/>
      <c r="F27" s="23" t="s">
        <v>724</v>
      </c>
      <c r="G27" s="23" t="s">
        <v>725</v>
      </c>
      <c r="H27" s="23" t="s">
        <v>204</v>
      </c>
      <c r="I27" s="23"/>
      <c r="J27" s="23"/>
      <c r="K27" s="23"/>
    </row>
    <row r="28" spans="1:11" ht="15.75" customHeight="1" x14ac:dyDescent="0.2">
      <c r="A28" s="23" t="s">
        <v>227</v>
      </c>
      <c r="B28" s="23"/>
      <c r="C28" s="23" t="s">
        <v>227</v>
      </c>
      <c r="D28" s="23"/>
      <c r="F28" s="23" t="s">
        <v>726</v>
      </c>
      <c r="G28" s="23" t="s">
        <v>727</v>
      </c>
      <c r="H28" s="23" t="s">
        <v>728</v>
      </c>
      <c r="I28" s="23"/>
      <c r="J28" s="23"/>
      <c r="K28" s="23"/>
    </row>
    <row r="29" spans="1:11" ht="15.75" customHeight="1" x14ac:dyDescent="0.2">
      <c r="A29" s="23" t="s">
        <v>729</v>
      </c>
      <c r="B29" s="23"/>
      <c r="C29" s="23" t="s">
        <v>729</v>
      </c>
      <c r="D29" s="23"/>
      <c r="F29" s="23" t="s">
        <v>730</v>
      </c>
      <c r="G29" s="23" t="s">
        <v>731</v>
      </c>
      <c r="H29" s="23" t="s">
        <v>732</v>
      </c>
      <c r="I29" s="23"/>
      <c r="J29" s="23"/>
      <c r="K29" s="23"/>
    </row>
    <row r="30" spans="1:11" ht="15.75" customHeight="1" x14ac:dyDescent="0.2">
      <c r="A30" s="23" t="s">
        <v>733</v>
      </c>
      <c r="B30" s="23"/>
      <c r="C30" s="23" t="s">
        <v>733</v>
      </c>
      <c r="D30" s="23"/>
      <c r="F30" s="23" t="s">
        <v>734</v>
      </c>
      <c r="G30" s="23" t="s">
        <v>735</v>
      </c>
      <c r="H30" s="23" t="s">
        <v>651</v>
      </c>
      <c r="I30" s="23"/>
      <c r="J30" s="23"/>
      <c r="K30" s="23"/>
    </row>
    <row r="31" spans="1:11" ht="15.75" customHeight="1" x14ac:dyDescent="0.2">
      <c r="A31" s="23" t="s">
        <v>698</v>
      </c>
      <c r="B31" s="23"/>
      <c r="C31" s="23" t="s">
        <v>698</v>
      </c>
      <c r="D31" s="23"/>
      <c r="F31" s="23" t="s">
        <v>736</v>
      </c>
      <c r="G31" s="23" t="s">
        <v>735</v>
      </c>
      <c r="H31" s="23" t="s">
        <v>737</v>
      </c>
      <c r="I31" s="23"/>
      <c r="J31" s="23"/>
      <c r="K31" s="23"/>
    </row>
    <row r="32" spans="1:11" ht="15.75" customHeight="1" x14ac:dyDescent="0.2">
      <c r="A32" s="23" t="s">
        <v>738</v>
      </c>
      <c r="B32" s="23"/>
      <c r="C32" s="23" t="s">
        <v>738</v>
      </c>
      <c r="D32" s="23"/>
      <c r="F32" s="23" t="s">
        <v>739</v>
      </c>
      <c r="G32" s="23" t="s">
        <v>648</v>
      </c>
      <c r="H32" s="23" t="s">
        <v>740</v>
      </c>
      <c r="I32" s="23"/>
      <c r="J32" s="23"/>
      <c r="K32" s="23"/>
    </row>
    <row r="33" spans="6:11" ht="15.75" customHeight="1" x14ac:dyDescent="0.2">
      <c r="F33" s="23" t="s">
        <v>741</v>
      </c>
      <c r="G33" s="23" t="s">
        <v>702</v>
      </c>
      <c r="H33" s="23" t="s">
        <v>653</v>
      </c>
      <c r="I33" s="23" t="s">
        <v>741</v>
      </c>
      <c r="J33" s="23"/>
      <c r="K33" s="23"/>
    </row>
    <row r="34" spans="6:11" ht="15.75" customHeight="1" x14ac:dyDescent="0.2">
      <c r="F34" s="23" t="s">
        <v>742</v>
      </c>
      <c r="G34" s="23" t="s">
        <v>665</v>
      </c>
      <c r="H34" s="23" t="s">
        <v>743</v>
      </c>
      <c r="I34" s="23"/>
      <c r="J34" s="23"/>
      <c r="K34" s="23"/>
    </row>
    <row r="35" spans="6:11" ht="15.75" customHeight="1" x14ac:dyDescent="0.2">
      <c r="F35" s="23" t="s">
        <v>744</v>
      </c>
      <c r="G35" s="23" t="s">
        <v>665</v>
      </c>
      <c r="H35" s="23" t="s">
        <v>702</v>
      </c>
      <c r="I35" s="23"/>
      <c r="J35" s="23"/>
      <c r="K35" s="23"/>
    </row>
    <row r="36" spans="6:11" ht="15.75" customHeight="1" x14ac:dyDescent="0.2">
      <c r="F36" s="23" t="s">
        <v>745</v>
      </c>
      <c r="G36" s="23" t="s">
        <v>746</v>
      </c>
      <c r="H36" s="23" t="s">
        <v>737</v>
      </c>
      <c r="I36" s="23"/>
      <c r="J36" s="23"/>
      <c r="K36" s="23"/>
    </row>
    <row r="37" spans="6:11" ht="15.75" customHeight="1" x14ac:dyDescent="0.2">
      <c r="F37" s="23" t="s">
        <v>747</v>
      </c>
      <c r="G37" s="23" t="s">
        <v>748</v>
      </c>
      <c r="H37" s="23" t="s">
        <v>663</v>
      </c>
      <c r="I37" s="23"/>
      <c r="J37" s="23"/>
      <c r="K37" s="23"/>
    </row>
    <row r="38" spans="6:11" ht="12.75" x14ac:dyDescent="0.2">
      <c r="F38" s="23" t="s">
        <v>749</v>
      </c>
      <c r="G38" s="23" t="s">
        <v>750</v>
      </c>
      <c r="H38" s="23" t="s">
        <v>737</v>
      </c>
      <c r="I38" s="23"/>
      <c r="J38" s="23"/>
      <c r="K38" s="23"/>
    </row>
    <row r="39" spans="6:11" ht="12.75" x14ac:dyDescent="0.2">
      <c r="F39" s="23" t="s">
        <v>751</v>
      </c>
      <c r="G39" s="23" t="s">
        <v>752</v>
      </c>
      <c r="H39" s="23" t="s">
        <v>732</v>
      </c>
      <c r="I39" s="23"/>
      <c r="J39" s="23"/>
      <c r="K39" s="23"/>
    </row>
    <row r="40" spans="6:11" ht="12.75" x14ac:dyDescent="0.2">
      <c r="F40" s="23" t="s">
        <v>753</v>
      </c>
      <c r="G40" s="23" t="s">
        <v>160</v>
      </c>
      <c r="H40" s="23" t="s">
        <v>663</v>
      </c>
      <c r="I40" s="23"/>
      <c r="J40" s="23"/>
      <c r="K40" s="23"/>
    </row>
    <row r="41" spans="6:11" ht="12.75" x14ac:dyDescent="0.2">
      <c r="F41" s="23" t="s">
        <v>754</v>
      </c>
      <c r="G41" s="23" t="s">
        <v>665</v>
      </c>
      <c r="H41" s="23" t="s">
        <v>685</v>
      </c>
      <c r="I41" s="23"/>
      <c r="J41" s="23"/>
      <c r="K41" s="23"/>
    </row>
    <row r="42" spans="6:11" ht="12.75" x14ac:dyDescent="0.2">
      <c r="F42" s="23" t="s">
        <v>755</v>
      </c>
      <c r="G42" s="23" t="s">
        <v>663</v>
      </c>
      <c r="H42" s="23" t="s">
        <v>718</v>
      </c>
      <c r="I42" s="23"/>
      <c r="J42" s="23"/>
      <c r="K42" s="23"/>
    </row>
    <row r="43" spans="6:11" ht="12.75" x14ac:dyDescent="0.2">
      <c r="F43" s="23" t="s">
        <v>756</v>
      </c>
      <c r="G43" s="23" t="s">
        <v>718</v>
      </c>
      <c r="H43" s="23" t="s">
        <v>757</v>
      </c>
      <c r="I43" s="23"/>
      <c r="J43" s="23"/>
      <c r="K43" s="23"/>
    </row>
    <row r="44" spans="6:11" ht="12.75" x14ac:dyDescent="0.2">
      <c r="F44" s="23" t="s">
        <v>758</v>
      </c>
      <c r="G44" s="23" t="s">
        <v>698</v>
      </c>
      <c r="H44" s="23" t="s">
        <v>733</v>
      </c>
      <c r="I44" s="23"/>
      <c r="J44" s="23"/>
      <c r="K44" s="23"/>
    </row>
    <row r="45" spans="6:11" ht="12.75" x14ac:dyDescent="0.2">
      <c r="F45" s="23" t="s">
        <v>759</v>
      </c>
      <c r="G45" s="23" t="s">
        <v>665</v>
      </c>
      <c r="H45" s="23" t="s">
        <v>224</v>
      </c>
      <c r="I45" s="23"/>
      <c r="J45" s="23"/>
      <c r="K45" s="23"/>
    </row>
    <row r="46" spans="6:11" ht="12.75" x14ac:dyDescent="0.2">
      <c r="F46" s="23" t="s">
        <v>760</v>
      </c>
      <c r="G46" s="23" t="s">
        <v>648</v>
      </c>
      <c r="H46" s="23" t="s">
        <v>761</v>
      </c>
      <c r="I46" s="23"/>
      <c r="J46" s="23"/>
      <c r="K46" s="23"/>
    </row>
    <row r="47" spans="6:11" ht="12.75" x14ac:dyDescent="0.2">
      <c r="F47" s="23" t="s">
        <v>762</v>
      </c>
      <c r="G47" s="23" t="s">
        <v>204</v>
      </c>
      <c r="H47" s="23" t="s">
        <v>732</v>
      </c>
      <c r="I47" s="23"/>
      <c r="J47" s="23"/>
      <c r="K47" s="23"/>
    </row>
    <row r="48" spans="6:11" ht="12.75" x14ac:dyDescent="0.2">
      <c r="F48" s="23" t="s">
        <v>763</v>
      </c>
      <c r="G48" s="23" t="s">
        <v>764</v>
      </c>
      <c r="H48" s="23" t="s">
        <v>204</v>
      </c>
      <c r="I48" s="23"/>
      <c r="J48" s="23"/>
      <c r="K48" s="23"/>
    </row>
    <row r="49" spans="6:11" ht="12.75" x14ac:dyDescent="0.2">
      <c r="F49" s="23" t="s">
        <v>765</v>
      </c>
      <c r="G49" s="23" t="s">
        <v>766</v>
      </c>
      <c r="H49" s="23" t="s">
        <v>676</v>
      </c>
      <c r="I49" s="23"/>
      <c r="J49" s="23"/>
      <c r="K49" s="23"/>
    </row>
    <row r="50" spans="6:11" ht="12.75" x14ac:dyDescent="0.2">
      <c r="F50" s="23" t="s">
        <v>767</v>
      </c>
      <c r="G50" s="23" t="s">
        <v>768</v>
      </c>
      <c r="H50" s="23" t="s">
        <v>676</v>
      </c>
      <c r="I50" s="23" t="s">
        <v>767</v>
      </c>
      <c r="J50" s="23"/>
      <c r="K50" s="23"/>
    </row>
    <row r="51" spans="6:11" ht="12.75" x14ac:dyDescent="0.2">
      <c r="F51" s="23" t="s">
        <v>769</v>
      </c>
      <c r="G51" s="23" t="s">
        <v>770</v>
      </c>
      <c r="H51" s="23" t="s">
        <v>177</v>
      </c>
      <c r="I51" s="23" t="s">
        <v>769</v>
      </c>
      <c r="J51" s="23"/>
      <c r="K51" s="23"/>
    </row>
    <row r="52" spans="6:11" ht="12.75" x14ac:dyDescent="0.2">
      <c r="F52" s="23" t="s">
        <v>771</v>
      </c>
      <c r="G52" s="23" t="s">
        <v>772</v>
      </c>
      <c r="H52" s="23" t="s">
        <v>773</v>
      </c>
      <c r="I52" s="23"/>
      <c r="J52" s="23"/>
      <c r="K52" s="23"/>
    </row>
    <row r="53" spans="6:11" ht="12.75" x14ac:dyDescent="0.2">
      <c r="F53" s="1"/>
      <c r="G53" s="1"/>
      <c r="H53" s="1"/>
      <c r="I53" s="1" t="s">
        <v>774</v>
      </c>
      <c r="J53" s="1"/>
      <c r="K53" s="1"/>
    </row>
    <row r="54" spans="6:11" ht="12.75" x14ac:dyDescent="0.2">
      <c r="F54" s="1"/>
      <c r="G54" s="1"/>
      <c r="H54" s="1"/>
      <c r="I54" s="1" t="s">
        <v>775</v>
      </c>
      <c r="J54" s="1"/>
      <c r="K54" s="1"/>
    </row>
    <row r="55" spans="6:11" ht="12.75" x14ac:dyDescent="0.2">
      <c r="F55" s="1"/>
      <c r="G55" s="1"/>
      <c r="H55" s="1"/>
      <c r="I55" s="1" t="s">
        <v>776</v>
      </c>
      <c r="J55" s="1"/>
      <c r="K55" s="1"/>
    </row>
    <row r="56" spans="6:11" ht="12.75" x14ac:dyDescent="0.2">
      <c r="F56" s="1"/>
      <c r="G56" s="1"/>
      <c r="H56" s="1"/>
      <c r="I56" s="1" t="s">
        <v>777</v>
      </c>
      <c r="J56" s="1"/>
      <c r="K56" s="1"/>
    </row>
    <row r="57" spans="6:11" ht="12.75" x14ac:dyDescent="0.2">
      <c r="F57" s="1"/>
      <c r="G57" s="1"/>
      <c r="H57" s="1"/>
      <c r="I57" s="1" t="s">
        <v>778</v>
      </c>
      <c r="J57" s="1"/>
      <c r="K57" s="1"/>
    </row>
    <row r="58" spans="6:11" ht="12.75" x14ac:dyDescent="0.2">
      <c r="F58" s="1"/>
      <c r="G58" s="1"/>
      <c r="H58" s="1"/>
      <c r="I58" s="1" t="s">
        <v>779</v>
      </c>
      <c r="J58" s="1"/>
      <c r="K58" s="1"/>
    </row>
    <row r="59" spans="6:11" ht="12.75" x14ac:dyDescent="0.2">
      <c r="F59" s="1"/>
      <c r="G59" s="1"/>
      <c r="H59" s="1"/>
      <c r="I59" s="1" t="s">
        <v>780</v>
      </c>
      <c r="J59" s="1"/>
      <c r="K59" s="1"/>
    </row>
    <row r="60" spans="6:11" ht="12.75" x14ac:dyDescent="0.2">
      <c r="F60" s="1"/>
      <c r="G60" s="1"/>
      <c r="H60" s="1"/>
      <c r="I60" s="1" t="s">
        <v>781</v>
      </c>
      <c r="J60" s="1"/>
      <c r="K60" s="1"/>
    </row>
    <row r="61" spans="6:11" ht="12.75" x14ac:dyDescent="0.2">
      <c r="F61" s="1"/>
      <c r="G61" s="1"/>
      <c r="H61" s="1"/>
      <c r="I61" s="1" t="s">
        <v>782</v>
      </c>
      <c r="J61" s="1"/>
      <c r="K61" s="1"/>
    </row>
    <row r="62" spans="6:11" ht="12.75" x14ac:dyDescent="0.2">
      <c r="F62" s="1"/>
      <c r="G62" s="1"/>
      <c r="H62" s="1"/>
      <c r="I62" s="1" t="s">
        <v>783</v>
      </c>
      <c r="J62" s="1"/>
      <c r="K62" s="1"/>
    </row>
    <row r="63" spans="6:11" ht="12.75" x14ac:dyDescent="0.2">
      <c r="F63" s="1"/>
      <c r="G63" s="1"/>
      <c r="H63" s="1"/>
      <c r="I63" s="1" t="s">
        <v>784</v>
      </c>
      <c r="J63" s="1"/>
      <c r="K63" s="1"/>
    </row>
    <row r="64" spans="6:11" ht="12.75" x14ac:dyDescent="0.2">
      <c r="F64" s="1"/>
      <c r="G64" s="1"/>
      <c r="H64" s="1"/>
      <c r="I64" s="1" t="s">
        <v>785</v>
      </c>
      <c r="J64" s="1"/>
      <c r="K64" s="1"/>
    </row>
    <row r="65" spans="6:11" ht="12.75" x14ac:dyDescent="0.2">
      <c r="F65" s="1"/>
      <c r="G65" s="1"/>
      <c r="H65" s="1"/>
      <c r="I65" s="1" t="s">
        <v>786</v>
      </c>
      <c r="J65" s="1"/>
      <c r="K65" s="1"/>
    </row>
    <row r="66" spans="6:11" ht="12.75" x14ac:dyDescent="0.2">
      <c r="F66" s="1"/>
      <c r="G66" s="1"/>
      <c r="H66" s="1"/>
      <c r="I66" s="1" t="s">
        <v>787</v>
      </c>
      <c r="J66" s="1"/>
      <c r="K6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37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788</v>
      </c>
      <c r="B1" s="1" t="s">
        <v>11</v>
      </c>
      <c r="C1" s="24" t="s">
        <v>789</v>
      </c>
      <c r="D1" s="1" t="s">
        <v>790</v>
      </c>
      <c r="E1" s="1" t="s">
        <v>791</v>
      </c>
      <c r="F1" s="1" t="s">
        <v>792</v>
      </c>
      <c r="G1" s="1" t="s">
        <v>793</v>
      </c>
      <c r="H1" s="1" t="s">
        <v>794</v>
      </c>
      <c r="I1" s="1" t="s">
        <v>795</v>
      </c>
      <c r="J1" s="1" t="s">
        <v>796</v>
      </c>
      <c r="K1" s="1" t="s">
        <v>797</v>
      </c>
    </row>
    <row r="2" spans="1:11" ht="15.75" customHeight="1" x14ac:dyDescent="0.2">
      <c r="A2" s="1"/>
      <c r="B2" s="1" t="s">
        <v>798</v>
      </c>
      <c r="C2" s="24" t="str">
        <f t="shared" ref="C2:C37" si="0">CONCATENATE(H2,"x",K2)</f>
        <v>0x0</v>
      </c>
      <c r="D2" s="1">
        <v>18.5</v>
      </c>
      <c r="E2" s="24">
        <f t="shared" ref="E2:E37" si="1">D2*0.823</f>
        <v>15.225499999999998</v>
      </c>
      <c r="F2" s="1"/>
      <c r="G2" s="24">
        <f t="shared" ref="G2:G37" si="2">F2*0.823</f>
        <v>0</v>
      </c>
      <c r="H2" s="24">
        <f t="shared" ref="H2:H37" si="3">ROUND(G2/26,0)</f>
        <v>0</v>
      </c>
      <c r="I2" s="1"/>
      <c r="J2" s="24">
        <f t="shared" ref="J2:J37" si="4">I2*0.823</f>
        <v>0</v>
      </c>
      <c r="K2" s="24">
        <f t="shared" ref="K2:K21" si="5">ROUND(J2/26,0)</f>
        <v>0</v>
      </c>
    </row>
    <row r="3" spans="1:11" ht="15.75" customHeight="1" x14ac:dyDescent="0.2">
      <c r="A3" s="1"/>
      <c r="B3" s="1" t="s">
        <v>799</v>
      </c>
      <c r="C3" s="24" t="str">
        <f t="shared" si="0"/>
        <v>0x0</v>
      </c>
      <c r="D3" s="1">
        <v>153</v>
      </c>
      <c r="E3" s="24">
        <f t="shared" si="1"/>
        <v>125.919</v>
      </c>
      <c r="F3" s="1"/>
      <c r="G3" s="24">
        <f t="shared" si="2"/>
        <v>0</v>
      </c>
      <c r="H3" s="24">
        <f t="shared" si="3"/>
        <v>0</v>
      </c>
      <c r="I3" s="1"/>
      <c r="J3" s="24">
        <f t="shared" si="4"/>
        <v>0</v>
      </c>
      <c r="K3" s="24">
        <f t="shared" si="5"/>
        <v>0</v>
      </c>
    </row>
    <row r="4" spans="1:11" ht="15.75" customHeight="1" x14ac:dyDescent="0.2">
      <c r="A4" s="1"/>
      <c r="B4" s="1" t="s">
        <v>800</v>
      </c>
      <c r="C4" s="24" t="str">
        <f t="shared" si="0"/>
        <v>0x0</v>
      </c>
      <c r="D4" s="1">
        <v>153</v>
      </c>
      <c r="E4" s="24">
        <f t="shared" si="1"/>
        <v>125.919</v>
      </c>
      <c r="F4" s="1"/>
      <c r="G4" s="24">
        <f t="shared" si="2"/>
        <v>0</v>
      </c>
      <c r="H4" s="24">
        <f t="shared" si="3"/>
        <v>0</v>
      </c>
      <c r="I4" s="1"/>
      <c r="J4" s="24">
        <f t="shared" si="4"/>
        <v>0</v>
      </c>
      <c r="K4" s="24">
        <f t="shared" si="5"/>
        <v>0</v>
      </c>
    </row>
    <row r="5" spans="1:11" ht="15.75" customHeight="1" x14ac:dyDescent="0.2">
      <c r="A5" s="1"/>
      <c r="B5" s="1" t="s">
        <v>801</v>
      </c>
      <c r="C5" s="24" t="str">
        <f t="shared" si="0"/>
        <v>0x0</v>
      </c>
      <c r="D5" s="1">
        <v>115</v>
      </c>
      <c r="E5" s="24">
        <f t="shared" si="1"/>
        <v>94.644999999999996</v>
      </c>
      <c r="F5" s="1"/>
      <c r="G5" s="24">
        <f t="shared" si="2"/>
        <v>0</v>
      </c>
      <c r="H5" s="24">
        <f t="shared" si="3"/>
        <v>0</v>
      </c>
      <c r="I5" s="1"/>
      <c r="J5" s="24">
        <f t="shared" si="4"/>
        <v>0</v>
      </c>
      <c r="K5" s="24">
        <f t="shared" si="5"/>
        <v>0</v>
      </c>
    </row>
    <row r="6" spans="1:11" ht="15.75" customHeight="1" x14ac:dyDescent="0.2">
      <c r="A6" s="1"/>
      <c r="B6" s="1" t="s">
        <v>802</v>
      </c>
      <c r="C6" s="24" t="str">
        <f t="shared" si="0"/>
        <v>0x0</v>
      </c>
      <c r="D6" s="1">
        <v>156</v>
      </c>
      <c r="E6" s="24">
        <f t="shared" si="1"/>
        <v>128.38800000000001</v>
      </c>
      <c r="F6" s="1"/>
      <c r="G6" s="24">
        <f t="shared" si="2"/>
        <v>0</v>
      </c>
      <c r="H6" s="24">
        <f t="shared" si="3"/>
        <v>0</v>
      </c>
      <c r="I6" s="1"/>
      <c r="J6" s="24">
        <f t="shared" si="4"/>
        <v>0</v>
      </c>
      <c r="K6" s="24">
        <f t="shared" si="5"/>
        <v>0</v>
      </c>
    </row>
    <row r="7" spans="1:11" ht="15.75" customHeight="1" x14ac:dyDescent="0.2">
      <c r="A7" s="1"/>
      <c r="B7" s="1" t="s">
        <v>803</v>
      </c>
      <c r="C7" s="24" t="str">
        <f t="shared" si="0"/>
        <v>0x0</v>
      </c>
      <c r="D7" s="1">
        <v>113</v>
      </c>
      <c r="E7" s="24">
        <f t="shared" si="1"/>
        <v>92.998999999999995</v>
      </c>
      <c r="F7" s="1"/>
      <c r="G7" s="24">
        <f t="shared" si="2"/>
        <v>0</v>
      </c>
      <c r="H7" s="24">
        <f t="shared" si="3"/>
        <v>0</v>
      </c>
      <c r="I7" s="1"/>
      <c r="J7" s="24">
        <f t="shared" si="4"/>
        <v>0</v>
      </c>
      <c r="K7" s="24">
        <f t="shared" si="5"/>
        <v>0</v>
      </c>
    </row>
    <row r="8" spans="1:11" ht="15.75" customHeight="1" x14ac:dyDescent="0.2">
      <c r="A8" s="1"/>
      <c r="B8" s="1" t="s">
        <v>804</v>
      </c>
      <c r="C8" s="24" t="str">
        <f t="shared" si="0"/>
        <v>0x0</v>
      </c>
      <c r="D8" s="1">
        <v>18.5</v>
      </c>
      <c r="E8" s="24">
        <f t="shared" si="1"/>
        <v>15.225499999999998</v>
      </c>
      <c r="F8" s="1"/>
      <c r="G8" s="24">
        <f t="shared" si="2"/>
        <v>0</v>
      </c>
      <c r="H8" s="24">
        <f t="shared" si="3"/>
        <v>0</v>
      </c>
      <c r="I8" s="1"/>
      <c r="J8" s="24">
        <f t="shared" si="4"/>
        <v>0</v>
      </c>
      <c r="K8" s="24">
        <f t="shared" si="5"/>
        <v>0</v>
      </c>
    </row>
    <row r="9" spans="1:11" ht="15.75" customHeight="1" x14ac:dyDescent="0.2">
      <c r="A9" s="1"/>
      <c r="B9" s="1" t="s">
        <v>805</v>
      </c>
      <c r="C9" s="24" t="str">
        <f t="shared" si="0"/>
        <v>0x0</v>
      </c>
      <c r="D9" s="1"/>
      <c r="E9" s="24">
        <f t="shared" si="1"/>
        <v>0</v>
      </c>
      <c r="F9" s="1"/>
      <c r="G9" s="24">
        <f t="shared" si="2"/>
        <v>0</v>
      </c>
      <c r="H9" s="24">
        <f t="shared" si="3"/>
        <v>0</v>
      </c>
      <c r="I9" s="1"/>
      <c r="J9" s="24">
        <f t="shared" si="4"/>
        <v>0</v>
      </c>
      <c r="K9" s="24">
        <f t="shared" si="5"/>
        <v>0</v>
      </c>
    </row>
    <row r="10" spans="1:11" ht="15.75" customHeight="1" x14ac:dyDescent="0.2">
      <c r="A10" s="1"/>
      <c r="B10" s="1" t="s">
        <v>806</v>
      </c>
      <c r="C10" s="24" t="str">
        <f t="shared" si="0"/>
        <v>0x0</v>
      </c>
      <c r="D10" s="1">
        <v>164</v>
      </c>
      <c r="E10" s="24">
        <f t="shared" si="1"/>
        <v>134.97199999999998</v>
      </c>
      <c r="F10" s="1"/>
      <c r="G10" s="24">
        <f t="shared" si="2"/>
        <v>0</v>
      </c>
      <c r="H10" s="24">
        <f t="shared" si="3"/>
        <v>0</v>
      </c>
      <c r="I10" s="1"/>
      <c r="J10" s="24">
        <f t="shared" si="4"/>
        <v>0</v>
      </c>
      <c r="K10" s="24">
        <f t="shared" si="5"/>
        <v>0</v>
      </c>
    </row>
    <row r="11" spans="1:11" ht="15.75" customHeight="1" x14ac:dyDescent="0.2">
      <c r="A11" s="1"/>
      <c r="B11" s="1" t="s">
        <v>807</v>
      </c>
      <c r="C11" s="24" t="str">
        <f t="shared" si="0"/>
        <v>0x0</v>
      </c>
      <c r="D11" s="1">
        <v>177</v>
      </c>
      <c r="E11" s="24">
        <f t="shared" si="1"/>
        <v>145.67099999999999</v>
      </c>
      <c r="F11" s="1"/>
      <c r="G11" s="24">
        <f t="shared" si="2"/>
        <v>0</v>
      </c>
      <c r="H11" s="24">
        <f t="shared" si="3"/>
        <v>0</v>
      </c>
      <c r="I11" s="1"/>
      <c r="J11" s="24">
        <f t="shared" si="4"/>
        <v>0</v>
      </c>
      <c r="K11" s="24">
        <f t="shared" si="5"/>
        <v>0</v>
      </c>
    </row>
    <row r="12" spans="1:11" ht="15.75" customHeight="1" x14ac:dyDescent="0.2">
      <c r="A12" s="1"/>
      <c r="B12" s="1" t="s">
        <v>808</v>
      </c>
      <c r="C12" s="24" t="str">
        <f t="shared" si="0"/>
        <v>0x0</v>
      </c>
      <c r="D12" s="1">
        <v>24</v>
      </c>
      <c r="E12" s="24">
        <f t="shared" si="1"/>
        <v>19.751999999999999</v>
      </c>
      <c r="F12" s="1"/>
      <c r="G12" s="24">
        <f t="shared" si="2"/>
        <v>0</v>
      </c>
      <c r="H12" s="24">
        <f t="shared" si="3"/>
        <v>0</v>
      </c>
      <c r="I12" s="1"/>
      <c r="J12" s="24">
        <f t="shared" si="4"/>
        <v>0</v>
      </c>
      <c r="K12" s="24">
        <f t="shared" si="5"/>
        <v>0</v>
      </c>
    </row>
    <row r="13" spans="1:11" ht="15.75" customHeight="1" x14ac:dyDescent="0.2">
      <c r="A13" s="1"/>
      <c r="B13" s="1" t="s">
        <v>809</v>
      </c>
      <c r="C13" s="24" t="str">
        <f t="shared" si="0"/>
        <v>0x0</v>
      </c>
      <c r="D13" s="1">
        <v>200</v>
      </c>
      <c r="E13" s="24">
        <f t="shared" si="1"/>
        <v>164.6</v>
      </c>
      <c r="F13" s="1"/>
      <c r="G13" s="24">
        <f t="shared" si="2"/>
        <v>0</v>
      </c>
      <c r="H13" s="24">
        <f t="shared" si="3"/>
        <v>0</v>
      </c>
      <c r="I13" s="1"/>
      <c r="J13" s="24">
        <f t="shared" si="4"/>
        <v>0</v>
      </c>
      <c r="K13" s="24">
        <f t="shared" si="5"/>
        <v>0</v>
      </c>
    </row>
    <row r="14" spans="1:11" ht="15.75" customHeight="1" x14ac:dyDescent="0.2">
      <c r="A14" s="1"/>
      <c r="B14" s="1" t="s">
        <v>810</v>
      </c>
      <c r="C14" s="24" t="str">
        <f t="shared" si="0"/>
        <v>0x0</v>
      </c>
      <c r="D14" s="1">
        <v>45</v>
      </c>
      <c r="E14" s="24">
        <f t="shared" si="1"/>
        <v>37.034999999999997</v>
      </c>
      <c r="F14" s="1"/>
      <c r="G14" s="24">
        <f t="shared" si="2"/>
        <v>0</v>
      </c>
      <c r="H14" s="24">
        <f t="shared" si="3"/>
        <v>0</v>
      </c>
      <c r="I14" s="1"/>
      <c r="J14" s="24">
        <f t="shared" si="4"/>
        <v>0</v>
      </c>
      <c r="K14" s="24">
        <f t="shared" si="5"/>
        <v>0</v>
      </c>
    </row>
    <row r="15" spans="1:11" ht="15.75" customHeight="1" x14ac:dyDescent="0.2">
      <c r="A15" s="1"/>
      <c r="B15" s="1" t="s">
        <v>811</v>
      </c>
      <c r="C15" s="24" t="str">
        <f t="shared" si="0"/>
        <v>0x0</v>
      </c>
      <c r="D15" s="1">
        <v>219</v>
      </c>
      <c r="E15" s="24">
        <f t="shared" si="1"/>
        <v>180.23699999999999</v>
      </c>
      <c r="F15" s="1"/>
      <c r="G15" s="24">
        <f t="shared" si="2"/>
        <v>0</v>
      </c>
      <c r="H15" s="24">
        <f t="shared" si="3"/>
        <v>0</v>
      </c>
      <c r="I15" s="1"/>
      <c r="J15" s="24">
        <f t="shared" si="4"/>
        <v>0</v>
      </c>
      <c r="K15" s="24">
        <f t="shared" si="5"/>
        <v>0</v>
      </c>
    </row>
    <row r="16" spans="1:11" ht="15.75" customHeight="1" x14ac:dyDescent="0.2">
      <c r="A16" s="1"/>
      <c r="B16" s="1" t="s">
        <v>812</v>
      </c>
      <c r="C16" s="24" t="str">
        <f t="shared" si="0"/>
        <v>0x0</v>
      </c>
      <c r="D16" s="1">
        <v>230</v>
      </c>
      <c r="E16" s="24">
        <f t="shared" si="1"/>
        <v>189.29</v>
      </c>
      <c r="F16" s="1"/>
      <c r="G16" s="24">
        <f t="shared" si="2"/>
        <v>0</v>
      </c>
      <c r="H16" s="24">
        <f t="shared" si="3"/>
        <v>0</v>
      </c>
      <c r="I16" s="1"/>
      <c r="J16" s="24">
        <f t="shared" si="4"/>
        <v>0</v>
      </c>
      <c r="K16" s="24">
        <f t="shared" si="5"/>
        <v>0</v>
      </c>
    </row>
    <row r="17" spans="1:11" ht="15.75" customHeight="1" x14ac:dyDescent="0.2">
      <c r="A17" s="1"/>
      <c r="B17" s="1" t="s">
        <v>813</v>
      </c>
      <c r="C17" s="24" t="str">
        <f t="shared" si="0"/>
        <v>0x0</v>
      </c>
      <c r="D17" s="1">
        <v>200</v>
      </c>
      <c r="E17" s="24">
        <f t="shared" si="1"/>
        <v>164.6</v>
      </c>
      <c r="F17" s="1"/>
      <c r="G17" s="24">
        <f t="shared" si="2"/>
        <v>0</v>
      </c>
      <c r="H17" s="24">
        <f t="shared" si="3"/>
        <v>0</v>
      </c>
      <c r="I17" s="1"/>
      <c r="J17" s="24">
        <f t="shared" si="4"/>
        <v>0</v>
      </c>
      <c r="K17" s="24">
        <f t="shared" si="5"/>
        <v>0</v>
      </c>
    </row>
    <row r="18" spans="1:11" ht="15.75" customHeight="1" x14ac:dyDescent="0.2">
      <c r="A18" s="1"/>
      <c r="B18" s="1" t="s">
        <v>814</v>
      </c>
      <c r="C18" s="24" t="str">
        <f t="shared" si="0"/>
        <v>0x0</v>
      </c>
      <c r="D18" s="1">
        <v>225</v>
      </c>
      <c r="E18" s="24">
        <f t="shared" si="1"/>
        <v>185.17499999999998</v>
      </c>
      <c r="F18" s="1"/>
      <c r="G18" s="24">
        <f t="shared" si="2"/>
        <v>0</v>
      </c>
      <c r="H18" s="24">
        <f t="shared" si="3"/>
        <v>0</v>
      </c>
      <c r="I18" s="1"/>
      <c r="J18" s="24">
        <f t="shared" si="4"/>
        <v>0</v>
      </c>
      <c r="K18" s="24">
        <f t="shared" si="5"/>
        <v>0</v>
      </c>
    </row>
    <row r="19" spans="1:11" ht="15.75" customHeight="1" x14ac:dyDescent="0.2">
      <c r="A19" s="1"/>
      <c r="B19" s="1" t="s">
        <v>815</v>
      </c>
      <c r="C19" s="24" t="str">
        <f t="shared" si="0"/>
        <v>0x0</v>
      </c>
      <c r="D19" s="1">
        <v>95</v>
      </c>
      <c r="E19" s="24">
        <f t="shared" si="1"/>
        <v>78.185000000000002</v>
      </c>
      <c r="F19" s="1"/>
      <c r="G19" s="24">
        <f t="shared" si="2"/>
        <v>0</v>
      </c>
      <c r="H19" s="24">
        <f t="shared" si="3"/>
        <v>0</v>
      </c>
      <c r="I19" s="1"/>
      <c r="J19" s="24">
        <f t="shared" si="4"/>
        <v>0</v>
      </c>
      <c r="K19" s="24">
        <f t="shared" si="5"/>
        <v>0</v>
      </c>
    </row>
    <row r="20" spans="1:11" ht="15.75" customHeight="1" x14ac:dyDescent="0.2">
      <c r="A20" s="1"/>
      <c r="B20" s="1" t="s">
        <v>816</v>
      </c>
      <c r="C20" s="24" t="str">
        <f t="shared" si="0"/>
        <v>0x0</v>
      </c>
      <c r="D20" s="1">
        <v>135</v>
      </c>
      <c r="E20" s="24">
        <f t="shared" si="1"/>
        <v>111.10499999999999</v>
      </c>
      <c r="F20" s="1"/>
      <c r="G20" s="24">
        <f t="shared" si="2"/>
        <v>0</v>
      </c>
      <c r="H20" s="24">
        <f t="shared" si="3"/>
        <v>0</v>
      </c>
      <c r="I20" s="1"/>
      <c r="J20" s="24">
        <f t="shared" si="4"/>
        <v>0</v>
      </c>
      <c r="K20" s="24">
        <f t="shared" si="5"/>
        <v>0</v>
      </c>
    </row>
    <row r="21" spans="1:11" ht="15.75" customHeight="1" x14ac:dyDescent="0.2">
      <c r="A21" s="1"/>
      <c r="B21" s="1" t="s">
        <v>817</v>
      </c>
      <c r="C21" s="24" t="str">
        <f t="shared" si="0"/>
        <v>0x0</v>
      </c>
      <c r="D21" s="1">
        <v>50</v>
      </c>
      <c r="E21" s="24">
        <f t="shared" si="1"/>
        <v>41.15</v>
      </c>
      <c r="F21" s="1"/>
      <c r="G21" s="24">
        <f t="shared" si="2"/>
        <v>0</v>
      </c>
      <c r="H21" s="24">
        <f t="shared" si="3"/>
        <v>0</v>
      </c>
      <c r="I21" s="1"/>
      <c r="J21" s="24">
        <f t="shared" si="4"/>
        <v>0</v>
      </c>
      <c r="K21" s="24">
        <f t="shared" si="5"/>
        <v>0</v>
      </c>
    </row>
    <row r="22" spans="1:11" ht="15.75" customHeight="1" x14ac:dyDescent="0.2">
      <c r="A22" s="1"/>
      <c r="B22" s="1" t="s">
        <v>818</v>
      </c>
      <c r="C22" s="24" t="str">
        <f t="shared" si="0"/>
        <v>10x1</v>
      </c>
      <c r="D22" s="1">
        <v>11</v>
      </c>
      <c r="E22" s="24">
        <f t="shared" si="1"/>
        <v>9.052999999999999</v>
      </c>
      <c r="F22" s="1">
        <v>330</v>
      </c>
      <c r="G22" s="24">
        <f t="shared" si="2"/>
        <v>271.58999999999997</v>
      </c>
      <c r="H22" s="24">
        <f t="shared" si="3"/>
        <v>10</v>
      </c>
      <c r="I22" s="1">
        <v>4</v>
      </c>
      <c r="J22" s="24">
        <f t="shared" si="4"/>
        <v>3.2919999999999998</v>
      </c>
      <c r="K22" s="24">
        <v>1</v>
      </c>
    </row>
    <row r="23" spans="1:11" ht="15.75" customHeight="1" x14ac:dyDescent="0.2">
      <c r="A23" s="1"/>
      <c r="B23" s="1" t="s">
        <v>819</v>
      </c>
      <c r="C23" s="24" t="str">
        <f t="shared" si="0"/>
        <v>0x0</v>
      </c>
      <c r="D23" s="1">
        <v>95</v>
      </c>
      <c r="E23" s="24">
        <f t="shared" si="1"/>
        <v>78.185000000000002</v>
      </c>
      <c r="F23" s="1"/>
      <c r="G23" s="24">
        <f t="shared" si="2"/>
        <v>0</v>
      </c>
      <c r="H23" s="24">
        <f t="shared" si="3"/>
        <v>0</v>
      </c>
      <c r="I23" s="1"/>
      <c r="J23" s="24">
        <f t="shared" si="4"/>
        <v>0</v>
      </c>
      <c r="K23" s="24">
        <f t="shared" ref="K23:K37" si="6">ROUND(J23/26,0)</f>
        <v>0</v>
      </c>
    </row>
    <row r="24" spans="1:11" ht="15.75" customHeight="1" x14ac:dyDescent="0.2">
      <c r="A24" s="1"/>
      <c r="B24" s="1" t="s">
        <v>820</v>
      </c>
      <c r="C24" s="24" t="str">
        <f t="shared" si="0"/>
        <v>0x0</v>
      </c>
      <c r="D24" s="1">
        <v>235</v>
      </c>
      <c r="E24" s="24">
        <f t="shared" si="1"/>
        <v>193.405</v>
      </c>
      <c r="F24" s="1"/>
      <c r="G24" s="24">
        <f t="shared" si="2"/>
        <v>0</v>
      </c>
      <c r="H24" s="24">
        <f t="shared" si="3"/>
        <v>0</v>
      </c>
      <c r="I24" s="1"/>
      <c r="J24" s="24">
        <f t="shared" si="4"/>
        <v>0</v>
      </c>
      <c r="K24" s="24">
        <f t="shared" si="6"/>
        <v>0</v>
      </c>
    </row>
    <row r="25" spans="1:11" ht="15.75" customHeight="1" x14ac:dyDescent="0.2">
      <c r="A25" s="1"/>
      <c r="B25" s="1" t="s">
        <v>821</v>
      </c>
      <c r="C25" s="24" t="str">
        <f t="shared" si="0"/>
        <v>0x0</v>
      </c>
      <c r="D25" s="1">
        <v>96</v>
      </c>
      <c r="E25" s="24">
        <f t="shared" si="1"/>
        <v>79.007999999999996</v>
      </c>
      <c r="F25" s="1"/>
      <c r="G25" s="24">
        <f t="shared" si="2"/>
        <v>0</v>
      </c>
      <c r="H25" s="24">
        <f t="shared" si="3"/>
        <v>0</v>
      </c>
      <c r="I25" s="1"/>
      <c r="J25" s="24">
        <f t="shared" si="4"/>
        <v>0</v>
      </c>
      <c r="K25" s="24">
        <f t="shared" si="6"/>
        <v>0</v>
      </c>
    </row>
    <row r="26" spans="1:11" ht="15.75" customHeight="1" x14ac:dyDescent="0.2">
      <c r="A26" s="1"/>
      <c r="B26" s="1" t="s">
        <v>822</v>
      </c>
      <c r="C26" s="24" t="str">
        <f t="shared" si="0"/>
        <v>0x0</v>
      </c>
      <c r="D26" s="1">
        <v>32</v>
      </c>
      <c r="E26" s="24">
        <f t="shared" si="1"/>
        <v>26.335999999999999</v>
      </c>
      <c r="F26" s="1"/>
      <c r="G26" s="24">
        <f t="shared" si="2"/>
        <v>0</v>
      </c>
      <c r="H26" s="24">
        <f t="shared" si="3"/>
        <v>0</v>
      </c>
      <c r="I26" s="1"/>
      <c r="J26" s="24">
        <f t="shared" si="4"/>
        <v>0</v>
      </c>
      <c r="K26" s="24">
        <f t="shared" si="6"/>
        <v>0</v>
      </c>
    </row>
    <row r="27" spans="1:11" ht="15.75" customHeight="1" x14ac:dyDescent="0.2">
      <c r="A27" s="1"/>
      <c r="B27" s="1" t="s">
        <v>823</v>
      </c>
      <c r="C27" s="24" t="str">
        <f t="shared" si="0"/>
        <v>0x0</v>
      </c>
      <c r="D27" s="1">
        <v>181</v>
      </c>
      <c r="E27" s="24">
        <f t="shared" si="1"/>
        <v>148.96299999999999</v>
      </c>
      <c r="F27" s="1"/>
      <c r="G27" s="24">
        <f t="shared" si="2"/>
        <v>0</v>
      </c>
      <c r="H27" s="24">
        <f t="shared" si="3"/>
        <v>0</v>
      </c>
      <c r="I27" s="1"/>
      <c r="J27" s="24">
        <f t="shared" si="4"/>
        <v>0</v>
      </c>
      <c r="K27" s="24">
        <f t="shared" si="6"/>
        <v>0</v>
      </c>
    </row>
    <row r="28" spans="1:11" ht="15.75" customHeight="1" x14ac:dyDescent="0.2">
      <c r="A28" s="1"/>
      <c r="B28" s="1" t="s">
        <v>824</v>
      </c>
      <c r="C28" s="24" t="str">
        <f t="shared" si="0"/>
        <v>0x0</v>
      </c>
      <c r="D28" s="1">
        <v>111</v>
      </c>
      <c r="E28" s="24">
        <f t="shared" si="1"/>
        <v>91.352999999999994</v>
      </c>
      <c r="F28" s="1"/>
      <c r="G28" s="24">
        <f t="shared" si="2"/>
        <v>0</v>
      </c>
      <c r="H28" s="24">
        <f t="shared" si="3"/>
        <v>0</v>
      </c>
      <c r="I28" s="1"/>
      <c r="J28" s="24">
        <f t="shared" si="4"/>
        <v>0</v>
      </c>
      <c r="K28" s="24">
        <f t="shared" si="6"/>
        <v>0</v>
      </c>
    </row>
    <row r="29" spans="1:11" ht="15.75" customHeight="1" x14ac:dyDescent="0.2">
      <c r="A29" s="1"/>
      <c r="B29" s="1" t="s">
        <v>825</v>
      </c>
      <c r="C29" s="24" t="str">
        <f t="shared" si="0"/>
        <v>0x0</v>
      </c>
      <c r="D29" s="1">
        <v>180</v>
      </c>
      <c r="E29" s="24">
        <f t="shared" si="1"/>
        <v>148.13999999999999</v>
      </c>
      <c r="F29" s="1"/>
      <c r="G29" s="24">
        <f t="shared" si="2"/>
        <v>0</v>
      </c>
      <c r="H29" s="24">
        <f t="shared" si="3"/>
        <v>0</v>
      </c>
      <c r="I29" s="1"/>
      <c r="J29" s="24">
        <f t="shared" si="4"/>
        <v>0</v>
      </c>
      <c r="K29" s="24">
        <f t="shared" si="6"/>
        <v>0</v>
      </c>
    </row>
    <row r="30" spans="1:11" ht="15.75" customHeight="1" x14ac:dyDescent="0.2">
      <c r="A30" s="1"/>
      <c r="B30" s="1" t="s">
        <v>826</v>
      </c>
      <c r="C30" s="24" t="str">
        <f t="shared" si="0"/>
        <v>0x0</v>
      </c>
      <c r="D30" s="1">
        <v>278</v>
      </c>
      <c r="E30" s="24">
        <f t="shared" si="1"/>
        <v>228.79399999999998</v>
      </c>
      <c r="F30" s="1"/>
      <c r="G30" s="24">
        <f t="shared" si="2"/>
        <v>0</v>
      </c>
      <c r="H30" s="24">
        <f t="shared" si="3"/>
        <v>0</v>
      </c>
      <c r="I30" s="1"/>
      <c r="J30" s="24">
        <f t="shared" si="4"/>
        <v>0</v>
      </c>
      <c r="K30" s="24">
        <f t="shared" si="6"/>
        <v>0</v>
      </c>
    </row>
    <row r="31" spans="1:11" ht="15.75" customHeight="1" x14ac:dyDescent="0.2">
      <c r="A31" s="1"/>
      <c r="B31" s="1" t="s">
        <v>827</v>
      </c>
      <c r="C31" s="24" t="str">
        <f t="shared" si="0"/>
        <v>3x2</v>
      </c>
      <c r="D31" s="1">
        <v>310</v>
      </c>
      <c r="E31" s="24">
        <f t="shared" si="1"/>
        <v>255.13</v>
      </c>
      <c r="F31" s="1">
        <v>80</v>
      </c>
      <c r="G31" s="24">
        <f t="shared" si="2"/>
        <v>65.84</v>
      </c>
      <c r="H31" s="24">
        <f t="shared" si="3"/>
        <v>3</v>
      </c>
      <c r="I31" s="1">
        <v>50</v>
      </c>
      <c r="J31" s="24">
        <f t="shared" si="4"/>
        <v>41.15</v>
      </c>
      <c r="K31" s="24">
        <f t="shared" si="6"/>
        <v>2</v>
      </c>
    </row>
    <row r="32" spans="1:11" ht="15.75" customHeight="1" x14ac:dyDescent="0.2">
      <c r="A32" s="1"/>
      <c r="B32" s="1" t="s">
        <v>828</v>
      </c>
      <c r="C32" s="24" t="str">
        <f t="shared" si="0"/>
        <v>0x0</v>
      </c>
      <c r="D32" s="1">
        <v>160</v>
      </c>
      <c r="E32" s="24">
        <f t="shared" si="1"/>
        <v>131.68</v>
      </c>
      <c r="F32" s="1"/>
      <c r="G32" s="24">
        <f t="shared" si="2"/>
        <v>0</v>
      </c>
      <c r="H32" s="24">
        <f t="shared" si="3"/>
        <v>0</v>
      </c>
      <c r="I32" s="1"/>
      <c r="J32" s="24">
        <f t="shared" si="4"/>
        <v>0</v>
      </c>
      <c r="K32" s="24">
        <f t="shared" si="6"/>
        <v>0</v>
      </c>
    </row>
    <row r="33" spans="1:11" ht="15.75" customHeight="1" x14ac:dyDescent="0.2">
      <c r="A33" s="1"/>
      <c r="B33" s="1" t="s">
        <v>829</v>
      </c>
      <c r="C33" s="24" t="str">
        <f t="shared" si="0"/>
        <v>0x0</v>
      </c>
      <c r="D33" s="1">
        <v>183</v>
      </c>
      <c r="E33" s="24">
        <f t="shared" si="1"/>
        <v>150.60899999999998</v>
      </c>
      <c r="F33" s="1"/>
      <c r="G33" s="24">
        <f t="shared" si="2"/>
        <v>0</v>
      </c>
      <c r="H33" s="24">
        <f t="shared" si="3"/>
        <v>0</v>
      </c>
      <c r="I33" s="1"/>
      <c r="J33" s="24">
        <f t="shared" si="4"/>
        <v>0</v>
      </c>
      <c r="K33" s="24">
        <f t="shared" si="6"/>
        <v>0</v>
      </c>
    </row>
    <row r="34" spans="1:11" ht="15.75" customHeight="1" x14ac:dyDescent="0.2">
      <c r="A34" s="1"/>
      <c r="B34" s="1" t="s">
        <v>830</v>
      </c>
      <c r="C34" s="24" t="str">
        <f t="shared" si="0"/>
        <v>8x1</v>
      </c>
      <c r="D34" s="1">
        <v>65</v>
      </c>
      <c r="E34" s="24">
        <f t="shared" si="1"/>
        <v>53.494999999999997</v>
      </c>
      <c r="F34" s="1">
        <v>244</v>
      </c>
      <c r="G34" s="24">
        <f t="shared" si="2"/>
        <v>200.81199999999998</v>
      </c>
      <c r="H34" s="24">
        <f t="shared" si="3"/>
        <v>8</v>
      </c>
      <c r="I34" s="1">
        <v>32</v>
      </c>
      <c r="J34" s="24">
        <f t="shared" si="4"/>
        <v>26.335999999999999</v>
      </c>
      <c r="K34" s="24">
        <f t="shared" si="6"/>
        <v>1</v>
      </c>
    </row>
    <row r="35" spans="1:11" ht="15.75" customHeight="1" x14ac:dyDescent="0.2">
      <c r="A35" s="1"/>
      <c r="B35" s="1" t="s">
        <v>831</v>
      </c>
      <c r="C35" s="24" t="str">
        <f t="shared" si="0"/>
        <v>0x0</v>
      </c>
      <c r="D35" s="1">
        <v>27</v>
      </c>
      <c r="E35" s="24">
        <f t="shared" si="1"/>
        <v>22.221</v>
      </c>
      <c r="F35" s="1"/>
      <c r="G35" s="24">
        <f t="shared" si="2"/>
        <v>0</v>
      </c>
      <c r="H35" s="24">
        <f t="shared" si="3"/>
        <v>0</v>
      </c>
      <c r="I35" s="1"/>
      <c r="J35" s="24">
        <f t="shared" si="4"/>
        <v>0</v>
      </c>
      <c r="K35" s="24">
        <f t="shared" si="6"/>
        <v>0</v>
      </c>
    </row>
    <row r="36" spans="1:11" ht="15.75" customHeight="1" x14ac:dyDescent="0.2">
      <c r="A36" s="1"/>
      <c r="B36" s="1" t="s">
        <v>832</v>
      </c>
      <c r="C36" s="24" t="str">
        <f t="shared" si="0"/>
        <v>0x0</v>
      </c>
      <c r="D36" s="1">
        <v>133</v>
      </c>
      <c r="E36" s="24">
        <f t="shared" si="1"/>
        <v>109.45899999999999</v>
      </c>
      <c r="F36" s="1"/>
      <c r="G36" s="24">
        <f t="shared" si="2"/>
        <v>0</v>
      </c>
      <c r="H36" s="24">
        <f t="shared" si="3"/>
        <v>0</v>
      </c>
      <c r="I36" s="1"/>
      <c r="J36" s="24">
        <f t="shared" si="4"/>
        <v>0</v>
      </c>
      <c r="K36" s="24">
        <f t="shared" si="6"/>
        <v>0</v>
      </c>
    </row>
    <row r="37" spans="1:11" ht="15.75" customHeight="1" x14ac:dyDescent="0.2">
      <c r="A37" s="1"/>
      <c r="B37" s="1" t="s">
        <v>833</v>
      </c>
      <c r="C37" s="24" t="str">
        <f t="shared" si="0"/>
        <v>0x0</v>
      </c>
      <c r="D37" s="1">
        <v>69</v>
      </c>
      <c r="E37" s="24">
        <f t="shared" si="1"/>
        <v>56.786999999999999</v>
      </c>
      <c r="F37" s="1"/>
      <c r="G37" s="24">
        <f t="shared" si="2"/>
        <v>0</v>
      </c>
      <c r="H37" s="24">
        <f t="shared" si="3"/>
        <v>0</v>
      </c>
      <c r="I37" s="1"/>
      <c r="J37" s="24">
        <f t="shared" si="4"/>
        <v>0</v>
      </c>
      <c r="K37" s="24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Tse (student)</cp:lastModifiedBy>
  <dcterms:modified xsi:type="dcterms:W3CDTF">2025-03-02T23:28:50Z</dcterms:modified>
</cp:coreProperties>
</file>