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  <sheet state="visible" name="2" sheetId="2" r:id="rId5"/>
    <sheet state="visible" name="3" sheetId="3" r:id="rId6"/>
    <sheet state="visible" name="4" sheetId="4" r:id="rId7"/>
    <sheet state="visible" name="5" sheetId="5" r:id="rId8"/>
    <sheet state="visible" name="6" sheetId="6" r:id="rId9"/>
    <sheet state="visible" name="7" sheetId="7" r:id="rId10"/>
    <sheet state="visible" name="8" sheetId="8" r:id="rId11"/>
    <sheet state="visible" name="9" sheetId="9" r:id="rId12"/>
    <sheet state="visible" name="10" sheetId="10" r:id="rId13"/>
    <sheet state="visible" name="11" sheetId="11" r:id="rId14"/>
    <sheet state="visible" name="システム用" sheetId="12" r:id="rId15"/>
  </sheets>
  <definedNames/>
  <calcPr/>
</workbook>
</file>

<file path=xl/sharedStrings.xml><?xml version="1.0" encoding="utf-8"?>
<sst xmlns="http://schemas.openxmlformats.org/spreadsheetml/2006/main" count="666" uniqueCount="46">
  <si>
    <t>サービス提供資料</t>
  </si>
  <si>
    <t>確認者</t>
  </si>
  <si>
    <t>年</t>
  </si>
  <si>
    <t>月分</t>
  </si>
  <si>
    <t>サービス内容</t>
  </si>
  <si>
    <t>提供時間</t>
  </si>
  <si>
    <t>利用者氏名</t>
  </si>
  <si>
    <t>加算等</t>
  </si>
  <si>
    <t>金額</t>
  </si>
  <si>
    <t>確認</t>
  </si>
  <si>
    <t>身体</t>
  </si>
  <si>
    <t>生活</t>
  </si>
  <si>
    <t>様</t>
  </si>
  <si>
    <t>(土日・夜朝・年末始・同行・キャンセル)</t>
  </si>
  <si>
    <t>¥</t>
  </si>
  <si>
    <t>円</t>
  </si>
  <si>
    <t>氏名</t>
  </si>
  <si>
    <t>印</t>
  </si>
  <si>
    <t>日　(曜日)</t>
  </si>
  <si>
    <t xml:space="preserve">当月支払い金額　</t>
  </si>
  <si>
    <t>ヘルパー確認</t>
  </si>
  <si>
    <t>-</t>
  </si>
  <si>
    <t>〜</t>
  </si>
  <si>
    <t>(日)</t>
  </si>
  <si>
    <t>名前一覧</t>
  </si>
  <si>
    <t>(月)</t>
  </si>
  <si>
    <t>鈴木一郎</t>
  </si>
  <si>
    <t>(火)</t>
  </si>
  <si>
    <t>鈴木二郎</t>
  </si>
  <si>
    <t>(水)</t>
  </si>
  <si>
    <t>鈴木三郎</t>
  </si>
  <si>
    <t>倍率なし</t>
  </si>
  <si>
    <t>(木)</t>
  </si>
  <si>
    <t>鈴木四郎</t>
  </si>
  <si>
    <t>(金)</t>
  </si>
  <si>
    <t>鈴木五郎</t>
  </si>
  <si>
    <t>(土)</t>
  </si>
  <si>
    <t>(日/祝)</t>
  </si>
  <si>
    <t>(月/祝)</t>
  </si>
  <si>
    <t>(火/祝)</t>
  </si>
  <si>
    <t>(水/祝)</t>
  </si>
  <si>
    <t>(木/祝)</t>
  </si>
  <si>
    <t>(金/祝)</t>
  </si>
  <si>
    <t>(土/祝)</t>
  </si>
  <si>
    <t>倍率あり</t>
  </si>
  <si>
    <t xml:space="preserve">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</si>
</sst>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&quot;:&quot;mm"/>
    <numFmt numFmtId="165" formatCode="hh&quot;:&quot;mm"/>
  </numFmts>
  <fonts count="17">
    <font>
      <sz val="10.0"/>
      <color rgb="FF000000"/>
      <name val="Calibri"/>
      <scheme val="minor"/>
    </font>
    <font>
      <sz val="29.0"/>
      <color rgb="FF1F1F1F"/>
      <name val="&quot;Google Sans&quot;"/>
    </font>
    <font>
      <sz val="15.0"/>
      <color theme="1"/>
      <name val="Calibri"/>
      <scheme val="minor"/>
    </font>
    <font/>
    <font>
      <sz val="20.0"/>
      <color theme="1"/>
      <name val="Calibri"/>
      <scheme val="minor"/>
    </font>
    <font>
      <sz val="14.0"/>
      <color theme="1"/>
      <name val="Calibri"/>
      <scheme val="minor"/>
    </font>
    <font>
      <color theme="1"/>
      <name val="Calibri"/>
      <scheme val="minor"/>
    </font>
    <font>
      <sz val="7.0"/>
      <color theme="1"/>
      <name val="Calibri"/>
      <scheme val="minor"/>
    </font>
    <font>
      <sz val="17.0"/>
      <color theme="1"/>
      <name val="Calibri"/>
      <scheme val="minor"/>
    </font>
    <font>
      <sz val="13.0"/>
      <color theme="1"/>
      <name val="Calibri"/>
      <scheme val="minor"/>
    </font>
    <font>
      <b/>
      <sz val="17.0"/>
      <color theme="1"/>
      <name val="Calibri"/>
      <scheme val="minor"/>
    </font>
    <font>
      <b/>
      <sz val="15.0"/>
      <color theme="1"/>
      <name val="Calibri"/>
      <scheme val="minor"/>
    </font>
    <font>
      <sz val="13.0"/>
      <color rgb="FF1F1F1F"/>
      <name val="&quot;Google Sans&quot;"/>
    </font>
    <font>
      <sz val="29.0"/>
      <color theme="1"/>
      <name val="Calibri"/>
      <scheme val="minor"/>
    </font>
    <font>
      <sz val="21.0"/>
      <color theme="1"/>
      <name val="Calibri"/>
      <scheme val="minor"/>
    </font>
    <font>
      <color theme="1"/>
      <name val="Arial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top style="thick">
        <color rgb="FF000000"/>
      </top>
    </border>
    <border>
      <left style="thin">
        <color rgb="FF000000"/>
      </left>
      <top style="thick">
        <color rgb="FF000000"/>
      </top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2" fillId="0" fontId="3" numFmtId="0" xfId="0" applyBorder="1" applyFont="1"/>
    <xf borderId="3" fillId="0" fontId="2" numFmtId="0" xfId="0" applyAlignment="1" applyBorder="1" applyFont="1">
      <alignment horizontal="center" readingOrder="0" vertical="bottom"/>
    </xf>
    <xf borderId="3" fillId="0" fontId="3" numFmtId="0" xfId="0" applyBorder="1" applyFont="1"/>
    <xf borderId="3" fillId="0" fontId="4" numFmtId="0" xfId="0" applyAlignment="1" applyBorder="1" applyFont="1">
      <alignment horizontal="center" readingOrder="0" vertical="bottom"/>
    </xf>
    <xf borderId="3" fillId="0" fontId="4" numFmtId="0" xfId="0" applyAlignment="1" applyBorder="1" applyFont="1">
      <alignment horizontal="center" readingOrder="0"/>
    </xf>
    <xf borderId="3" fillId="0" fontId="5" numFmtId="0" xfId="0" applyAlignment="1" applyBorder="1" applyFont="1">
      <alignment horizontal="center" readingOrder="0"/>
    </xf>
    <xf borderId="1" fillId="0" fontId="6" numFmtId="0" xfId="0" applyBorder="1" applyFont="1"/>
    <xf borderId="4" fillId="0" fontId="6" numFmtId="0" xfId="0" applyAlignment="1" applyBorder="1" applyFont="1">
      <alignment horizontal="center" readingOrder="0" vertical="center"/>
    </xf>
    <xf borderId="5" fillId="0" fontId="3" numFmtId="0" xfId="0" applyBorder="1" applyFont="1"/>
    <xf borderId="1" fillId="0" fontId="6" numFmtId="0" xfId="0" applyAlignment="1" applyBorder="1" applyFont="1">
      <alignment horizontal="center" readingOrder="0" vertical="center"/>
    </xf>
    <xf borderId="6" fillId="0" fontId="3" numFmtId="0" xfId="0" applyBorder="1" applyFont="1"/>
    <xf borderId="7" fillId="0" fontId="6" numFmtId="0" xfId="0" applyAlignment="1" applyBorder="1" applyFont="1">
      <alignment horizontal="center" readingOrder="0" vertical="center"/>
    </xf>
    <xf borderId="0" fillId="0" fontId="6" numFmtId="164" xfId="0" applyFont="1" applyNumberFormat="1"/>
    <xf borderId="8" fillId="0" fontId="3" numFmtId="0" xfId="0" applyBorder="1" applyFont="1"/>
    <xf borderId="9" fillId="0" fontId="3" numFmtId="0" xfId="0" applyBorder="1" applyFont="1"/>
    <xf borderId="10" fillId="0" fontId="6" numFmtId="0" xfId="0" applyAlignment="1" applyBorder="1" applyFont="1">
      <alignment horizontal="center" readingOrder="0" vertical="center"/>
    </xf>
    <xf borderId="11" fillId="0" fontId="3" numFmtId="0" xfId="0" applyBorder="1" applyFont="1"/>
    <xf borderId="12" fillId="0" fontId="3" numFmtId="0" xfId="0" applyBorder="1" applyFont="1"/>
    <xf borderId="13" fillId="0" fontId="4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readingOrder="0" vertical="center"/>
    </xf>
    <xf borderId="10" fillId="0" fontId="4" numFmtId="0" xfId="0" applyAlignment="1" applyBorder="1" applyFont="1">
      <alignment horizontal="center" readingOrder="0" vertical="center"/>
    </xf>
    <xf borderId="10" fillId="0" fontId="4" numFmtId="20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3" fillId="0" fontId="3" numFmtId="0" xfId="0" applyBorder="1" applyFont="1"/>
    <xf borderId="1" fillId="0" fontId="7" numFmtId="0" xfId="0" applyAlignment="1" applyBorder="1" applyFont="1">
      <alignment horizontal="center" readingOrder="0" vertical="center"/>
    </xf>
    <xf borderId="10" fillId="0" fontId="8" numFmtId="1" xfId="0" applyAlignment="1" applyBorder="1" applyFont="1" applyNumberFormat="1">
      <alignment horizontal="center" readingOrder="0" vertical="center"/>
    </xf>
    <xf borderId="10" fillId="0" fontId="6" numFmtId="0" xfId="0" applyBorder="1" applyFont="1"/>
    <xf borderId="13" fillId="0" fontId="4" numFmtId="0" xfId="0" applyAlignment="1" applyBorder="1" applyFont="1">
      <alignment horizontal="left" readingOrder="0" vertical="center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center" readingOrder="0" vertical="center"/>
    </xf>
    <xf borderId="14" fillId="0" fontId="9" numFmtId="0" xfId="0" applyAlignment="1" applyBorder="1" applyFont="1">
      <alignment horizontal="center" readingOrder="0" vertical="center"/>
    </xf>
    <xf borderId="14" fillId="0" fontId="3" numFmtId="0" xfId="0" applyBorder="1" applyFont="1"/>
    <xf borderId="14" fillId="0" fontId="10" numFmtId="1" xfId="0" applyAlignment="1" applyBorder="1" applyFont="1" applyNumberFormat="1">
      <alignment horizontal="center" vertical="center"/>
    </xf>
    <xf borderId="14" fillId="0" fontId="11" numFmtId="0" xfId="0" applyAlignment="1" applyBorder="1" applyFont="1">
      <alignment horizontal="center" readingOrder="0" vertical="center"/>
    </xf>
    <xf borderId="14" fillId="2" fontId="12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13" numFmtId="0" xfId="0" applyAlignment="1" applyFont="1">
      <alignment horizontal="center" readingOrder="0" vertical="center"/>
    </xf>
    <xf borderId="0" fillId="0" fontId="14" numFmtId="0" xfId="0" applyAlignment="1" applyFont="1">
      <alignment horizontal="center" readingOrder="0" vertical="center"/>
    </xf>
    <xf borderId="0" fillId="0" fontId="6" numFmtId="0" xfId="0" applyAlignment="1" applyFont="1">
      <alignment shrinkToFit="0" wrapText="1"/>
    </xf>
    <xf borderId="0" fillId="0" fontId="6" numFmtId="165" xfId="0" applyAlignment="1" applyFont="1" applyNumberFormat="1">
      <alignment readingOrder="0"/>
    </xf>
    <xf borderId="0" fillId="0" fontId="6" numFmtId="0" xfId="0" applyAlignment="1" applyFont="1">
      <alignment horizontal="right" readingOrder="0"/>
    </xf>
    <xf borderId="15" fillId="0" fontId="15" numFmtId="0" xfId="0" applyAlignment="1" applyBorder="1" applyFont="1">
      <alignment vertical="bottom"/>
    </xf>
    <xf borderId="16" fillId="0" fontId="15" numFmtId="0" xfId="0" applyAlignment="1" applyBorder="1" applyFont="1">
      <alignment readingOrder="0" vertical="bottom"/>
    </xf>
    <xf borderId="0" fillId="0" fontId="11" numFmtId="0" xfId="0" applyAlignment="1" applyFont="1">
      <alignment horizontal="center" readingOrder="0" vertical="center"/>
    </xf>
    <xf borderId="17" fillId="0" fontId="6" numFmtId="0" xfId="0" applyAlignment="1" applyBorder="1" applyFont="1">
      <alignment readingOrder="0"/>
    </xf>
    <xf borderId="18" fillId="0" fontId="6" numFmtId="0" xfId="0" applyAlignment="1" applyBorder="1" applyFont="1">
      <alignment readingOrder="0"/>
    </xf>
    <xf borderId="19" fillId="0" fontId="6" numFmtId="0" xfId="0" applyAlignment="1" applyBorder="1" applyFont="1">
      <alignment readingOrder="0"/>
    </xf>
    <xf borderId="20" fillId="0" fontId="6" numFmtId="0" xfId="0" applyAlignment="1" applyBorder="1" applyFont="1">
      <alignment readingOrder="0"/>
    </xf>
    <xf borderId="15" fillId="0" fontId="6" numFmtId="0" xfId="0" applyAlignment="1" applyBorder="1" applyFont="1">
      <alignment readingOrder="0"/>
    </xf>
    <xf borderId="21" fillId="2" fontId="16" numFmtId="0" xfId="0" applyBorder="1" applyFont="1"/>
    <xf borderId="22" fillId="2" fontId="16" numFmtId="0" xfId="0" applyBorder="1" applyFont="1"/>
    <xf borderId="23" fillId="2" fontId="16" numFmtId="0" xfId="0" applyBorder="1" applyFont="1"/>
    <xf borderId="24" fillId="2" fontId="16" numFmtId="0" xfId="0" applyBorder="1" applyFont="1"/>
    <xf borderId="25" fillId="2" fontId="16" numFmtId="0" xfId="0" applyBorder="1" applyFont="1"/>
    <xf borderId="0" fillId="2" fontId="16" numFmtId="0" xfId="0" applyFont="1"/>
    <xf borderId="26" fillId="2" fontId="16" numFmtId="0" xfId="0" applyBorder="1" applyFont="1"/>
    <xf borderId="27" fillId="2" fontId="16" numFmtId="0" xfId="0" applyBorder="1" applyFont="1"/>
    <xf borderId="28" fillId="2" fontId="16" numFmtId="0" xfId="0" applyBorder="1" applyFont="1"/>
    <xf borderId="29" fillId="2" fontId="16" numFmtId="0" xfId="0" applyBorder="1" applyFont="1"/>
    <xf borderId="30" fillId="2" fontId="16" numFmtId="0" xfId="0" applyBorder="1" applyFont="1"/>
    <xf borderId="31" fillId="2" fontId="16" numFmtId="0" xfId="0" applyBorder="1" applyFont="1"/>
    <xf borderId="32" fillId="2" fontId="16" numFmtId="0" xfId="0" applyBorder="1" applyFont="1"/>
    <xf borderId="33" fillId="2" fontId="16" numFmtId="0" xfId="0" applyBorder="1" applyFont="1"/>
    <xf borderId="34" fillId="2" fontId="16" numFmtId="0" xfId="0" applyBorder="1" applyFont="1"/>
    <xf borderId="35" fillId="2" fontId="16" numFmtId="0" xfId="0" applyBorder="1" applyFont="1"/>
    <xf borderId="36" fillId="2" fontId="16" numFmtId="0" xfId="0" applyBorder="1" applyFont="1"/>
    <xf borderId="37" fillId="0" fontId="6" numFmtId="0" xfId="0" applyAlignment="1" applyBorder="1" applyFont="1">
      <alignment readingOrder="0"/>
    </xf>
    <xf borderId="28" fillId="0" fontId="6" numFmtId="0" xfId="0" applyBorder="1" applyFont="1"/>
    <xf borderId="16" fillId="0" fontId="6" numFmtId="0" xfId="0" applyBorder="1" applyFont="1"/>
    <xf borderId="16" fillId="0" fontId="15" numFmtId="0" xfId="0" applyAlignment="1" applyBorder="1" applyFont="1">
      <alignment vertical="bottom"/>
    </xf>
    <xf borderId="32" fillId="0" fontId="6" numFmtId="0" xfId="0" applyBorder="1" applyFont="1"/>
    <xf borderId="38" fillId="0" fontId="6" numFmtId="0" xfId="0" applyBorder="1" applyFont="1"/>
    <xf borderId="38" fillId="0" fontId="15" numFmtId="0" xfId="0" applyAlignment="1" applyBorder="1" applyFont="1">
      <alignment vertical="bottom"/>
    </xf>
    <xf borderId="0" fillId="0" fontId="6" numFmtId="2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29"/>
    <col customWidth="1" min="2" max="2" width="14.43"/>
    <col customWidth="1" min="3" max="3" width="7.86"/>
    <col customWidth="1" min="4" max="4" width="7.29"/>
    <col customWidth="1" min="5" max="5" width="14.43"/>
    <col customWidth="1" min="6" max="6" width="4.14"/>
    <col customWidth="1" min="7" max="7" width="14.43"/>
    <col customWidth="1" min="8" max="8" width="6.57"/>
    <col customWidth="1" min="9" max="9" width="14.86"/>
    <col customWidth="1" min="10" max="10" width="5.71"/>
    <col customWidth="1" min="11" max="11" width="7.57"/>
    <col customWidth="1" min="12" max="12" width="20.14"/>
    <col customWidth="1" min="13" max="14" width="14.43"/>
  </cols>
  <sheetData>
    <row r="1" ht="37.5" customHeight="1">
      <c r="A1" s="1" t="s">
        <v>0</v>
      </c>
    </row>
    <row r="2" ht="22.5" customHeight="1">
      <c r="M2" s="2" t="s">
        <v>1</v>
      </c>
      <c r="N2" s="3"/>
    </row>
    <row r="3" ht="37.5" customHeight="1">
      <c r="A3" s="4"/>
      <c r="B3" s="5"/>
      <c r="C3" s="6"/>
      <c r="D3" s="5"/>
      <c r="E3" s="5"/>
      <c r="G3" s="6">
        <v>2024.0</v>
      </c>
      <c r="H3" s="4" t="s">
        <v>2</v>
      </c>
      <c r="I3" s="7"/>
      <c r="J3" s="5"/>
      <c r="K3" s="8" t="s">
        <v>3</v>
      </c>
      <c r="M3" s="9"/>
      <c r="N3" s="3"/>
    </row>
    <row r="4" ht="37.5" customHeight="1"/>
    <row r="5" ht="18.75" customHeight="1">
      <c r="A5" s="10"/>
      <c r="B5" s="11"/>
      <c r="C5" s="12" t="s">
        <v>4</v>
      </c>
      <c r="D5" s="3"/>
      <c r="E5" s="10" t="s">
        <v>5</v>
      </c>
      <c r="F5" s="13"/>
      <c r="G5" s="11"/>
      <c r="H5" s="10" t="s">
        <v>6</v>
      </c>
      <c r="I5" s="13"/>
      <c r="J5" s="11"/>
      <c r="K5" s="10" t="s">
        <v>7</v>
      </c>
      <c r="L5" s="11"/>
      <c r="M5" s="14" t="s">
        <v>8</v>
      </c>
      <c r="N5" s="14" t="s">
        <v>9</v>
      </c>
      <c r="O5" s="15"/>
    </row>
    <row r="6" ht="18.75" customHeight="1">
      <c r="A6" s="16"/>
      <c r="B6" s="17"/>
      <c r="C6" s="18" t="s">
        <v>10</v>
      </c>
      <c r="D6" s="18" t="s">
        <v>11</v>
      </c>
      <c r="E6" s="16"/>
      <c r="F6" s="19"/>
      <c r="G6" s="17"/>
      <c r="H6" s="16"/>
      <c r="I6" s="19"/>
      <c r="J6" s="17"/>
      <c r="K6" s="16"/>
      <c r="L6" s="17"/>
      <c r="M6" s="20"/>
      <c r="N6" s="20"/>
    </row>
    <row r="7" ht="37.5" customHeight="1">
      <c r="A7" s="21"/>
      <c r="B7" s="22"/>
      <c r="C7" s="23"/>
      <c r="D7" s="23"/>
      <c r="E7" s="24"/>
      <c r="F7" s="18"/>
      <c r="G7" s="24"/>
      <c r="H7" s="25"/>
      <c r="I7" s="26"/>
      <c r="J7" s="12" t="s">
        <v>12</v>
      </c>
      <c r="K7" s="27" t="s">
        <v>13</v>
      </c>
      <c r="L7" s="3"/>
      <c r="M7" s="28">
        <f>'システム用'!$I37</f>
        <v>0</v>
      </c>
      <c r="N7" s="29"/>
    </row>
    <row r="8" ht="37.5" customHeight="1">
      <c r="A8" s="30"/>
      <c r="B8" s="22"/>
      <c r="C8" s="23"/>
      <c r="D8" s="23"/>
      <c r="E8" s="24"/>
      <c r="F8" s="18"/>
      <c r="G8" s="24"/>
      <c r="H8" s="25"/>
      <c r="I8" s="26"/>
      <c r="J8" s="12" t="s">
        <v>12</v>
      </c>
      <c r="K8" s="27" t="s">
        <v>13</v>
      </c>
      <c r="L8" s="3"/>
      <c r="M8" s="28">
        <f>'システム用'!$I38</f>
        <v>0</v>
      </c>
      <c r="N8" s="29"/>
      <c r="R8" s="31"/>
    </row>
    <row r="9" ht="37.5" customHeight="1">
      <c r="A9" s="21"/>
      <c r="B9" s="22"/>
      <c r="C9" s="23"/>
      <c r="D9" s="23"/>
      <c r="E9" s="24"/>
      <c r="F9" s="18"/>
      <c r="G9" s="24"/>
      <c r="H9" s="25"/>
      <c r="I9" s="26"/>
      <c r="J9" s="12" t="s">
        <v>12</v>
      </c>
      <c r="K9" s="27" t="s">
        <v>13</v>
      </c>
      <c r="L9" s="3"/>
      <c r="M9" s="28">
        <f>'システム用'!$I39</f>
        <v>0</v>
      </c>
      <c r="N9" s="29"/>
    </row>
    <row r="10" ht="37.5" customHeight="1">
      <c r="A10" s="21"/>
      <c r="B10" s="22"/>
      <c r="C10" s="23"/>
      <c r="D10" s="23"/>
      <c r="E10" s="24"/>
      <c r="F10" s="18"/>
      <c r="G10" s="24"/>
      <c r="H10" s="25"/>
      <c r="I10" s="26"/>
      <c r="J10" s="12" t="s">
        <v>12</v>
      </c>
      <c r="K10" s="27" t="s">
        <v>13</v>
      </c>
      <c r="L10" s="3"/>
      <c r="M10" s="28">
        <f>'システム用'!$I40</f>
        <v>0</v>
      </c>
      <c r="N10" s="29"/>
    </row>
    <row r="11" ht="37.5" customHeight="1">
      <c r="A11" s="21"/>
      <c r="B11" s="22"/>
      <c r="C11" s="23"/>
      <c r="D11" s="23"/>
      <c r="E11" s="24"/>
      <c r="F11" s="18"/>
      <c r="G11" s="24"/>
      <c r="H11" s="25"/>
      <c r="I11" s="26"/>
      <c r="J11" s="12" t="s">
        <v>12</v>
      </c>
      <c r="K11" s="27" t="s">
        <v>13</v>
      </c>
      <c r="L11" s="3"/>
      <c r="M11" s="28">
        <f>'システム用'!$I41</f>
        <v>0</v>
      </c>
      <c r="N11" s="29"/>
    </row>
    <row r="12" ht="37.5" customHeight="1">
      <c r="A12" s="21"/>
      <c r="B12" s="22"/>
      <c r="C12" s="23"/>
      <c r="D12" s="23"/>
      <c r="E12" s="24"/>
      <c r="F12" s="18"/>
      <c r="G12" s="24"/>
      <c r="H12" s="25"/>
      <c r="I12" s="26"/>
      <c r="J12" s="12" t="s">
        <v>12</v>
      </c>
      <c r="K12" s="27" t="s">
        <v>13</v>
      </c>
      <c r="L12" s="3"/>
      <c r="M12" s="28">
        <f>'システム用'!$I42</f>
        <v>0</v>
      </c>
      <c r="N12" s="29"/>
    </row>
    <row r="13" ht="37.5" customHeight="1">
      <c r="A13" s="21"/>
      <c r="B13" s="22"/>
      <c r="C13" s="23"/>
      <c r="D13" s="23"/>
      <c r="E13" s="24"/>
      <c r="F13" s="18"/>
      <c r="G13" s="24"/>
      <c r="H13" s="25"/>
      <c r="I13" s="26"/>
      <c r="J13" s="12" t="s">
        <v>12</v>
      </c>
      <c r="K13" s="27" t="s">
        <v>13</v>
      </c>
      <c r="L13" s="3"/>
      <c r="M13" s="28">
        <f>'システム用'!$I43</f>
        <v>0</v>
      </c>
      <c r="N13" s="29"/>
    </row>
    <row r="14" ht="37.5" customHeight="1">
      <c r="A14" s="21"/>
      <c r="B14" s="22"/>
      <c r="C14" s="23"/>
      <c r="D14" s="23"/>
      <c r="E14" s="24"/>
      <c r="F14" s="18"/>
      <c r="G14" s="24"/>
      <c r="H14" s="25"/>
      <c r="I14" s="26"/>
      <c r="J14" s="12" t="s">
        <v>12</v>
      </c>
      <c r="K14" s="27" t="s">
        <v>13</v>
      </c>
      <c r="L14" s="3"/>
      <c r="M14" s="28">
        <f>'システム用'!$I44</f>
        <v>0</v>
      </c>
      <c r="N14" s="29"/>
    </row>
    <row r="15" ht="37.5" customHeight="1">
      <c r="A15" s="21"/>
      <c r="B15" s="22"/>
      <c r="C15" s="23"/>
      <c r="D15" s="23"/>
      <c r="E15" s="24"/>
      <c r="F15" s="18"/>
      <c r="G15" s="24"/>
      <c r="H15" s="25"/>
      <c r="I15" s="26"/>
      <c r="J15" s="12" t="s">
        <v>12</v>
      </c>
      <c r="K15" s="27" t="s">
        <v>13</v>
      </c>
      <c r="L15" s="3"/>
      <c r="M15" s="28">
        <f>'システム用'!$I45</f>
        <v>0</v>
      </c>
      <c r="N15" s="29"/>
    </row>
    <row r="16" ht="37.5" customHeight="1">
      <c r="A16" s="21"/>
      <c r="B16" s="22"/>
      <c r="C16" s="23"/>
      <c r="D16" s="23"/>
      <c r="E16" s="24"/>
      <c r="F16" s="18"/>
      <c r="G16" s="24"/>
      <c r="H16" s="25"/>
      <c r="I16" s="26"/>
      <c r="J16" s="12" t="s">
        <v>12</v>
      </c>
      <c r="K16" s="27" t="s">
        <v>13</v>
      </c>
      <c r="L16" s="3"/>
      <c r="M16" s="28">
        <f>'システム用'!$I46</f>
        <v>0</v>
      </c>
      <c r="N16" s="29"/>
    </row>
    <row r="17" ht="37.5" customHeight="1">
      <c r="A17" s="21"/>
      <c r="B17" s="22"/>
      <c r="C17" s="23"/>
      <c r="D17" s="23"/>
      <c r="E17" s="24"/>
      <c r="F17" s="18"/>
      <c r="G17" s="24"/>
      <c r="H17" s="25"/>
      <c r="I17" s="26"/>
      <c r="J17" s="12" t="s">
        <v>12</v>
      </c>
      <c r="K17" s="27" t="s">
        <v>13</v>
      </c>
      <c r="L17" s="3"/>
      <c r="M17" s="28">
        <f>'システム用'!$I47</f>
        <v>0</v>
      </c>
      <c r="N17" s="29"/>
    </row>
    <row r="18" ht="37.5" customHeight="1">
      <c r="A18" s="21"/>
      <c r="B18" s="22"/>
      <c r="C18" s="23"/>
      <c r="D18" s="23"/>
      <c r="E18" s="24"/>
      <c r="F18" s="18"/>
      <c r="G18" s="24"/>
      <c r="H18" s="25"/>
      <c r="I18" s="26"/>
      <c r="J18" s="12" t="s">
        <v>12</v>
      </c>
      <c r="K18" s="27" t="s">
        <v>13</v>
      </c>
      <c r="L18" s="3"/>
      <c r="M18" s="28">
        <f>'システム用'!$I48</f>
        <v>0</v>
      </c>
      <c r="N18" s="29"/>
    </row>
    <row r="19" ht="37.5" customHeight="1">
      <c r="A19" s="21"/>
      <c r="B19" s="22"/>
      <c r="C19" s="23"/>
      <c r="D19" s="23"/>
      <c r="E19" s="24"/>
      <c r="F19" s="18"/>
      <c r="G19" s="24"/>
      <c r="H19" s="25"/>
      <c r="I19" s="26"/>
      <c r="J19" s="12" t="s">
        <v>12</v>
      </c>
      <c r="K19" s="27" t="s">
        <v>13</v>
      </c>
      <c r="L19" s="3"/>
      <c r="M19" s="28">
        <f>'システム用'!$I49</f>
        <v>0</v>
      </c>
      <c r="N19" s="29"/>
    </row>
    <row r="20" ht="37.5" customHeight="1">
      <c r="A20" s="21"/>
      <c r="B20" s="22"/>
      <c r="C20" s="23"/>
      <c r="D20" s="23"/>
      <c r="E20" s="24"/>
      <c r="F20" s="18"/>
      <c r="G20" s="24"/>
      <c r="H20" s="25"/>
      <c r="I20" s="26"/>
      <c r="J20" s="12" t="s">
        <v>12</v>
      </c>
      <c r="K20" s="27" t="s">
        <v>13</v>
      </c>
      <c r="L20" s="3"/>
      <c r="M20" s="28">
        <f>'システム用'!$I50</f>
        <v>0</v>
      </c>
      <c r="N20" s="29"/>
      <c r="Q20" s="31"/>
    </row>
    <row r="21" ht="37.5" customHeight="1">
      <c r="A21" s="21"/>
      <c r="B21" s="22"/>
      <c r="C21" s="23"/>
      <c r="D21" s="23"/>
      <c r="E21" s="24"/>
      <c r="F21" s="18"/>
      <c r="G21" s="24"/>
      <c r="H21" s="25"/>
      <c r="I21" s="26"/>
      <c r="J21" s="12" t="s">
        <v>12</v>
      </c>
      <c r="K21" s="27" t="s">
        <v>13</v>
      </c>
      <c r="L21" s="3"/>
      <c r="M21" s="28">
        <f>'システム用'!$I51</f>
        <v>0</v>
      </c>
      <c r="N21" s="29"/>
    </row>
    <row r="22" ht="37.5" customHeight="1">
      <c r="A22" s="21"/>
      <c r="B22" s="22"/>
      <c r="C22" s="23"/>
      <c r="D22" s="23"/>
      <c r="E22" s="24"/>
      <c r="F22" s="18"/>
      <c r="G22" s="24"/>
      <c r="H22" s="25"/>
      <c r="I22" s="26"/>
      <c r="J22" s="12" t="s">
        <v>12</v>
      </c>
      <c r="K22" s="27" t="s">
        <v>13</v>
      </c>
      <c r="L22" s="3"/>
      <c r="M22" s="28">
        <f>'システム用'!$I52</f>
        <v>0</v>
      </c>
      <c r="N22" s="29"/>
    </row>
    <row r="23" ht="37.5" customHeight="1">
      <c r="A23" s="21"/>
      <c r="B23" s="22"/>
      <c r="C23" s="23"/>
      <c r="D23" s="23"/>
      <c r="E23" s="24"/>
      <c r="F23" s="18"/>
      <c r="G23" s="24"/>
      <c r="H23" s="25"/>
      <c r="I23" s="26"/>
      <c r="J23" s="12" t="s">
        <v>12</v>
      </c>
      <c r="K23" s="27" t="s">
        <v>13</v>
      </c>
      <c r="L23" s="3"/>
      <c r="M23" s="28">
        <f>'システム用'!$I53</f>
        <v>0</v>
      </c>
      <c r="N23" s="29"/>
    </row>
    <row r="24" ht="37.5" customHeight="1">
      <c r="A24" s="21"/>
      <c r="B24" s="22"/>
      <c r="C24" s="23"/>
      <c r="D24" s="23"/>
      <c r="E24" s="24"/>
      <c r="F24" s="18"/>
      <c r="G24" s="24"/>
      <c r="H24" s="25"/>
      <c r="I24" s="26"/>
      <c r="J24" s="12" t="s">
        <v>12</v>
      </c>
      <c r="K24" s="27" t="s">
        <v>13</v>
      </c>
      <c r="L24" s="3"/>
      <c r="M24" s="28">
        <f>'システム用'!$I54</f>
        <v>0</v>
      </c>
      <c r="N24" s="29"/>
    </row>
    <row r="25" ht="37.5" customHeight="1">
      <c r="A25" s="21"/>
      <c r="B25" s="22"/>
      <c r="C25" s="23"/>
      <c r="D25" s="23"/>
      <c r="E25" s="24"/>
      <c r="F25" s="18"/>
      <c r="G25" s="24"/>
      <c r="H25" s="25"/>
      <c r="I25" s="26"/>
      <c r="J25" s="12" t="s">
        <v>12</v>
      </c>
      <c r="K25" s="27" t="s">
        <v>13</v>
      </c>
      <c r="L25" s="3"/>
      <c r="M25" s="28">
        <f>'システム用'!$I55</f>
        <v>0</v>
      </c>
      <c r="N25" s="29"/>
    </row>
    <row r="26">
      <c r="K26" s="32"/>
    </row>
    <row r="27">
      <c r="K27" s="32"/>
    </row>
    <row r="28" ht="27.0" customHeight="1">
      <c r="A28" s="33"/>
      <c r="B28" s="34"/>
      <c r="C28" s="34"/>
      <c r="D28" s="33" t="s">
        <v>14</v>
      </c>
      <c r="E28" s="35">
        <f>SUM(M7:M25)</f>
        <v>0</v>
      </c>
      <c r="F28" s="34"/>
      <c r="G28" s="34"/>
      <c r="H28" s="36" t="s">
        <v>15</v>
      </c>
      <c r="I28" s="34"/>
      <c r="K28" s="32"/>
    </row>
    <row r="29">
      <c r="K29" s="32"/>
    </row>
    <row r="30" ht="25.5" customHeight="1">
      <c r="A30" s="33"/>
      <c r="B30" s="34"/>
      <c r="C30" s="34"/>
      <c r="D30" s="37" t="s">
        <v>16</v>
      </c>
      <c r="E30" s="33"/>
      <c r="F30" s="34"/>
      <c r="G30" s="34"/>
      <c r="H30" s="36" t="s">
        <v>17</v>
      </c>
      <c r="I30" s="34"/>
      <c r="J30" s="38"/>
      <c r="K30" s="32"/>
    </row>
  </sheetData>
  <mergeCells count="75"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H29:I29"/>
    <mergeCell ref="H31:I31"/>
    <mergeCell ref="H39:I39"/>
    <mergeCell ref="H40:I40"/>
    <mergeCell ref="H32:I32"/>
    <mergeCell ref="H33:I33"/>
    <mergeCell ref="H34:I34"/>
    <mergeCell ref="H35:I35"/>
    <mergeCell ref="H36:I36"/>
    <mergeCell ref="H37:I37"/>
    <mergeCell ref="H38:I38"/>
    <mergeCell ref="A28:C28"/>
    <mergeCell ref="A30:C30"/>
    <mergeCell ref="E30:G30"/>
    <mergeCell ref="H30:I30"/>
    <mergeCell ref="K30:L30"/>
    <mergeCell ref="K24:L24"/>
    <mergeCell ref="K25:L25"/>
    <mergeCell ref="K26:L26"/>
    <mergeCell ref="K27:L27"/>
    <mergeCell ref="E28:G28"/>
    <mergeCell ref="H28:I28"/>
    <mergeCell ref="K28:L28"/>
    <mergeCell ref="C5:D5"/>
    <mergeCell ref="E5:G6"/>
    <mergeCell ref="M5:M6"/>
    <mergeCell ref="N5:N6"/>
    <mergeCell ref="A1:N1"/>
    <mergeCell ref="M2:N2"/>
    <mergeCell ref="A3:B3"/>
    <mergeCell ref="C3:E3"/>
    <mergeCell ref="I3:J3"/>
    <mergeCell ref="M3:N3"/>
    <mergeCell ref="A5:B6"/>
    <mergeCell ref="H5:J6"/>
    <mergeCell ref="K5:L6"/>
    <mergeCell ref="H7:I7"/>
    <mergeCell ref="K7:L7"/>
    <mergeCell ref="H8:I8"/>
    <mergeCell ref="K8:L8"/>
    <mergeCell ref="K9:L9"/>
    <mergeCell ref="H9:I9"/>
    <mergeCell ref="H10:I10"/>
    <mergeCell ref="H11:I11"/>
    <mergeCell ref="H12:I12"/>
    <mergeCell ref="H13:I13"/>
    <mergeCell ref="H14:I14"/>
    <mergeCell ref="H15:I15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9:L29"/>
  </mergeCells>
  <dataValidations>
    <dataValidation type="list" allowBlank="1" showErrorMessage="1" sqref="A7:A25">
      <formula1>'システム用'!$B$1:$B$31</formula1>
    </dataValidation>
    <dataValidation type="list" allowBlank="1" showErrorMessage="1" sqref="I3">
      <formula1>'システム用'!$B$1:$B$12</formula1>
    </dataValidation>
    <dataValidation type="list" allowBlank="1" showErrorMessage="1" sqref="H7:H25">
      <formula1>'システム用'!$G$2:$G$100</formula1>
    </dataValidation>
    <dataValidation type="list" allowBlank="1" showErrorMessage="1" sqref="C7:D25">
      <formula1>"1,2,3,-"</formula1>
    </dataValidation>
    <dataValidation type="list" allowBlank="1" showInputMessage="1" showErrorMessage="1" prompt="クリックして値を入力してください" sqref="E7:E25 G7:G25">
      <formula1>'システム用'!$A$1:$A$215</formula1>
    </dataValidation>
    <dataValidation type="list" allowBlank="1" showErrorMessage="1" sqref="B7:B25">
      <formula1>'システム用'!$C$1:$C$14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29"/>
    <col customWidth="1" min="2" max="2" width="14.43"/>
    <col customWidth="1" min="3" max="3" width="7.86"/>
    <col customWidth="1" min="4" max="4" width="7.29"/>
    <col customWidth="1" min="5" max="5" width="14.43"/>
    <col customWidth="1" min="6" max="6" width="4.14"/>
    <col customWidth="1" min="7" max="7" width="14.43"/>
    <col customWidth="1" min="8" max="8" width="6.57"/>
    <col customWidth="1" min="9" max="9" width="14.86"/>
    <col customWidth="1" min="10" max="10" width="5.71"/>
    <col customWidth="1" min="11" max="11" width="7.57"/>
    <col customWidth="1" min="12" max="12" width="20.14"/>
    <col customWidth="1" min="13" max="14" width="14.43"/>
  </cols>
  <sheetData>
    <row r="1" ht="37.5" customHeight="1">
      <c r="A1" s="39" t="s">
        <v>0</v>
      </c>
    </row>
    <row r="2" ht="22.5" customHeight="1">
      <c r="M2" s="2" t="s">
        <v>1</v>
      </c>
      <c r="N2" s="3"/>
    </row>
    <row r="3" ht="37.5" customHeight="1">
      <c r="A3" s="4" t="s">
        <v>16</v>
      </c>
      <c r="B3" s="5"/>
      <c r="C3" s="6"/>
      <c r="D3" s="5"/>
      <c r="E3" s="5"/>
      <c r="G3" s="6">
        <v>2024.0</v>
      </c>
      <c r="H3" s="4" t="s">
        <v>2</v>
      </c>
      <c r="I3" s="7"/>
      <c r="J3" s="5"/>
      <c r="K3" s="8" t="s">
        <v>3</v>
      </c>
      <c r="M3" s="9"/>
      <c r="N3" s="3"/>
    </row>
    <row r="4" ht="37.5" customHeight="1"/>
    <row r="5" ht="18.75" customHeight="1">
      <c r="A5" s="10" t="s">
        <v>18</v>
      </c>
      <c r="B5" s="11"/>
      <c r="C5" s="12" t="s">
        <v>4</v>
      </c>
      <c r="D5" s="3"/>
      <c r="E5" s="10" t="s">
        <v>5</v>
      </c>
      <c r="F5" s="13"/>
      <c r="G5" s="11"/>
      <c r="H5" s="10" t="s">
        <v>6</v>
      </c>
      <c r="I5" s="13"/>
      <c r="J5" s="11"/>
      <c r="K5" s="10" t="s">
        <v>7</v>
      </c>
      <c r="L5" s="11"/>
      <c r="M5" s="14" t="s">
        <v>8</v>
      </c>
      <c r="N5" s="14" t="s">
        <v>9</v>
      </c>
      <c r="O5" s="15"/>
    </row>
    <row r="6" ht="18.75" customHeight="1">
      <c r="A6" s="16"/>
      <c r="B6" s="17"/>
      <c r="C6" s="18" t="s">
        <v>10</v>
      </c>
      <c r="D6" s="18" t="s">
        <v>11</v>
      </c>
      <c r="E6" s="16"/>
      <c r="F6" s="19"/>
      <c r="G6" s="17"/>
      <c r="H6" s="16"/>
      <c r="I6" s="19"/>
      <c r="J6" s="17"/>
      <c r="K6" s="16"/>
      <c r="L6" s="17"/>
      <c r="M6" s="20"/>
      <c r="N6" s="20"/>
    </row>
    <row r="7" ht="37.5" customHeight="1">
      <c r="A7" s="25"/>
      <c r="B7" s="22"/>
      <c r="C7" s="23"/>
      <c r="D7" s="23"/>
      <c r="E7" s="24"/>
      <c r="F7" s="18"/>
      <c r="G7" s="24"/>
      <c r="H7" s="25"/>
      <c r="I7" s="26"/>
      <c r="J7" s="12" t="s">
        <v>12</v>
      </c>
      <c r="K7" s="27" t="s">
        <v>13</v>
      </c>
      <c r="L7" s="3"/>
      <c r="M7" s="28">
        <f>'システム用'!$R37</f>
        <v>0</v>
      </c>
      <c r="N7" s="29"/>
    </row>
    <row r="8" ht="37.5" customHeight="1">
      <c r="A8" s="25"/>
      <c r="B8" s="22"/>
      <c r="C8" s="23"/>
      <c r="D8" s="23"/>
      <c r="E8" s="24"/>
      <c r="F8" s="18"/>
      <c r="G8" s="24"/>
      <c r="H8" s="25"/>
      <c r="I8" s="26"/>
      <c r="J8" s="12" t="s">
        <v>12</v>
      </c>
      <c r="K8" s="27" t="s">
        <v>13</v>
      </c>
      <c r="L8" s="3"/>
      <c r="M8" s="28">
        <f>'システム用'!$R38</f>
        <v>0</v>
      </c>
      <c r="N8" s="29"/>
      <c r="R8" s="31"/>
    </row>
    <row r="9" ht="37.5" customHeight="1">
      <c r="A9" s="25"/>
      <c r="B9" s="22"/>
      <c r="C9" s="23"/>
      <c r="D9" s="23"/>
      <c r="E9" s="24"/>
      <c r="F9" s="18"/>
      <c r="G9" s="24"/>
      <c r="H9" s="25"/>
      <c r="I9" s="26"/>
      <c r="J9" s="12" t="s">
        <v>12</v>
      </c>
      <c r="K9" s="27" t="s">
        <v>13</v>
      </c>
      <c r="L9" s="3"/>
      <c r="M9" s="28">
        <f>'システム用'!$R39</f>
        <v>0</v>
      </c>
      <c r="N9" s="29"/>
    </row>
    <row r="10" ht="37.5" customHeight="1">
      <c r="A10" s="25"/>
      <c r="B10" s="22"/>
      <c r="C10" s="23"/>
      <c r="D10" s="23"/>
      <c r="E10" s="24"/>
      <c r="F10" s="18"/>
      <c r="G10" s="24"/>
      <c r="H10" s="25"/>
      <c r="I10" s="26"/>
      <c r="J10" s="12" t="s">
        <v>12</v>
      </c>
      <c r="K10" s="27" t="s">
        <v>13</v>
      </c>
      <c r="L10" s="3"/>
      <c r="M10" s="28">
        <f>'システム用'!$R40</f>
        <v>0</v>
      </c>
      <c r="N10" s="29"/>
    </row>
    <row r="11" ht="37.5" customHeight="1">
      <c r="A11" s="25"/>
      <c r="B11" s="22"/>
      <c r="C11" s="23"/>
      <c r="D11" s="23"/>
      <c r="E11" s="24"/>
      <c r="F11" s="18"/>
      <c r="G11" s="24"/>
      <c r="H11" s="25"/>
      <c r="I11" s="26"/>
      <c r="J11" s="12" t="s">
        <v>12</v>
      </c>
      <c r="K11" s="27" t="s">
        <v>13</v>
      </c>
      <c r="L11" s="3"/>
      <c r="M11" s="28">
        <f>'システム用'!$R41</f>
        <v>0</v>
      </c>
      <c r="N11" s="29"/>
    </row>
    <row r="12" ht="37.5" customHeight="1">
      <c r="A12" s="25"/>
      <c r="B12" s="22"/>
      <c r="C12" s="23"/>
      <c r="D12" s="23"/>
      <c r="E12" s="24"/>
      <c r="F12" s="18"/>
      <c r="G12" s="24"/>
      <c r="H12" s="25"/>
      <c r="I12" s="26"/>
      <c r="J12" s="12" t="s">
        <v>12</v>
      </c>
      <c r="K12" s="27" t="s">
        <v>13</v>
      </c>
      <c r="L12" s="3"/>
      <c r="M12" s="28">
        <f>'システム用'!$R42</f>
        <v>0</v>
      </c>
      <c r="N12" s="29"/>
    </row>
    <row r="13" ht="37.5" customHeight="1">
      <c r="A13" s="25"/>
      <c r="B13" s="22"/>
      <c r="C13" s="23"/>
      <c r="D13" s="23"/>
      <c r="E13" s="24"/>
      <c r="F13" s="18"/>
      <c r="G13" s="24"/>
      <c r="H13" s="25"/>
      <c r="I13" s="26"/>
      <c r="J13" s="12" t="s">
        <v>12</v>
      </c>
      <c r="K13" s="27" t="s">
        <v>13</v>
      </c>
      <c r="L13" s="3"/>
      <c r="M13" s="28">
        <f>'システム用'!$R43</f>
        <v>0</v>
      </c>
      <c r="N13" s="29"/>
    </row>
    <row r="14" ht="37.5" customHeight="1">
      <c r="A14" s="25"/>
      <c r="B14" s="22"/>
      <c r="C14" s="23"/>
      <c r="D14" s="23"/>
      <c r="E14" s="24"/>
      <c r="F14" s="18"/>
      <c r="G14" s="24"/>
      <c r="H14" s="25"/>
      <c r="I14" s="26"/>
      <c r="J14" s="12" t="s">
        <v>12</v>
      </c>
      <c r="K14" s="27" t="s">
        <v>13</v>
      </c>
      <c r="L14" s="3"/>
      <c r="M14" s="28">
        <f>'システム用'!$R44</f>
        <v>0</v>
      </c>
      <c r="N14" s="29"/>
    </row>
    <row r="15" ht="37.5" customHeight="1">
      <c r="A15" s="25"/>
      <c r="B15" s="22"/>
      <c r="C15" s="23"/>
      <c r="D15" s="23"/>
      <c r="E15" s="24"/>
      <c r="F15" s="18"/>
      <c r="G15" s="24"/>
      <c r="H15" s="25"/>
      <c r="I15" s="26"/>
      <c r="J15" s="12" t="s">
        <v>12</v>
      </c>
      <c r="K15" s="27" t="s">
        <v>13</v>
      </c>
      <c r="L15" s="3"/>
      <c r="M15" s="28">
        <f>'システム用'!$R45</f>
        <v>0</v>
      </c>
      <c r="N15" s="29"/>
    </row>
    <row r="16" ht="37.5" customHeight="1">
      <c r="A16" s="25"/>
      <c r="B16" s="22"/>
      <c r="C16" s="23"/>
      <c r="D16" s="23"/>
      <c r="E16" s="24"/>
      <c r="F16" s="18"/>
      <c r="G16" s="24"/>
      <c r="H16" s="25"/>
      <c r="I16" s="26"/>
      <c r="J16" s="12" t="s">
        <v>12</v>
      </c>
      <c r="K16" s="27" t="s">
        <v>13</v>
      </c>
      <c r="L16" s="3"/>
      <c r="M16" s="28">
        <f>'システム用'!$R46</f>
        <v>0</v>
      </c>
      <c r="N16" s="29"/>
    </row>
    <row r="17" ht="37.5" customHeight="1">
      <c r="A17" s="25"/>
      <c r="B17" s="22"/>
      <c r="C17" s="23"/>
      <c r="D17" s="23"/>
      <c r="E17" s="24"/>
      <c r="F17" s="18"/>
      <c r="G17" s="24"/>
      <c r="H17" s="25"/>
      <c r="I17" s="26"/>
      <c r="J17" s="12" t="s">
        <v>12</v>
      </c>
      <c r="K17" s="27" t="s">
        <v>13</v>
      </c>
      <c r="L17" s="3"/>
      <c r="M17" s="28">
        <f>'システム用'!$R47</f>
        <v>0</v>
      </c>
      <c r="N17" s="29"/>
    </row>
    <row r="18" ht="37.5" customHeight="1">
      <c r="A18" s="25"/>
      <c r="B18" s="22"/>
      <c r="C18" s="23"/>
      <c r="D18" s="23"/>
      <c r="E18" s="24"/>
      <c r="F18" s="18"/>
      <c r="G18" s="24"/>
      <c r="H18" s="25"/>
      <c r="I18" s="26"/>
      <c r="J18" s="12" t="s">
        <v>12</v>
      </c>
      <c r="K18" s="27" t="s">
        <v>13</v>
      </c>
      <c r="L18" s="3"/>
      <c r="M18" s="28">
        <f>'システム用'!$R48</f>
        <v>0</v>
      </c>
      <c r="N18" s="29"/>
    </row>
    <row r="19" ht="37.5" customHeight="1">
      <c r="A19" s="25"/>
      <c r="B19" s="22"/>
      <c r="C19" s="23"/>
      <c r="D19" s="23"/>
      <c r="E19" s="24"/>
      <c r="F19" s="18"/>
      <c r="G19" s="24"/>
      <c r="H19" s="25"/>
      <c r="I19" s="26"/>
      <c r="J19" s="12" t="s">
        <v>12</v>
      </c>
      <c r="K19" s="27" t="s">
        <v>13</v>
      </c>
      <c r="L19" s="3"/>
      <c r="M19" s="28">
        <f>'システム用'!$R49</f>
        <v>0</v>
      </c>
      <c r="N19" s="29"/>
    </row>
    <row r="20" ht="37.5" customHeight="1">
      <c r="A20" s="25"/>
      <c r="B20" s="22"/>
      <c r="C20" s="23"/>
      <c r="D20" s="23"/>
      <c r="E20" s="24"/>
      <c r="F20" s="18"/>
      <c r="G20" s="24"/>
      <c r="H20" s="25"/>
      <c r="I20" s="26"/>
      <c r="J20" s="12" t="s">
        <v>12</v>
      </c>
      <c r="K20" s="27" t="s">
        <v>13</v>
      </c>
      <c r="L20" s="3"/>
      <c r="M20" s="28">
        <f>'システム用'!$R50</f>
        <v>0</v>
      </c>
      <c r="N20" s="29"/>
      <c r="Q20" s="31"/>
    </row>
    <row r="21" ht="37.5" customHeight="1">
      <c r="A21" s="25"/>
      <c r="B21" s="22"/>
      <c r="C21" s="23"/>
      <c r="D21" s="23"/>
      <c r="E21" s="24"/>
      <c r="F21" s="18"/>
      <c r="G21" s="24"/>
      <c r="H21" s="25"/>
      <c r="I21" s="26"/>
      <c r="J21" s="12" t="s">
        <v>12</v>
      </c>
      <c r="K21" s="27" t="s">
        <v>13</v>
      </c>
      <c r="L21" s="3"/>
      <c r="M21" s="28">
        <f>'システム用'!$R51</f>
        <v>0</v>
      </c>
      <c r="N21" s="29"/>
    </row>
    <row r="22" ht="37.5" customHeight="1">
      <c r="A22" s="25"/>
      <c r="B22" s="22"/>
      <c r="C22" s="23"/>
      <c r="D22" s="23"/>
      <c r="E22" s="24"/>
      <c r="F22" s="18"/>
      <c r="G22" s="24"/>
      <c r="H22" s="25"/>
      <c r="I22" s="26"/>
      <c r="J22" s="12" t="s">
        <v>12</v>
      </c>
      <c r="K22" s="27" t="s">
        <v>13</v>
      </c>
      <c r="L22" s="3"/>
      <c r="M22" s="28">
        <f>'システム用'!$R52</f>
        <v>0</v>
      </c>
      <c r="N22" s="29"/>
    </row>
    <row r="23" ht="37.5" customHeight="1">
      <c r="A23" s="25"/>
      <c r="B23" s="22"/>
      <c r="C23" s="23"/>
      <c r="D23" s="23"/>
      <c r="E23" s="24"/>
      <c r="F23" s="18"/>
      <c r="G23" s="24"/>
      <c r="H23" s="25"/>
      <c r="I23" s="26"/>
      <c r="J23" s="12" t="s">
        <v>12</v>
      </c>
      <c r="K23" s="27" t="s">
        <v>13</v>
      </c>
      <c r="L23" s="3"/>
      <c r="M23" s="28">
        <f>'システム用'!$R53</f>
        <v>0</v>
      </c>
      <c r="N23" s="29"/>
    </row>
    <row r="24" ht="37.5" customHeight="1">
      <c r="A24" s="25"/>
      <c r="B24" s="22"/>
      <c r="C24" s="23"/>
      <c r="D24" s="23"/>
      <c r="E24" s="24"/>
      <c r="F24" s="18"/>
      <c r="G24" s="24"/>
      <c r="H24" s="25"/>
      <c r="I24" s="26"/>
      <c r="J24" s="12" t="s">
        <v>12</v>
      </c>
      <c r="K24" s="27" t="s">
        <v>13</v>
      </c>
      <c r="L24" s="3"/>
      <c r="M24" s="28">
        <f>'システム用'!$R54</f>
        <v>0</v>
      </c>
      <c r="N24" s="29"/>
    </row>
    <row r="25" ht="37.5" customHeight="1">
      <c r="A25" s="25"/>
      <c r="B25" s="22"/>
      <c r="C25" s="23"/>
      <c r="D25" s="23"/>
      <c r="E25" s="24"/>
      <c r="F25" s="18"/>
      <c r="G25" s="24"/>
      <c r="H25" s="25"/>
      <c r="I25" s="26"/>
      <c r="J25" s="12" t="s">
        <v>12</v>
      </c>
      <c r="K25" s="27" t="s">
        <v>13</v>
      </c>
      <c r="L25" s="3"/>
      <c r="M25" s="28">
        <f>'システム用'!$R55</f>
        <v>0</v>
      </c>
      <c r="N25" s="29"/>
    </row>
    <row r="26">
      <c r="K26" s="32"/>
    </row>
    <row r="27">
      <c r="K27" s="32"/>
    </row>
    <row r="28" ht="27.0" customHeight="1">
      <c r="A28" s="33" t="s">
        <v>19</v>
      </c>
      <c r="B28" s="34"/>
      <c r="C28" s="34"/>
      <c r="D28" s="33" t="s">
        <v>14</v>
      </c>
      <c r="E28" s="35">
        <f>SUM(M7:M25)</f>
        <v>0</v>
      </c>
      <c r="F28" s="34"/>
      <c r="G28" s="34"/>
      <c r="H28" s="36" t="s">
        <v>15</v>
      </c>
      <c r="I28" s="34"/>
      <c r="K28" s="32"/>
    </row>
    <row r="29">
      <c r="K29" s="32"/>
    </row>
    <row r="30" ht="25.5" customHeight="1">
      <c r="A30" s="33" t="s">
        <v>20</v>
      </c>
      <c r="B30" s="34"/>
      <c r="C30" s="34"/>
      <c r="D30" s="37" t="s">
        <v>16</v>
      </c>
      <c r="E30" s="33"/>
      <c r="F30" s="34"/>
      <c r="G30" s="34"/>
      <c r="H30" s="36" t="s">
        <v>17</v>
      </c>
      <c r="I30" s="34"/>
      <c r="J30" s="38"/>
      <c r="K30" s="32"/>
    </row>
  </sheetData>
  <mergeCells count="75"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H29:I29"/>
    <mergeCell ref="H31:I31"/>
    <mergeCell ref="H39:I39"/>
    <mergeCell ref="H40:I40"/>
    <mergeCell ref="H32:I32"/>
    <mergeCell ref="H33:I33"/>
    <mergeCell ref="H34:I34"/>
    <mergeCell ref="H35:I35"/>
    <mergeCell ref="H36:I36"/>
    <mergeCell ref="H37:I37"/>
    <mergeCell ref="H38:I38"/>
    <mergeCell ref="A28:C28"/>
    <mergeCell ref="A30:C30"/>
    <mergeCell ref="E30:G30"/>
    <mergeCell ref="H30:I30"/>
    <mergeCell ref="K30:L30"/>
    <mergeCell ref="K24:L24"/>
    <mergeCell ref="K25:L25"/>
    <mergeCell ref="K26:L26"/>
    <mergeCell ref="K27:L27"/>
    <mergeCell ref="E28:G28"/>
    <mergeCell ref="H28:I28"/>
    <mergeCell ref="K28:L28"/>
    <mergeCell ref="C5:D5"/>
    <mergeCell ref="E5:G6"/>
    <mergeCell ref="M5:M6"/>
    <mergeCell ref="N5:N6"/>
    <mergeCell ref="A1:N1"/>
    <mergeCell ref="M2:N2"/>
    <mergeCell ref="A3:B3"/>
    <mergeCell ref="C3:E3"/>
    <mergeCell ref="I3:J3"/>
    <mergeCell ref="M3:N3"/>
    <mergeCell ref="A5:B6"/>
    <mergeCell ref="H5:J6"/>
    <mergeCell ref="K5:L6"/>
    <mergeCell ref="H7:I7"/>
    <mergeCell ref="K7:L7"/>
    <mergeCell ref="H8:I8"/>
    <mergeCell ref="K8:L8"/>
    <mergeCell ref="K9:L9"/>
    <mergeCell ref="H9:I9"/>
    <mergeCell ref="H10:I10"/>
    <mergeCell ref="H11:I11"/>
    <mergeCell ref="H12:I12"/>
    <mergeCell ref="H13:I13"/>
    <mergeCell ref="H14:I14"/>
    <mergeCell ref="H15:I15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9:L29"/>
  </mergeCells>
  <dataValidations>
    <dataValidation type="list" allowBlank="1" showErrorMessage="1" sqref="A7:A25">
      <formula1>'システム用'!$B$1:$B$31</formula1>
    </dataValidation>
    <dataValidation type="list" allowBlank="1" showErrorMessage="1" sqref="I3">
      <formula1>'システム用'!$B$1:$B$12</formula1>
    </dataValidation>
    <dataValidation type="list" allowBlank="1" showErrorMessage="1" sqref="H7:H25">
      <formula1>'システム用'!$G$2:$G$100</formula1>
    </dataValidation>
    <dataValidation type="list" allowBlank="1" showErrorMessage="1" sqref="C7:D25">
      <formula1>"1,2,3,-"</formula1>
    </dataValidation>
    <dataValidation type="list" allowBlank="1" showInputMessage="1" showErrorMessage="1" prompt="クリックして値を入力してください" sqref="E7:E25 G7:G25">
      <formula1>'システム用'!$A$1:$A$215</formula1>
    </dataValidation>
    <dataValidation type="list" allowBlank="1" showErrorMessage="1" sqref="B7:B25">
      <formula1>'システム用'!$C$1:$C$14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29"/>
    <col customWidth="1" min="2" max="2" width="14.43"/>
    <col customWidth="1" min="3" max="3" width="7.86"/>
    <col customWidth="1" min="4" max="4" width="7.29"/>
    <col customWidth="1" min="5" max="5" width="14.43"/>
    <col customWidth="1" min="6" max="6" width="4.14"/>
    <col customWidth="1" min="7" max="7" width="14.43"/>
    <col customWidth="1" min="8" max="8" width="6.57"/>
    <col customWidth="1" min="9" max="9" width="14.86"/>
    <col customWidth="1" min="10" max="10" width="5.71"/>
    <col customWidth="1" min="11" max="11" width="7.57"/>
    <col customWidth="1" min="12" max="12" width="20.14"/>
    <col customWidth="1" min="13" max="14" width="14.43"/>
  </cols>
  <sheetData>
    <row r="1" ht="37.5" customHeight="1">
      <c r="A1" s="39" t="s">
        <v>0</v>
      </c>
    </row>
    <row r="2" ht="22.5" customHeight="1">
      <c r="M2" s="2" t="s">
        <v>1</v>
      </c>
      <c r="N2" s="3"/>
    </row>
    <row r="3" ht="37.5" customHeight="1">
      <c r="A3" s="4" t="s">
        <v>16</v>
      </c>
      <c r="B3" s="5"/>
      <c r="C3" s="6"/>
      <c r="D3" s="5"/>
      <c r="E3" s="5"/>
      <c r="G3" s="6">
        <v>2024.0</v>
      </c>
      <c r="H3" s="4" t="s">
        <v>2</v>
      </c>
      <c r="I3" s="7"/>
      <c r="J3" s="5"/>
      <c r="K3" s="8" t="s">
        <v>3</v>
      </c>
      <c r="M3" s="9"/>
      <c r="N3" s="3"/>
    </row>
    <row r="4" ht="37.5" customHeight="1"/>
    <row r="5" ht="18.75" customHeight="1">
      <c r="A5" s="10" t="s">
        <v>18</v>
      </c>
      <c r="B5" s="11"/>
      <c r="C5" s="12" t="s">
        <v>4</v>
      </c>
      <c r="D5" s="3"/>
      <c r="E5" s="10" t="s">
        <v>5</v>
      </c>
      <c r="F5" s="13"/>
      <c r="G5" s="11"/>
      <c r="H5" s="10" t="s">
        <v>6</v>
      </c>
      <c r="I5" s="13"/>
      <c r="J5" s="11"/>
      <c r="K5" s="10" t="s">
        <v>7</v>
      </c>
      <c r="L5" s="11"/>
      <c r="M5" s="14" t="s">
        <v>8</v>
      </c>
      <c r="N5" s="14" t="s">
        <v>9</v>
      </c>
      <c r="O5" s="15"/>
    </row>
    <row r="6" ht="18.75" customHeight="1">
      <c r="A6" s="16"/>
      <c r="B6" s="17"/>
      <c r="C6" s="18" t="s">
        <v>10</v>
      </c>
      <c r="D6" s="18" t="s">
        <v>11</v>
      </c>
      <c r="E6" s="16"/>
      <c r="F6" s="19"/>
      <c r="G6" s="17"/>
      <c r="H6" s="16"/>
      <c r="I6" s="19"/>
      <c r="J6" s="17"/>
      <c r="K6" s="16"/>
      <c r="L6" s="17"/>
      <c r="M6" s="20"/>
      <c r="N6" s="20"/>
    </row>
    <row r="7" ht="37.5" customHeight="1">
      <c r="A7" s="25"/>
      <c r="B7" s="22"/>
      <c r="C7" s="23"/>
      <c r="D7" s="23"/>
      <c r="E7" s="24"/>
      <c r="F7" s="18"/>
      <c r="G7" s="24"/>
      <c r="H7" s="25"/>
      <c r="I7" s="26"/>
      <c r="J7" s="12" t="s">
        <v>12</v>
      </c>
      <c r="K7" s="27" t="s">
        <v>13</v>
      </c>
      <c r="L7" s="3"/>
      <c r="M7" s="28">
        <f>'システム用'!$S37</f>
        <v>0</v>
      </c>
      <c r="N7" s="29"/>
    </row>
    <row r="8" ht="37.5" customHeight="1">
      <c r="A8" s="25"/>
      <c r="B8" s="22"/>
      <c r="C8" s="23"/>
      <c r="D8" s="23"/>
      <c r="E8" s="24"/>
      <c r="F8" s="18"/>
      <c r="G8" s="24"/>
      <c r="H8" s="25"/>
      <c r="I8" s="26"/>
      <c r="J8" s="12" t="s">
        <v>12</v>
      </c>
      <c r="K8" s="27" t="s">
        <v>13</v>
      </c>
      <c r="L8" s="3"/>
      <c r="M8" s="28">
        <f>'システム用'!$S38</f>
        <v>0</v>
      </c>
      <c r="N8" s="29"/>
      <c r="R8" s="31"/>
    </row>
    <row r="9" ht="37.5" customHeight="1">
      <c r="A9" s="25"/>
      <c r="B9" s="22"/>
      <c r="C9" s="23"/>
      <c r="D9" s="23"/>
      <c r="E9" s="24"/>
      <c r="F9" s="18"/>
      <c r="G9" s="24"/>
      <c r="H9" s="25"/>
      <c r="I9" s="26"/>
      <c r="J9" s="12" t="s">
        <v>12</v>
      </c>
      <c r="K9" s="27" t="s">
        <v>13</v>
      </c>
      <c r="L9" s="3"/>
      <c r="M9" s="28">
        <f>'システム用'!$S39</f>
        <v>0</v>
      </c>
      <c r="N9" s="29"/>
    </row>
    <row r="10" ht="37.5" customHeight="1">
      <c r="A10" s="25"/>
      <c r="B10" s="22"/>
      <c r="C10" s="23"/>
      <c r="D10" s="23"/>
      <c r="E10" s="24"/>
      <c r="F10" s="18"/>
      <c r="G10" s="24"/>
      <c r="H10" s="25"/>
      <c r="I10" s="26"/>
      <c r="J10" s="12" t="s">
        <v>12</v>
      </c>
      <c r="K10" s="27" t="s">
        <v>13</v>
      </c>
      <c r="L10" s="3"/>
      <c r="M10" s="28">
        <f>'システム用'!$S40</f>
        <v>0</v>
      </c>
      <c r="N10" s="29"/>
    </row>
    <row r="11" ht="37.5" customHeight="1">
      <c r="A11" s="25"/>
      <c r="B11" s="22"/>
      <c r="C11" s="23"/>
      <c r="D11" s="23"/>
      <c r="E11" s="24"/>
      <c r="F11" s="18"/>
      <c r="G11" s="24"/>
      <c r="H11" s="25"/>
      <c r="I11" s="26"/>
      <c r="J11" s="12" t="s">
        <v>12</v>
      </c>
      <c r="K11" s="27" t="s">
        <v>13</v>
      </c>
      <c r="L11" s="3"/>
      <c r="M11" s="28">
        <f>'システム用'!$S41</f>
        <v>0</v>
      </c>
      <c r="N11" s="29"/>
    </row>
    <row r="12" ht="37.5" customHeight="1">
      <c r="A12" s="25"/>
      <c r="B12" s="22"/>
      <c r="C12" s="23"/>
      <c r="D12" s="23"/>
      <c r="E12" s="24"/>
      <c r="F12" s="18"/>
      <c r="G12" s="24"/>
      <c r="H12" s="25"/>
      <c r="I12" s="26"/>
      <c r="J12" s="12" t="s">
        <v>12</v>
      </c>
      <c r="K12" s="27" t="s">
        <v>13</v>
      </c>
      <c r="L12" s="3"/>
      <c r="M12" s="28">
        <f>'システム用'!$S42</f>
        <v>0</v>
      </c>
      <c r="N12" s="29"/>
    </row>
    <row r="13" ht="37.5" customHeight="1">
      <c r="A13" s="25"/>
      <c r="B13" s="22"/>
      <c r="C13" s="23"/>
      <c r="D13" s="23"/>
      <c r="E13" s="24"/>
      <c r="F13" s="18"/>
      <c r="G13" s="24"/>
      <c r="H13" s="25"/>
      <c r="I13" s="26"/>
      <c r="J13" s="12" t="s">
        <v>12</v>
      </c>
      <c r="K13" s="27" t="s">
        <v>13</v>
      </c>
      <c r="L13" s="3"/>
      <c r="M13" s="28">
        <f>'システム用'!$S43</f>
        <v>0</v>
      </c>
      <c r="N13" s="29"/>
    </row>
    <row r="14" ht="37.5" customHeight="1">
      <c r="A14" s="25"/>
      <c r="B14" s="22"/>
      <c r="C14" s="23"/>
      <c r="D14" s="23"/>
      <c r="E14" s="24"/>
      <c r="F14" s="18"/>
      <c r="G14" s="24"/>
      <c r="H14" s="25"/>
      <c r="I14" s="26"/>
      <c r="J14" s="12" t="s">
        <v>12</v>
      </c>
      <c r="K14" s="27" t="s">
        <v>13</v>
      </c>
      <c r="L14" s="3"/>
      <c r="M14" s="28">
        <f>'システム用'!$S44</f>
        <v>0</v>
      </c>
      <c r="N14" s="29"/>
    </row>
    <row r="15" ht="37.5" customHeight="1">
      <c r="A15" s="25"/>
      <c r="B15" s="22"/>
      <c r="C15" s="23"/>
      <c r="D15" s="23"/>
      <c r="E15" s="24"/>
      <c r="F15" s="18"/>
      <c r="G15" s="24"/>
      <c r="H15" s="25"/>
      <c r="I15" s="26"/>
      <c r="J15" s="12" t="s">
        <v>12</v>
      </c>
      <c r="K15" s="27" t="s">
        <v>13</v>
      </c>
      <c r="L15" s="3"/>
      <c r="M15" s="28">
        <f>'システム用'!$S45</f>
        <v>0</v>
      </c>
      <c r="N15" s="29"/>
    </row>
    <row r="16" ht="37.5" customHeight="1">
      <c r="A16" s="25"/>
      <c r="B16" s="22"/>
      <c r="C16" s="23"/>
      <c r="D16" s="23"/>
      <c r="E16" s="24"/>
      <c r="F16" s="18"/>
      <c r="G16" s="24"/>
      <c r="H16" s="25"/>
      <c r="I16" s="26"/>
      <c r="J16" s="12" t="s">
        <v>12</v>
      </c>
      <c r="K16" s="27" t="s">
        <v>13</v>
      </c>
      <c r="L16" s="3"/>
      <c r="M16" s="28">
        <f>'システム用'!$S46</f>
        <v>0</v>
      </c>
      <c r="N16" s="29"/>
    </row>
    <row r="17" ht="37.5" customHeight="1">
      <c r="A17" s="25"/>
      <c r="B17" s="22"/>
      <c r="C17" s="23"/>
      <c r="D17" s="23"/>
      <c r="E17" s="24"/>
      <c r="F17" s="18"/>
      <c r="G17" s="24"/>
      <c r="H17" s="25"/>
      <c r="I17" s="26"/>
      <c r="J17" s="12" t="s">
        <v>12</v>
      </c>
      <c r="K17" s="27" t="s">
        <v>13</v>
      </c>
      <c r="L17" s="3"/>
      <c r="M17" s="28">
        <f>'システム用'!$S47</f>
        <v>0</v>
      </c>
      <c r="N17" s="29"/>
    </row>
    <row r="18" ht="37.5" customHeight="1">
      <c r="A18" s="25"/>
      <c r="B18" s="22"/>
      <c r="C18" s="23"/>
      <c r="D18" s="23"/>
      <c r="E18" s="24"/>
      <c r="F18" s="18"/>
      <c r="G18" s="24"/>
      <c r="H18" s="25"/>
      <c r="I18" s="26"/>
      <c r="J18" s="12" t="s">
        <v>12</v>
      </c>
      <c r="K18" s="27" t="s">
        <v>13</v>
      </c>
      <c r="L18" s="3"/>
      <c r="M18" s="28">
        <f>'システム用'!$S48</f>
        <v>0</v>
      </c>
      <c r="N18" s="29"/>
    </row>
    <row r="19" ht="37.5" customHeight="1">
      <c r="A19" s="25"/>
      <c r="B19" s="22"/>
      <c r="C19" s="23"/>
      <c r="D19" s="23"/>
      <c r="E19" s="24"/>
      <c r="F19" s="18"/>
      <c r="G19" s="24"/>
      <c r="H19" s="25"/>
      <c r="I19" s="26"/>
      <c r="J19" s="12" t="s">
        <v>12</v>
      </c>
      <c r="K19" s="27" t="s">
        <v>13</v>
      </c>
      <c r="L19" s="3"/>
      <c r="M19" s="28">
        <f>'システム用'!$S49</f>
        <v>0</v>
      </c>
      <c r="N19" s="29"/>
    </row>
    <row r="20" ht="37.5" customHeight="1">
      <c r="A20" s="25"/>
      <c r="B20" s="22"/>
      <c r="C20" s="23"/>
      <c r="D20" s="23" t="s">
        <v>21</v>
      </c>
      <c r="E20" s="24"/>
      <c r="F20" s="18" t="s">
        <v>22</v>
      </c>
      <c r="G20" s="24"/>
      <c r="H20" s="25"/>
      <c r="I20" s="26"/>
      <c r="J20" s="12" t="s">
        <v>12</v>
      </c>
      <c r="K20" s="27" t="s">
        <v>13</v>
      </c>
      <c r="L20" s="3"/>
      <c r="M20" s="28">
        <f>'システム用'!$S50</f>
        <v>0</v>
      </c>
      <c r="N20" s="29"/>
      <c r="Q20" s="31"/>
    </row>
    <row r="21" ht="37.5" customHeight="1">
      <c r="A21" s="25"/>
      <c r="B21" s="22"/>
      <c r="C21" s="23"/>
      <c r="D21" s="23" t="s">
        <v>21</v>
      </c>
      <c r="E21" s="24"/>
      <c r="F21" s="18" t="s">
        <v>22</v>
      </c>
      <c r="G21" s="24"/>
      <c r="H21" s="25"/>
      <c r="I21" s="26"/>
      <c r="J21" s="12" t="s">
        <v>12</v>
      </c>
      <c r="K21" s="27" t="s">
        <v>13</v>
      </c>
      <c r="L21" s="3"/>
      <c r="M21" s="28">
        <f>'システム用'!$S51</f>
        <v>0</v>
      </c>
      <c r="N21" s="29"/>
    </row>
    <row r="22" ht="37.5" customHeight="1">
      <c r="A22" s="25"/>
      <c r="B22" s="22"/>
      <c r="C22" s="23"/>
      <c r="D22" s="23" t="s">
        <v>21</v>
      </c>
      <c r="E22" s="24"/>
      <c r="F22" s="18" t="s">
        <v>22</v>
      </c>
      <c r="G22" s="24"/>
      <c r="H22" s="25"/>
      <c r="I22" s="26"/>
      <c r="J22" s="12" t="s">
        <v>12</v>
      </c>
      <c r="K22" s="27" t="s">
        <v>13</v>
      </c>
      <c r="L22" s="3"/>
      <c r="M22" s="28">
        <f>'システム用'!$S52</f>
        <v>0</v>
      </c>
      <c r="N22" s="29"/>
    </row>
    <row r="23" ht="37.5" customHeight="1">
      <c r="A23" s="25"/>
      <c r="B23" s="22"/>
      <c r="C23" s="23"/>
      <c r="D23" s="23"/>
      <c r="E23" s="24"/>
      <c r="F23" s="18" t="s">
        <v>22</v>
      </c>
      <c r="G23" s="24"/>
      <c r="H23" s="25"/>
      <c r="I23" s="26"/>
      <c r="J23" s="12" t="s">
        <v>12</v>
      </c>
      <c r="K23" s="27" t="s">
        <v>13</v>
      </c>
      <c r="L23" s="3"/>
      <c r="M23" s="28">
        <f>'システム用'!$S53</f>
        <v>0</v>
      </c>
      <c r="N23" s="29"/>
    </row>
    <row r="24" ht="37.5" customHeight="1">
      <c r="A24" s="25"/>
      <c r="B24" s="22"/>
      <c r="C24" s="23"/>
      <c r="D24" s="23"/>
      <c r="E24" s="24"/>
      <c r="F24" s="18" t="s">
        <v>22</v>
      </c>
      <c r="G24" s="24"/>
      <c r="H24" s="25"/>
      <c r="I24" s="26"/>
      <c r="J24" s="12" t="s">
        <v>12</v>
      </c>
      <c r="K24" s="27" t="s">
        <v>13</v>
      </c>
      <c r="L24" s="3"/>
      <c r="M24" s="28">
        <f>'システム用'!$S54</f>
        <v>0</v>
      </c>
      <c r="N24" s="29"/>
    </row>
    <row r="25" ht="37.5" customHeight="1">
      <c r="A25" s="25"/>
      <c r="B25" s="22"/>
      <c r="C25" s="23"/>
      <c r="D25" s="23"/>
      <c r="E25" s="24"/>
      <c r="F25" s="18" t="s">
        <v>22</v>
      </c>
      <c r="G25" s="24"/>
      <c r="H25" s="25"/>
      <c r="I25" s="26"/>
      <c r="J25" s="12" t="s">
        <v>12</v>
      </c>
      <c r="K25" s="27" t="s">
        <v>13</v>
      </c>
      <c r="L25" s="3"/>
      <c r="M25" s="28">
        <f>'システム用'!$S55</f>
        <v>0</v>
      </c>
      <c r="N25" s="29"/>
    </row>
    <row r="26">
      <c r="K26" s="32"/>
    </row>
    <row r="27">
      <c r="K27" s="32"/>
    </row>
    <row r="28" ht="27.0" customHeight="1">
      <c r="A28" s="33" t="s">
        <v>19</v>
      </c>
      <c r="B28" s="34"/>
      <c r="C28" s="34"/>
      <c r="D28" s="33" t="s">
        <v>14</v>
      </c>
      <c r="E28" s="35">
        <f>SUM(M7:M25)</f>
        <v>0</v>
      </c>
      <c r="F28" s="34"/>
      <c r="G28" s="34"/>
      <c r="H28" s="36" t="s">
        <v>15</v>
      </c>
      <c r="I28" s="34"/>
      <c r="K28" s="32"/>
    </row>
    <row r="29">
      <c r="K29" s="32"/>
    </row>
    <row r="30" ht="25.5" customHeight="1">
      <c r="A30" s="33" t="s">
        <v>20</v>
      </c>
      <c r="B30" s="34"/>
      <c r="C30" s="34"/>
      <c r="D30" s="37" t="s">
        <v>16</v>
      </c>
      <c r="E30" s="33"/>
      <c r="F30" s="34"/>
      <c r="G30" s="34"/>
      <c r="H30" s="36" t="s">
        <v>17</v>
      </c>
      <c r="I30" s="34"/>
      <c r="J30" s="38"/>
      <c r="K30" s="32"/>
    </row>
  </sheetData>
  <mergeCells count="75"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H29:I29"/>
    <mergeCell ref="H31:I31"/>
    <mergeCell ref="H39:I39"/>
    <mergeCell ref="H40:I40"/>
    <mergeCell ref="H32:I32"/>
    <mergeCell ref="H33:I33"/>
    <mergeCell ref="H34:I34"/>
    <mergeCell ref="H35:I35"/>
    <mergeCell ref="H36:I36"/>
    <mergeCell ref="H37:I37"/>
    <mergeCell ref="H38:I38"/>
    <mergeCell ref="A28:C28"/>
    <mergeCell ref="A30:C30"/>
    <mergeCell ref="E30:G30"/>
    <mergeCell ref="H30:I30"/>
    <mergeCell ref="K30:L30"/>
    <mergeCell ref="K24:L24"/>
    <mergeCell ref="K25:L25"/>
    <mergeCell ref="K26:L26"/>
    <mergeCell ref="K27:L27"/>
    <mergeCell ref="E28:G28"/>
    <mergeCell ref="H28:I28"/>
    <mergeCell ref="K28:L28"/>
    <mergeCell ref="C5:D5"/>
    <mergeCell ref="E5:G6"/>
    <mergeCell ref="M5:M6"/>
    <mergeCell ref="N5:N6"/>
    <mergeCell ref="A1:N1"/>
    <mergeCell ref="M2:N2"/>
    <mergeCell ref="A3:B3"/>
    <mergeCell ref="C3:E3"/>
    <mergeCell ref="I3:J3"/>
    <mergeCell ref="M3:N3"/>
    <mergeCell ref="A5:B6"/>
    <mergeCell ref="H5:J6"/>
    <mergeCell ref="K5:L6"/>
    <mergeCell ref="H7:I7"/>
    <mergeCell ref="K7:L7"/>
    <mergeCell ref="H8:I8"/>
    <mergeCell ref="K8:L8"/>
    <mergeCell ref="K9:L9"/>
    <mergeCell ref="H9:I9"/>
    <mergeCell ref="H10:I10"/>
    <mergeCell ref="H11:I11"/>
    <mergeCell ref="H12:I12"/>
    <mergeCell ref="H13:I13"/>
    <mergeCell ref="H14:I14"/>
    <mergeCell ref="H15:I15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9:L29"/>
  </mergeCells>
  <dataValidations>
    <dataValidation type="list" allowBlank="1" showErrorMessage="1" sqref="A7:A25">
      <formula1>'システム用'!$B$1:$B$31</formula1>
    </dataValidation>
    <dataValidation type="list" allowBlank="1" showErrorMessage="1" sqref="I3">
      <formula1>'システム用'!$B$1:$B$12</formula1>
    </dataValidation>
    <dataValidation type="list" allowBlank="1" showErrorMessage="1" sqref="H7:H25">
      <formula1>'システム用'!$G$2:$G$100</formula1>
    </dataValidation>
    <dataValidation type="list" allowBlank="1" showErrorMessage="1" sqref="C7:D25">
      <formula1>"1,2,3,-"</formula1>
    </dataValidation>
    <dataValidation type="list" allowBlank="1" showInputMessage="1" showErrorMessage="1" prompt="クリックして値を入力してください" sqref="E7:E25 G7:G25">
      <formula1>'システム用'!$A$1:$A$215</formula1>
    </dataValidation>
    <dataValidation type="list" allowBlank="1" showErrorMessage="1" sqref="B7:B25">
      <formula1>'システム用'!$C$1:$C$14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4.43" defaultRowHeight="15.75"/>
  <sheetData>
    <row r="1">
      <c r="A1" s="42">
        <v>0.25</v>
      </c>
      <c r="B1" s="31">
        <v>1.0</v>
      </c>
      <c r="C1" s="43" t="s">
        <v>23</v>
      </c>
      <c r="G1" s="44" t="s">
        <v>24</v>
      </c>
    </row>
    <row r="2">
      <c r="A2" s="42">
        <v>0.2534722222222222</v>
      </c>
      <c r="B2" s="31">
        <v>2.0</v>
      </c>
      <c r="C2" s="43" t="s">
        <v>25</v>
      </c>
      <c r="G2" s="45" t="s">
        <v>26</v>
      </c>
    </row>
    <row r="3">
      <c r="A3" s="42">
        <v>0.2569444444444444</v>
      </c>
      <c r="B3" s="31">
        <v>3.0</v>
      </c>
      <c r="C3" s="43" t="s">
        <v>27</v>
      </c>
      <c r="G3" s="45" t="s">
        <v>28</v>
      </c>
    </row>
    <row r="4">
      <c r="A4" s="42">
        <v>0.2604166666666667</v>
      </c>
      <c r="B4" s="31">
        <v>4.0</v>
      </c>
      <c r="C4" s="43" t="s">
        <v>29</v>
      </c>
      <c r="G4" s="45" t="s">
        <v>30</v>
      </c>
      <c r="I4" s="46" t="s">
        <v>31</v>
      </c>
    </row>
    <row r="5">
      <c r="A5" s="42">
        <v>0.2638888888888889</v>
      </c>
      <c r="B5" s="31">
        <v>5.0</v>
      </c>
      <c r="C5" s="43" t="s">
        <v>32</v>
      </c>
      <c r="G5" s="45" t="s">
        <v>33</v>
      </c>
    </row>
    <row r="6">
      <c r="A6" s="42">
        <v>0.2673611111111111</v>
      </c>
      <c r="B6" s="31">
        <v>6.0</v>
      </c>
      <c r="C6" s="43" t="s">
        <v>34</v>
      </c>
      <c r="G6" s="45" t="s">
        <v>35</v>
      </c>
      <c r="I6" s="47">
        <v>1.0</v>
      </c>
      <c r="J6" s="48">
        <v>2.0</v>
      </c>
      <c r="K6" s="49">
        <v>3.0</v>
      </c>
      <c r="L6" s="48">
        <v>4.0</v>
      </c>
      <c r="M6" s="49">
        <v>5.0</v>
      </c>
      <c r="N6" s="48">
        <v>6.0</v>
      </c>
      <c r="O6" s="49">
        <v>7.0</v>
      </c>
      <c r="P6" s="50">
        <v>8.0</v>
      </c>
      <c r="Q6" s="51">
        <v>9.0</v>
      </c>
      <c r="R6" s="50">
        <v>10.0</v>
      </c>
      <c r="S6" s="50">
        <v>11.0</v>
      </c>
    </row>
    <row r="7">
      <c r="A7" s="42">
        <v>0.2708333333333333</v>
      </c>
      <c r="B7" s="31">
        <v>7.0</v>
      </c>
      <c r="C7" s="43" t="s">
        <v>36</v>
      </c>
      <c r="E7" s="52">
        <f>IF(AND('1'!$C7="-", '1'!$D7=2),1000,IF(AND('1'!$C7="-", '1'!$D7=3),1250,IF(AND('1'!$C7=1, '1'!$D7="-"),1000,IF(AND('1'!$C7=1, '1'!$D7=1),1500,IF(AND('1'!$C7=1, '1'!$D7=2),2000,IF(AND('1'!$C7=2, '1'!$D7="-"),2000,IF(AND('1'!$C7=2, '1'!$D7=1),2500,IF(AND('1'!$C7=2, '1'!$D7=2),3000,IF(AND('1'!$C7=3, '1'!$D7="-"),3000,0)))))))))</f>
        <v>0</v>
      </c>
      <c r="G7" s="45"/>
      <c r="I7" s="53">
        <f>IF(AND('1'!$C7="-", '1'!$D7=2),1000,IF(AND('1'!$C7="-", '1'!$D7=3),1250,IF(AND('1'!$C7=1, '1'!$D7="-"),1000,IF(AND('1'!$C7=1, '1'!$D7=1),1500,IF(AND('1'!$C7=1, '1'!$D7=2),2000,IF(AND('1'!$C7=2, '1'!$D7="-"),2000,IF(AND('1'!$C7=2, '1'!$D7=1),2500,IF(AND('1'!$C7=2, '1'!$D7=2),3000,IF(AND('1'!$C7=3, '1'!$D7="-"),3000,0)))))))))</f>
        <v>0</v>
      </c>
      <c r="J7" s="54">
        <f>IF(AND('2'!$C7="-", '2'!$D7=2),1000,IF(AND('2'!$C7="-", '2'!$D7=3),1250,IF(AND('2'!$C7=1, '2'!$D7="-"),1000,IF(AND('2'!$C7=1, '2'!$D7=1),1500,IF(AND('2'!$C7=1, '2'!$D7=2),2000,IF(AND('2'!$C7=2, '2'!$D7="-"),2000,IF(AND('2'!$C7=2, '2'!$D7=1),2500,IF(AND('2'!$C7=2, '2'!$D7=2),3000,IF(AND('2'!$C7=3, '2'!$D7="-"),3000,0)))))))))</f>
        <v>0</v>
      </c>
      <c r="K7" s="55">
        <f>IF(AND('3'!$C7="-", '3'!$D7=2),1000,IF(AND('3'!$C7="-", '3'!$D7=3),1250,IF(AND('3'!$C7=1, '3'!$D7="-"),1000,IF(AND('3'!$C7=1, '3'!$D7=1),1500,IF(AND('3'!$C7=1, '3'!$D7=2),2000,IF(AND('3'!$C7=2, '3'!$D7="-"),2000,IF(AND('3'!$C7=2, '3'!$D7=1),2500,IF(AND('3'!$C7=2, '3'!$D7=2),3000,IF(AND('3'!$C7=3, '3'!$D7="-"),3000,0)))))))))</f>
        <v>0</v>
      </c>
      <c r="L7" s="54">
        <f>IF(AND('4'!$C7="-", '4'!$D7=2),1000,IF(AND('4'!$C7="-", '4'!$D7=3),1250,IF(AND('4'!$C7=1, '4'!$D7="-"),1000,IF(AND('4'!$C7=1, '4'!$D7=1),1500,IF(AND('4'!$C7=1, '4'!$D7=2),2000,IF(AND('4'!$C7=2, '4'!$D7="-"),2000,IF(AND('4'!$C7=2, '4'!$D7=1),2500,IF(AND('4'!$C7=2, '4'!$D7=2),3000,IF(AND('4'!$C7=3, '4'!$D7="-"),3000,0)))))))))</f>
        <v>0</v>
      </c>
      <c r="M7" s="55">
        <f>IF(AND('5'!$C7="-", '5'!$D7=2),1000,IF(AND('5'!$C7="-", '5'!$D7=3),1250,IF(AND('5'!$C7=1, '5'!$D7="-"),1000,IF(AND('5'!$C7=1, '5'!$D7=1),1500,IF(AND('5'!$C7=1, '5'!$D7=2),2000,IF(AND('5'!$C7=2, '5'!$D7="-"),2000,IF(AND('5'!$C7=2, '5'!$D7=1),2500,IF(AND('5'!$C7=2, '5'!$D7=2),3000,IF(AND('5'!$C7=3, '5'!$D7="-"),3000,0)))))))))</f>
        <v>0</v>
      </c>
      <c r="N7" s="54">
        <f>IF(AND('6'!$C7="-", '6'!$D7=2),1000,IF(AND('6'!$C7="-", '6'!$D7=3),1250,IF(AND('6'!$C7=1, '6'!$D7="-"),1000,IF(AND('6'!$C7=1, '6'!$D7=1),1500,IF(AND('6'!$C7=1, '6'!$D7=2),2000,IF(AND('6'!$C7=2, '6'!$D7="-"),2000,IF(AND('6'!$C7=2, '6'!$D7=1),2500,IF(AND('6'!$C7=2, '6'!$D7=2),3000,IF(AND('6'!$C7=3, '6'!$D7="-"),3000,0)))))))))</f>
        <v>0</v>
      </c>
      <c r="O7" s="55">
        <f>IF(AND('7'!$C7="-", '7'!$D7=2),1000,IF(AND('7'!$C7="-", '7'!$D7=3),1250,IF(AND('7'!$C7=1, '7'!$D7="-"),1000,IF(AND('7'!$C7=1, '7'!$D7=1),1500,IF(AND('7'!$C7=1, '7'!$D7=2),2000,IF(AND('7'!$C7=2, '7'!$D7="-"),2000,IF(AND('7'!$C7=2, '7'!$D7=1),2500,IF(AND('7'!$C7=2, '7'!$D7=2),3000,IF(AND('7'!$C7=3, '7'!$D7="-"),3000,0)))))))))</f>
        <v>0</v>
      </c>
      <c r="P7" s="56">
        <f>IF(AND('8'!$C7="-", '8'!$D7=2),1000,IF(AND('8'!$C7="-", '8'!$D7=3),1250,IF(AND('8'!$C7=1, '8'!$D7="-"),1000,IF(AND('8'!$C7=1, '8'!$D7=1),1500,IF(AND('8'!$C7=1, '8'!$D7=2),2000,IF(AND('8'!$C7=2, '8'!$D7="-"),2000,IF(AND('8'!$C7=2, '8'!$D7=1),2500,IF(AND('8'!$C7=2, '8'!$D7=2),3000,IF(AND('8'!$C7=3, '8'!$D7="-"),3000,0)))))))))</f>
        <v>0</v>
      </c>
      <c r="Q7" s="57">
        <f>IF(AND('9'!$C7="-", '9'!$D7=2),1000,IF(AND('9'!$C7="-", '9'!$D7=3),1250,IF(AND('9'!$C7=1, '9'!$D7="-"),1000,IF(AND('9'!$C7=1, '9'!$D7=1),1500,IF(AND('9'!$C7=1, '9'!$D7=2),2000,IF(AND('9'!$C7=2, '9'!$D7="-"),2000,IF(AND('9'!$C7=2, '9'!$D7=1),2500,IF(AND('9'!$C7=2, '9'!$D7=2),3000,IF(AND('9'!$C7=3, '9'!$D7="-"),3000,0)))))))))</f>
        <v>0</v>
      </c>
      <c r="R7" s="57">
        <f>IF(AND('10'!$C7="-", '10'!$D7=2),1000,IF(AND('10'!$C7="-", '10'!$D7=3),1250,IF(AND('10'!$C7=1, '10'!$D7="-"),1000,IF(AND('10'!$C7=1, '10'!$D7=1),1500,IF(AND('10'!$C7=1, '10'!$D7=2),2000,IF(AND('10'!$C7=2, '10'!$D7="-"),2000,IF(AND('10'!$C7=2, '10'!$D7=1),2500,IF(AND('10'!$C7=2, '10'!$D7=2),3000,IF(AND('10'!$C7=3, '10'!$D7="-"),3000,0)))))))))</f>
        <v>0</v>
      </c>
      <c r="S7" s="58">
        <f>IF(AND('11'!$C7="-", '11'!$D7=2),1000,IF(AND('11'!$C7="-", '11'!$D7=3),1250,IF(AND('11'!$C7=1, '11'!$D7="-"),1000,IF(AND('11'!$C7=1, '11'!$D7=1),1500,IF(AND('11'!$C7=1, '11'!$D7=2),2000,IF(AND('11'!$C7=2, '11'!$D7="-"),2000,IF(AND('11'!$C7=2, '11'!$D7=1),2500,IF(AND('11'!$C7=2, '11'!$D7=2),3000,IF(AND('11'!$C7=3, '11'!$D7="-"),3000,0)))))))))</f>
        <v>0</v>
      </c>
    </row>
    <row r="8">
      <c r="A8" s="42">
        <v>0.2743055555555556</v>
      </c>
      <c r="B8" s="31">
        <v>8.0</v>
      </c>
      <c r="C8" s="43" t="s">
        <v>37</v>
      </c>
      <c r="E8" s="59">
        <f>IF(AND('1'!$C8="-", '1'!$D8=2),1000,IF(AND('1'!$C8="-", '1'!$D8=3),1250,IF(AND('1'!$C8=1, '1'!$D8="-"),1000,IF(AND('1'!$C8=1, '1'!$D8=1),1500,IF(AND('1'!$C8=1, '1'!$D8=2),2000,IF(AND('1'!$C8=2, '1'!$D8="-"),2000,IF(AND('1'!$C8=2, '1'!$D8=1),2500,IF(AND('1'!$C8=2, '1'!$D8=2),3000,IF(AND('1'!$C8=3, '1'!$D8="-"),3000,0)))))))))</f>
        <v>0</v>
      </c>
      <c r="G8" s="45"/>
      <c r="I8" s="60">
        <f>IF(AND('1'!$C8="-", '1'!$D8=2),1000,IF(AND('1'!$C8="-", '1'!$D8=3),1250,IF(AND('1'!$C8=1, '1'!$D8="-"),1000,IF(AND('1'!$C8=1, '1'!$D8=1),1500,IF(AND('1'!$C8=1, '1'!$D8=2),2000,IF(AND('1'!$C8=2, '1'!$D8="-"),2000,IF(AND('1'!$C8=2, '1'!$D8=1),2500,IF(AND('1'!$C8=2, '1'!$D8=2),3000,IF(AND('1'!$C8=3, '1'!$D8="-"),3000,0)))))))))</f>
        <v>0</v>
      </c>
      <c r="J8" s="61">
        <f>IF(AND('2'!$C8="-", '2'!$D8=2),1000,IF(AND('2'!$C8="-", '2'!$D8=3),1250,IF(AND('2'!$C8=1, '2'!$D8="-"),1000,IF(AND('2'!$C8=1, '2'!$D8=1),1500,IF(AND('2'!$C8=1, '2'!$D8=2),2000,IF(AND('2'!$C8=2, '2'!$D8="-"),2000,IF(AND('2'!$C8=2, '2'!$D8=1),2500,IF(AND('2'!$C8=2, '2'!$D8=2),3000,IF(AND('2'!$C8=3, '2'!$D8="-"),3000,0)))))))))</f>
        <v>0</v>
      </c>
      <c r="K8" s="57">
        <f>IF(AND('3'!$C8="-", '3'!$D8=2),1000,IF(AND('3'!$C8="-", '3'!$D8=3),1250,IF(AND('3'!$C8=1, '3'!$D8="-"),1000,IF(AND('3'!$C8=1, '3'!$D8=1),1500,IF(AND('3'!$C8=1, '3'!$D8=2),2000,IF(AND('3'!$C8=2, '3'!$D8="-"),2000,IF(AND('3'!$C8=2, '3'!$D8=1),2500,IF(AND('3'!$C8=2, '3'!$D8=2),3000,IF(AND('3'!$C8=3, '3'!$D8="-"),3000,0)))))))))</f>
        <v>0</v>
      </c>
      <c r="L8" s="61">
        <f>IF(AND('4'!$C8="-", '4'!$D8=2),1000,IF(AND('4'!$C8="-", '4'!$D8=3),1250,IF(AND('4'!$C8=1, '4'!$D8="-"),1000,IF(AND('4'!$C8=1, '4'!$D8=1),1500,IF(AND('4'!$C8=1, '4'!$D8=2),2000,IF(AND('4'!$C8=2, '4'!$D8="-"),2000,IF(AND('4'!$C8=2, '4'!$D8=1),2500,IF(AND('4'!$C8=2, '4'!$D8=2),3000,IF(AND('4'!$C8=3, '4'!$D8="-"),3000,0)))))))))</f>
        <v>0</v>
      </c>
      <c r="M8" s="57">
        <f>IF(AND('5'!$C8="-", '5'!$D8=2),1000,IF(AND('5'!$C8="-", '5'!$D8=3),1250,IF(AND('5'!$C8=1, '5'!$D8="-"),1000,IF(AND('5'!$C8=1, '5'!$D8=1),1500,IF(AND('5'!$C8=1, '5'!$D8=2),2000,IF(AND('5'!$C8=2, '5'!$D8="-"),2000,IF(AND('5'!$C8=2, '5'!$D8=1),2500,IF(AND('5'!$C8=2, '5'!$D8=2),3000,IF(AND('5'!$C8=3, '5'!$D8="-"),3000,0)))))))))</f>
        <v>0</v>
      </c>
      <c r="N8" s="61">
        <f>IF(AND('6'!$C8="-", '6'!$D8=2),1000,IF(AND('6'!$C8="-", '6'!$D8=3),1250,IF(AND('6'!$C8=1, '6'!$D8="-"),1000,IF(AND('6'!$C8=1, '6'!$D8=1),1500,IF(AND('6'!$C8=1, '6'!$D8=2),2000,IF(AND('6'!$C8=2, '6'!$D8="-"),2000,IF(AND('6'!$C8=2, '6'!$D8=1),2500,IF(AND('6'!$C8=2, '6'!$D8=2),3000,IF(AND('6'!$C8=3, '6'!$D8="-"),3000,0)))))))))</f>
        <v>0</v>
      </c>
      <c r="O8" s="57">
        <f>IF(AND('7'!$C8="-", '7'!$D8=2),1000,IF(AND('7'!$C8="-", '7'!$D8=3),1250,IF(AND('7'!$C8=1, '7'!$D8="-"),1000,IF(AND('7'!$C8=1, '7'!$D8=1),1500,IF(AND('7'!$C8=1, '7'!$D8=2),2000,IF(AND('7'!$C8=2, '7'!$D8="-"),2000,IF(AND('7'!$C8=2, '7'!$D8=1),2500,IF(AND('7'!$C8=2, '7'!$D8=2),3000,IF(AND('7'!$C8=3, '7'!$D8="-"),3000,0)))))))))</f>
        <v>0</v>
      </c>
      <c r="P8" s="62">
        <f>IF(AND('8'!$C8="-", '8'!$D8=2),1000,IF(AND('8'!$C8="-", '8'!$D8=3),1250,IF(AND('8'!$C8=1, '8'!$D8="-"),1000,IF(AND('8'!$C8=1, '8'!$D8=1),1500,IF(AND('8'!$C8=1, '8'!$D8=2),2000,IF(AND('8'!$C8=2, '8'!$D8="-"),2000,IF(AND('8'!$C8=2, '8'!$D8=1),2500,IF(AND('8'!$C8=2, '8'!$D8=2),3000,IF(AND('8'!$C8=3, '8'!$D8="-"),3000,0)))))))))</f>
        <v>0</v>
      </c>
      <c r="Q8" s="57">
        <f>IF(AND('9'!$C8="-", '9'!$D8=2),1000,IF(AND('9'!$C8="-", '9'!$D8=3),1250,IF(AND('9'!$C8=1, '9'!$D8="-"),1000,IF(AND('9'!$C8=1, '9'!$D8=1),1500,IF(AND('9'!$C8=1, '9'!$D8=2),2000,IF(AND('9'!$C8=2, '9'!$D8="-"),2000,IF(AND('9'!$C8=2, '9'!$D8=1),2500,IF(AND('9'!$C8=2, '9'!$D8=2),3000,IF(AND('9'!$C8=3, '9'!$D8="-"),3000,0)))))))))</f>
        <v>0</v>
      </c>
      <c r="R8" s="57">
        <f>IF(AND('10'!$C8="-", '10'!$D8=2),1000,IF(AND('10'!$C8="-", '10'!$D8=3),1250,IF(AND('10'!$C8=1, '10'!$D8="-"),1000,IF(AND('10'!$C8=1, '10'!$D8=1),1500,IF(AND('10'!$C8=1, '10'!$D8=2),2000,IF(AND('10'!$C8=2, '10'!$D8="-"),2000,IF(AND('10'!$C8=2, '10'!$D8=1),2500,IF(AND('10'!$C8=2, '10'!$D8=2),3000,IF(AND('10'!$C8=3, '10'!$D8="-"),3000,0)))))))))</f>
        <v>0</v>
      </c>
      <c r="S8" s="58">
        <f>IF(AND('11'!$C8="-", '11'!$D8=2),1000,IF(AND('11'!$C8="-", '11'!$D8=3),1250,IF(AND('11'!$C8=1, '11'!$D8="-"),1000,IF(AND('11'!$C8=1, '11'!$D8=1),1500,IF(AND('11'!$C8=1, '11'!$D8=2),2000,IF(AND('11'!$C8=2, '11'!$D8="-"),2000,IF(AND('11'!$C8=2, '11'!$D8=1),2500,IF(AND('11'!$C8=2, '11'!$D8=2),3000,IF(AND('11'!$C8=3, '11'!$D8="-"),3000,0)))))))))</f>
        <v>0</v>
      </c>
    </row>
    <row r="9">
      <c r="A9" s="42">
        <v>0.2777777777777778</v>
      </c>
      <c r="B9" s="31">
        <v>9.0</v>
      </c>
      <c r="C9" s="43" t="s">
        <v>38</v>
      </c>
      <c r="E9" s="59">
        <f>IF(AND('1'!$C9="-", '1'!$D9=2),1000,IF(AND('1'!$C9="-", '1'!$D9=3),1250,IF(AND('1'!$C9=1, '1'!$D9="-"),1000,IF(AND('1'!$C9=1, '1'!$D9=1),1500,IF(AND('1'!$C9=1, '1'!$D9=2),2000,IF(AND('1'!$C9=2, '1'!$D9="-"),2000,IF(AND('1'!$C9=2, '1'!$D9=1),2500,IF(AND('1'!$C9=2, '1'!$D9=2),3000,IF(AND('1'!$C9=3, '1'!$D9="-"),3000,0)))))))))</f>
        <v>0</v>
      </c>
      <c r="G9" s="45"/>
      <c r="I9" s="60">
        <f>IF(AND('1'!$C9="-", '1'!$D9=2),1000,IF(AND('1'!$C9="-", '1'!$D9=3),1250,IF(AND('1'!$C9=1, '1'!$D9="-"),1000,IF(AND('1'!$C9=1, '1'!$D9=1),1500,IF(AND('1'!$C9=1, '1'!$D9=2),2000,IF(AND('1'!$C9=2, '1'!$D9="-"),2000,IF(AND('1'!$C9=2, '1'!$D9=1),2500,IF(AND('1'!$C9=2, '1'!$D9=2),3000,IF(AND('1'!$C9=3, '1'!$D9="-"),3000,0)))))))))</f>
        <v>0</v>
      </c>
      <c r="J9" s="61">
        <f>IF(AND('2'!$C9="-", '2'!$D9=2),1000,IF(AND('2'!$C9="-", '2'!$D9=3),1250,IF(AND('2'!$C9=1, '2'!$D9="-"),1000,IF(AND('2'!$C9=1, '2'!$D9=1),1500,IF(AND('2'!$C9=1, '2'!$D9=2),2000,IF(AND('2'!$C9=2, '2'!$D9="-"),2000,IF(AND('2'!$C9=2, '2'!$D9=1),2500,IF(AND('2'!$C9=2, '2'!$D9=2),3000,IF(AND('2'!$C9=3, '2'!$D9="-"),3000,0)))))))))</f>
        <v>0</v>
      </c>
      <c r="K9" s="57">
        <f>IF(AND('3'!$C9="-", '3'!$D9=2),1000,IF(AND('3'!$C9="-", '3'!$D9=3),1250,IF(AND('3'!$C9=1, '3'!$D9="-"),1000,IF(AND('3'!$C9=1, '3'!$D9=1),1500,IF(AND('3'!$C9=1, '3'!$D9=2),2000,IF(AND('3'!$C9=2, '3'!$D9="-"),2000,IF(AND('3'!$C9=2, '3'!$D9=1),2500,IF(AND('3'!$C9=2, '3'!$D9=2),3000,IF(AND('3'!$C9=3, '3'!$D9="-"),3000,0)))))))))</f>
        <v>0</v>
      </c>
      <c r="L9" s="61">
        <f>IF(AND('4'!$C9="-", '4'!$D9=2),1000,IF(AND('4'!$C9="-", '4'!$D9=3),1250,IF(AND('4'!$C9=1, '4'!$D9="-"),1000,IF(AND('4'!$C9=1, '4'!$D9=1),1500,IF(AND('4'!$C9=1, '4'!$D9=2),2000,IF(AND('4'!$C9=2, '4'!$D9="-"),2000,IF(AND('4'!$C9=2, '4'!$D9=1),2500,IF(AND('4'!$C9=2, '4'!$D9=2),3000,IF(AND('4'!$C9=3, '4'!$D9="-"),3000,0)))))))))</f>
        <v>0</v>
      </c>
      <c r="M9" s="57">
        <f>IF(AND('5'!$C9="-", '5'!$D9=2),1000,IF(AND('5'!$C9="-", '5'!$D9=3),1250,IF(AND('5'!$C9=1, '5'!$D9="-"),1000,IF(AND('5'!$C9=1, '5'!$D9=1),1500,IF(AND('5'!$C9=1, '5'!$D9=2),2000,IF(AND('5'!$C9=2, '5'!$D9="-"),2000,IF(AND('5'!$C9=2, '5'!$D9=1),2500,IF(AND('5'!$C9=2, '5'!$D9=2),3000,IF(AND('5'!$C9=3, '5'!$D9="-"),3000,0)))))))))</f>
        <v>0</v>
      </c>
      <c r="N9" s="61">
        <f>IF(AND('6'!$C9="-", '6'!$D9=2),1000,IF(AND('6'!$C9="-", '6'!$D9=3),1250,IF(AND('6'!$C9=1, '6'!$D9="-"),1000,IF(AND('6'!$C9=1, '6'!$D9=1),1500,IF(AND('6'!$C9=1, '6'!$D9=2),2000,IF(AND('6'!$C9=2, '6'!$D9="-"),2000,IF(AND('6'!$C9=2, '6'!$D9=1),2500,IF(AND('6'!$C9=2, '6'!$D9=2),3000,IF(AND('6'!$C9=3, '6'!$D9="-"),3000,0)))))))))</f>
        <v>0</v>
      </c>
      <c r="O9" s="57">
        <f>IF(AND('7'!$C9="-", '7'!$D9=2),1000,IF(AND('7'!$C9="-", '7'!$D9=3),1250,IF(AND('7'!$C9=1, '7'!$D9="-"),1000,IF(AND('7'!$C9=1, '7'!$D9=1),1500,IF(AND('7'!$C9=1, '7'!$D9=2),2000,IF(AND('7'!$C9=2, '7'!$D9="-"),2000,IF(AND('7'!$C9=2, '7'!$D9=1),2500,IF(AND('7'!$C9=2, '7'!$D9=2),3000,IF(AND('7'!$C9=3, '7'!$D9="-"),3000,0)))))))))</f>
        <v>0</v>
      </c>
      <c r="P9" s="62">
        <f>IF(AND('8'!$C9="-", '8'!$D9=2),1000,IF(AND('8'!$C9="-", '8'!$D9=3),1250,IF(AND('8'!$C9=1, '8'!$D9="-"),1000,IF(AND('8'!$C9=1, '8'!$D9=1),1500,IF(AND('8'!$C9=1, '8'!$D9=2),2000,IF(AND('8'!$C9=2, '8'!$D9="-"),2000,IF(AND('8'!$C9=2, '8'!$D9=1),2500,IF(AND('8'!$C9=2, '8'!$D9=2),3000,IF(AND('8'!$C9=3, '8'!$D9="-"),3000,0)))))))))</f>
        <v>0</v>
      </c>
      <c r="Q9" s="57">
        <f>IF(AND('9'!$C9="-", '9'!$D9=2),1000,IF(AND('9'!$C9="-", '9'!$D9=3),1250,IF(AND('9'!$C9=1, '9'!$D9="-"),1000,IF(AND('9'!$C9=1, '9'!$D9=1),1500,IF(AND('9'!$C9=1, '9'!$D9=2),2000,IF(AND('9'!$C9=2, '9'!$D9="-"),2000,IF(AND('9'!$C9=2, '9'!$D9=1),2500,IF(AND('9'!$C9=2, '9'!$D9=2),3000,IF(AND('9'!$C9=3, '9'!$D9="-"),3000,0)))))))))</f>
        <v>0</v>
      </c>
      <c r="R9" s="57">
        <f>IF(AND('10'!$C9="-", '10'!$D9=2),1000,IF(AND('10'!$C9="-", '10'!$D9=3),1250,IF(AND('10'!$C9=1, '10'!$D9="-"),1000,IF(AND('10'!$C9=1, '10'!$D9=1),1500,IF(AND('10'!$C9=1, '10'!$D9=2),2000,IF(AND('10'!$C9=2, '10'!$D9="-"),2000,IF(AND('10'!$C9=2, '10'!$D9=1),2500,IF(AND('10'!$C9=2, '10'!$D9=2),3000,IF(AND('10'!$C9=3, '10'!$D9="-"),3000,0)))))))))</f>
        <v>0</v>
      </c>
      <c r="S9" s="58">
        <f>IF(AND('11'!$C9="-", '11'!$D9=2),1000,IF(AND('11'!$C9="-", '11'!$D9=3),1250,IF(AND('11'!$C9=1, '11'!$D9="-"),1000,IF(AND('11'!$C9=1, '11'!$D9=1),1500,IF(AND('11'!$C9=1, '11'!$D9=2),2000,IF(AND('11'!$C9=2, '11'!$D9="-"),2000,IF(AND('11'!$C9=2, '11'!$D9=1),2500,IF(AND('11'!$C9=2, '11'!$D9=2),3000,IF(AND('11'!$C9=3, '11'!$D9="-"),3000,0)))))))))</f>
        <v>0</v>
      </c>
    </row>
    <row r="10">
      <c r="A10" s="42">
        <v>0.28125</v>
      </c>
      <c r="B10" s="31">
        <v>10.0</v>
      </c>
      <c r="C10" s="43" t="s">
        <v>39</v>
      </c>
      <c r="E10" s="59">
        <f>IF(AND('1'!$C10="-", '1'!$D10=2),1000,IF(AND('1'!$C10="-", '1'!$D10=3),1250,IF(AND('1'!$C10=1, '1'!$D10="-"),1000,IF(AND('1'!$C10=1, '1'!$D10=1),1500,IF(AND('1'!$C10=1, '1'!$D10=2),2000,IF(AND('1'!$C10=2, '1'!$D10="-"),2000,IF(AND('1'!$C10=2, '1'!$D10=1),2500,IF(AND('1'!$C10=2, '1'!$D10=2),3000,IF(AND('1'!$C10=3, '1'!$D10="-"),3000,0)))))))))</f>
        <v>0</v>
      </c>
      <c r="G10" s="45"/>
      <c r="I10" s="60">
        <f>IF(AND('1'!$C10="-", '1'!$D10=2),1000,IF(AND('1'!$C10="-", '1'!$D10=3),1250,IF(AND('1'!$C10=1, '1'!$D10="-"),1000,IF(AND('1'!$C10=1, '1'!$D10=1),1500,IF(AND('1'!$C10=1, '1'!$D10=2),2000,IF(AND('1'!$C10=2, '1'!$D10="-"),2000,IF(AND('1'!$C10=2, '1'!$D10=1),2500,IF(AND('1'!$C10=2, '1'!$D10=2),3000,IF(AND('1'!$C10=3, '1'!$D10="-"),3000,0)))))))))</f>
        <v>0</v>
      </c>
      <c r="J10" s="61">
        <f>IF(AND('2'!$C10="-", '2'!$D10=2),1000,IF(AND('2'!$C10="-", '2'!$D10=3),1250,IF(AND('2'!$C10=1, '2'!$D10="-"),1000,IF(AND('2'!$C10=1, '2'!$D10=1),1500,IF(AND('2'!$C10=1, '2'!$D10=2),2000,IF(AND('2'!$C10=2, '2'!$D10="-"),2000,IF(AND('2'!$C10=2, '2'!$D10=1),2500,IF(AND('2'!$C10=2, '2'!$D10=2),3000,IF(AND('2'!$C10=3, '2'!$D10="-"),3000,0)))))))))</f>
        <v>0</v>
      </c>
      <c r="K10" s="57">
        <f>IF(AND('3'!$C10="-", '3'!$D10=2),1000,IF(AND('3'!$C10="-", '3'!$D10=3),1250,IF(AND('3'!$C10=1, '3'!$D10="-"),1000,IF(AND('3'!$C10=1, '3'!$D10=1),1500,IF(AND('3'!$C10=1, '3'!$D10=2),2000,IF(AND('3'!$C10=2, '3'!$D10="-"),2000,IF(AND('3'!$C10=2, '3'!$D10=1),2500,IF(AND('3'!$C10=2, '3'!$D10=2),3000,IF(AND('3'!$C10=3, '3'!$D10="-"),3000,0)))))))))</f>
        <v>0</v>
      </c>
      <c r="L10" s="61">
        <f>IF(AND('4'!$C10="-", '4'!$D10=2),1000,IF(AND('4'!$C10="-", '4'!$D10=3),1250,IF(AND('4'!$C10=1, '4'!$D10="-"),1000,IF(AND('4'!$C10=1, '4'!$D10=1),1500,IF(AND('4'!$C10=1, '4'!$D10=2),2000,IF(AND('4'!$C10=2, '4'!$D10="-"),2000,IF(AND('4'!$C10=2, '4'!$D10=1),2500,IF(AND('4'!$C10=2, '4'!$D10=2),3000,IF(AND('4'!$C10=3, '4'!$D10="-"),3000,0)))))))))</f>
        <v>0</v>
      </c>
      <c r="M10" s="57">
        <f>IF(AND('5'!$C10="-", '5'!$D10=2),1000,IF(AND('5'!$C10="-", '5'!$D10=3),1250,IF(AND('5'!$C10=1, '5'!$D10="-"),1000,IF(AND('5'!$C10=1, '5'!$D10=1),1500,IF(AND('5'!$C10=1, '5'!$D10=2),2000,IF(AND('5'!$C10=2, '5'!$D10="-"),2000,IF(AND('5'!$C10=2, '5'!$D10=1),2500,IF(AND('5'!$C10=2, '5'!$D10=2),3000,IF(AND('5'!$C10=3, '5'!$D10="-"),3000,0)))))))))</f>
        <v>0</v>
      </c>
      <c r="N10" s="61">
        <f>IF(AND('6'!$C10="-", '6'!$D10=2),1000,IF(AND('6'!$C10="-", '6'!$D10=3),1250,IF(AND('6'!$C10=1, '6'!$D10="-"),1000,IF(AND('6'!$C10=1, '6'!$D10=1),1500,IF(AND('6'!$C10=1, '6'!$D10=2),2000,IF(AND('6'!$C10=2, '6'!$D10="-"),2000,IF(AND('6'!$C10=2, '6'!$D10=1),2500,IF(AND('6'!$C10=2, '6'!$D10=2),3000,IF(AND('6'!$C10=3, '6'!$D10="-"),3000,0)))))))))</f>
        <v>0</v>
      </c>
      <c r="O10" s="57">
        <f>IF(AND('7'!$C10="-", '7'!$D10=2),1000,IF(AND('7'!$C10="-", '7'!$D10=3),1250,IF(AND('7'!$C10=1, '7'!$D10="-"),1000,IF(AND('7'!$C10=1, '7'!$D10=1),1500,IF(AND('7'!$C10=1, '7'!$D10=2),2000,IF(AND('7'!$C10=2, '7'!$D10="-"),2000,IF(AND('7'!$C10=2, '7'!$D10=1),2500,IF(AND('7'!$C10=2, '7'!$D10=2),3000,IF(AND('7'!$C10=3, '7'!$D10="-"),3000,0)))))))))</f>
        <v>0</v>
      </c>
      <c r="P10" s="62">
        <f>IF(AND('8'!$C10="-", '8'!$D10=2),1000,IF(AND('8'!$C10="-", '8'!$D10=3),1250,IF(AND('8'!$C10=1, '8'!$D10="-"),1000,IF(AND('8'!$C10=1, '8'!$D10=1),1500,IF(AND('8'!$C10=1, '8'!$D10=2),2000,IF(AND('8'!$C10=2, '8'!$D10="-"),2000,IF(AND('8'!$C10=2, '8'!$D10=1),2500,IF(AND('8'!$C10=2, '8'!$D10=2),3000,IF(AND('8'!$C10=3, '8'!$D10="-"),3000,0)))))))))</f>
        <v>0</v>
      </c>
      <c r="Q10" s="57">
        <f>IF(AND('9'!$C10="-", '9'!$D10=2),1000,IF(AND('9'!$C10="-", '9'!$D10=3),1250,IF(AND('9'!$C10=1, '9'!$D10="-"),1000,IF(AND('9'!$C10=1, '9'!$D10=1),1500,IF(AND('9'!$C10=1, '9'!$D10=2),2000,IF(AND('9'!$C10=2, '9'!$D10="-"),2000,IF(AND('9'!$C10=2, '9'!$D10=1),2500,IF(AND('9'!$C10=2, '9'!$D10=2),3000,IF(AND('9'!$C10=3, '9'!$D10="-"),3000,0)))))))))</f>
        <v>0</v>
      </c>
      <c r="R10" s="57">
        <f>IF(AND('10'!$C10="-", '10'!$D10=2),1000,IF(AND('10'!$C10="-", '10'!$D10=3),1250,IF(AND('10'!$C10=1, '10'!$D10="-"),1000,IF(AND('10'!$C10=1, '10'!$D10=1),1500,IF(AND('10'!$C10=1, '10'!$D10=2),2000,IF(AND('10'!$C10=2, '10'!$D10="-"),2000,IF(AND('10'!$C10=2, '10'!$D10=1),2500,IF(AND('10'!$C10=2, '10'!$D10=2),3000,IF(AND('10'!$C10=3, '10'!$D10="-"),3000,0)))))))))</f>
        <v>0</v>
      </c>
      <c r="S10" s="58">
        <f>IF(AND('11'!$C10="-", '11'!$D10=2),1000,IF(AND('11'!$C10="-", '11'!$D10=3),1250,IF(AND('11'!$C10=1, '11'!$D10="-"),1000,IF(AND('11'!$C10=1, '11'!$D10=1),1500,IF(AND('11'!$C10=1, '11'!$D10=2),2000,IF(AND('11'!$C10=2, '11'!$D10="-"),2000,IF(AND('11'!$C10=2, '11'!$D10=1),2500,IF(AND('11'!$C10=2, '11'!$D10=2),3000,IF(AND('11'!$C10=3, '11'!$D10="-"),3000,0)))))))))</f>
        <v>0</v>
      </c>
    </row>
    <row r="11">
      <c r="A11" s="42">
        <v>0.2847222222222222</v>
      </c>
      <c r="B11" s="31">
        <v>11.0</v>
      </c>
      <c r="C11" s="43" t="s">
        <v>40</v>
      </c>
      <c r="E11" s="59">
        <f>IF(AND('1'!$C11="-", '1'!$D11=2),1000,IF(AND('1'!$C11="-", '1'!$D11=3),1250,IF(AND('1'!$C11=1, '1'!$D11="-"),1000,IF(AND('1'!$C11=1, '1'!$D11=1),1500,IF(AND('1'!$C11=1, '1'!$D11=2),2000,IF(AND('1'!$C11=2, '1'!$D11="-"),2000,IF(AND('1'!$C11=2, '1'!$D11=1),2500,IF(AND('1'!$C11=2, '1'!$D11=2),3000,IF(AND('1'!$C11=3, '1'!$D11="-"),3000,0)))))))))</f>
        <v>0</v>
      </c>
      <c r="G11" s="45"/>
      <c r="I11" s="60">
        <f>IF(AND('1'!$C11="-", '1'!$D11=2),1000,IF(AND('1'!$C11="-", '1'!$D11=3),1250,IF(AND('1'!$C11=1, '1'!$D11="-"),1000,IF(AND('1'!$C11=1, '1'!$D11=1),1500,IF(AND('1'!$C11=1, '1'!$D11=2),2000,IF(AND('1'!$C11=2, '1'!$D11="-"),2000,IF(AND('1'!$C11=2, '1'!$D11=1),2500,IF(AND('1'!$C11=2, '1'!$D11=2),3000,IF(AND('1'!$C11=3, '1'!$D11="-"),3000,0)))))))))</f>
        <v>0</v>
      </c>
      <c r="J11" s="61">
        <f>IF(AND('2'!$C11="-", '2'!$D11=2),1000,IF(AND('2'!$C11="-", '2'!$D11=3),1250,IF(AND('2'!$C11=1, '2'!$D11="-"),1000,IF(AND('2'!$C11=1, '2'!$D11=1),1500,IF(AND('2'!$C11=1, '2'!$D11=2),2000,IF(AND('2'!$C11=2, '2'!$D11="-"),2000,IF(AND('2'!$C11=2, '2'!$D11=1),2500,IF(AND('2'!$C11=2, '2'!$D11=2),3000,IF(AND('2'!$C11=3, '2'!$D11="-"),3000,0)))))))))</f>
        <v>0</v>
      </c>
      <c r="K11" s="57">
        <f>IF(AND('3'!$C11="-", '3'!$D11=2),1000,IF(AND('3'!$C11="-", '3'!$D11=3),1250,IF(AND('3'!$C11=1, '3'!$D11="-"),1000,IF(AND('3'!$C11=1, '3'!$D11=1),1500,IF(AND('3'!$C11=1, '3'!$D11=2),2000,IF(AND('3'!$C11=2, '3'!$D11="-"),2000,IF(AND('3'!$C11=2, '3'!$D11=1),2500,IF(AND('3'!$C11=2, '3'!$D11=2),3000,IF(AND('3'!$C11=3, '3'!$D11="-"),3000,0)))))))))</f>
        <v>0</v>
      </c>
      <c r="L11" s="61">
        <f>IF(AND('4'!$C11="-", '4'!$D11=2),1000,IF(AND('4'!$C11="-", '4'!$D11=3),1250,IF(AND('4'!$C11=1, '4'!$D11="-"),1000,IF(AND('4'!$C11=1, '4'!$D11=1),1500,IF(AND('4'!$C11=1, '4'!$D11=2),2000,IF(AND('4'!$C11=2, '4'!$D11="-"),2000,IF(AND('4'!$C11=2, '4'!$D11=1),2500,IF(AND('4'!$C11=2, '4'!$D11=2),3000,IF(AND('4'!$C11=3, '4'!$D11="-"),3000,0)))))))))</f>
        <v>0</v>
      </c>
      <c r="M11" s="57">
        <f>IF(AND('5'!$C11="-", '5'!$D11=2),1000,IF(AND('5'!$C11="-", '5'!$D11=3),1250,IF(AND('5'!$C11=1, '5'!$D11="-"),1000,IF(AND('5'!$C11=1, '5'!$D11=1),1500,IF(AND('5'!$C11=1, '5'!$D11=2),2000,IF(AND('5'!$C11=2, '5'!$D11="-"),2000,IF(AND('5'!$C11=2, '5'!$D11=1),2500,IF(AND('5'!$C11=2, '5'!$D11=2),3000,IF(AND('5'!$C11=3, '5'!$D11="-"),3000,0)))))))))</f>
        <v>0</v>
      </c>
      <c r="N11" s="61">
        <f>IF(AND('6'!$C11="-", '6'!$D11=2),1000,IF(AND('6'!$C11="-", '6'!$D11=3),1250,IF(AND('6'!$C11=1, '6'!$D11="-"),1000,IF(AND('6'!$C11=1, '6'!$D11=1),1500,IF(AND('6'!$C11=1, '6'!$D11=2),2000,IF(AND('6'!$C11=2, '6'!$D11="-"),2000,IF(AND('6'!$C11=2, '6'!$D11=1),2500,IF(AND('6'!$C11=2, '6'!$D11=2),3000,IF(AND('6'!$C11=3, '6'!$D11="-"),3000,0)))))))))</f>
        <v>0</v>
      </c>
      <c r="O11" s="57">
        <f>IF(AND('7'!$C11="-", '7'!$D11=2),1000,IF(AND('7'!$C11="-", '7'!$D11=3),1250,IF(AND('7'!$C11=1, '7'!$D11="-"),1000,IF(AND('7'!$C11=1, '7'!$D11=1),1500,IF(AND('7'!$C11=1, '7'!$D11=2),2000,IF(AND('7'!$C11=2, '7'!$D11="-"),2000,IF(AND('7'!$C11=2, '7'!$D11=1),2500,IF(AND('7'!$C11=2, '7'!$D11=2),3000,IF(AND('7'!$C11=3, '7'!$D11="-"),3000,0)))))))))</f>
        <v>0</v>
      </c>
      <c r="P11" s="62">
        <f>IF(AND('8'!$C11="-", '8'!$D11=2),1000,IF(AND('8'!$C11="-", '8'!$D11=3),1250,IF(AND('8'!$C11=1, '8'!$D11="-"),1000,IF(AND('8'!$C11=1, '8'!$D11=1),1500,IF(AND('8'!$C11=1, '8'!$D11=2),2000,IF(AND('8'!$C11=2, '8'!$D11="-"),2000,IF(AND('8'!$C11=2, '8'!$D11=1),2500,IF(AND('8'!$C11=2, '8'!$D11=2),3000,IF(AND('8'!$C11=3, '8'!$D11="-"),3000,0)))))))))</f>
        <v>0</v>
      </c>
      <c r="Q11" s="57">
        <f>IF(AND('9'!$C11="-", '9'!$D11=2),1000,IF(AND('9'!$C11="-", '9'!$D11=3),1250,IF(AND('9'!$C11=1, '9'!$D11="-"),1000,IF(AND('9'!$C11=1, '9'!$D11=1),1500,IF(AND('9'!$C11=1, '9'!$D11=2),2000,IF(AND('9'!$C11=2, '9'!$D11="-"),2000,IF(AND('9'!$C11=2, '9'!$D11=1),2500,IF(AND('9'!$C11=2, '9'!$D11=2),3000,IF(AND('9'!$C11=3, '9'!$D11="-"),3000,0)))))))))</f>
        <v>0</v>
      </c>
      <c r="R11" s="57">
        <f>IF(AND('10'!$C11="-", '10'!$D11=2),1000,IF(AND('10'!$C11="-", '10'!$D11=3),1250,IF(AND('10'!$C11=1, '10'!$D11="-"),1000,IF(AND('10'!$C11=1, '10'!$D11=1),1500,IF(AND('10'!$C11=1, '10'!$D11=2),2000,IF(AND('10'!$C11=2, '10'!$D11="-"),2000,IF(AND('10'!$C11=2, '10'!$D11=1),2500,IF(AND('10'!$C11=2, '10'!$D11=2),3000,IF(AND('10'!$C11=3, '10'!$D11="-"),3000,0)))))))))</f>
        <v>0</v>
      </c>
      <c r="S11" s="58">
        <f>IF(AND('11'!$C11="-", '11'!$D11=2),1000,IF(AND('11'!$C11="-", '11'!$D11=3),1250,IF(AND('11'!$C11=1, '11'!$D11="-"),1000,IF(AND('11'!$C11=1, '11'!$D11=1),1500,IF(AND('11'!$C11=1, '11'!$D11=2),2000,IF(AND('11'!$C11=2, '11'!$D11="-"),2000,IF(AND('11'!$C11=2, '11'!$D11=1),2500,IF(AND('11'!$C11=2, '11'!$D11=2),3000,IF(AND('11'!$C11=3, '11'!$D11="-"),3000,0)))))))))</f>
        <v>0</v>
      </c>
    </row>
    <row r="12">
      <c r="A12" s="42">
        <v>0.2881944444444444</v>
      </c>
      <c r="B12" s="31">
        <v>12.0</v>
      </c>
      <c r="C12" s="43" t="s">
        <v>41</v>
      </c>
      <c r="E12" s="59">
        <f>IF(AND('1'!$C12="-", '1'!$D12=2),1000,IF(AND('1'!$C12="-", '1'!$D12=3),1250,IF(AND('1'!$C12=1, '1'!$D12="-"),1000,IF(AND('1'!$C12=1, '1'!$D12=1),1500,IF(AND('1'!$C12=1, '1'!$D12=2),2000,IF(AND('1'!$C12=2, '1'!$D12="-"),2000,IF(AND('1'!$C12=2, '1'!$D12=1),2500,IF(AND('1'!$C12=2, '1'!$D12=2),3000,IF(AND('1'!$C12=3, '1'!$D12="-"),3000,0)))))))))</f>
        <v>0</v>
      </c>
      <c r="G12" s="45"/>
      <c r="I12" s="60">
        <f>IF(AND('1'!$C12="-", '1'!$D12=2),1000,IF(AND('1'!$C12="-", '1'!$D12=3),1250,IF(AND('1'!$C12=1, '1'!$D12="-"),1000,IF(AND('1'!$C12=1, '1'!$D12=1),1500,IF(AND('1'!$C12=1, '1'!$D12=2),2000,IF(AND('1'!$C12=2, '1'!$D12="-"),2000,IF(AND('1'!$C12=2, '1'!$D12=1),2500,IF(AND('1'!$C12=2, '1'!$D12=2),3000,IF(AND('1'!$C12=3, '1'!$D12="-"),3000,0)))))))))</f>
        <v>0</v>
      </c>
      <c r="J12" s="61">
        <f>IF(AND('2'!$C12="-", '2'!$D12=2),1000,IF(AND('2'!$C12="-", '2'!$D12=3),1250,IF(AND('2'!$C12=1, '2'!$D12="-"),1000,IF(AND('2'!$C12=1, '2'!$D12=1),1500,IF(AND('2'!$C12=1, '2'!$D12=2),2000,IF(AND('2'!$C12=2, '2'!$D12="-"),2000,IF(AND('2'!$C12=2, '2'!$D12=1),2500,IF(AND('2'!$C12=2, '2'!$D12=2),3000,IF(AND('2'!$C12=3, '2'!$D12="-"),3000,0)))))))))</f>
        <v>0</v>
      </c>
      <c r="K12" s="57">
        <f>IF(AND('3'!$C12="-", '3'!$D12=2),1000,IF(AND('3'!$C12="-", '3'!$D12=3),1250,IF(AND('3'!$C12=1, '3'!$D12="-"),1000,IF(AND('3'!$C12=1, '3'!$D12=1),1500,IF(AND('3'!$C12=1, '3'!$D12=2),2000,IF(AND('3'!$C12=2, '3'!$D12="-"),2000,IF(AND('3'!$C12=2, '3'!$D12=1),2500,IF(AND('3'!$C12=2, '3'!$D12=2),3000,IF(AND('3'!$C12=3, '3'!$D12="-"),3000,0)))))))))</f>
        <v>0</v>
      </c>
      <c r="L12" s="61">
        <f>IF(AND('4'!$C12="-", '4'!$D12=2),1000,IF(AND('4'!$C12="-", '4'!$D12=3),1250,IF(AND('4'!$C12=1, '4'!$D12="-"),1000,IF(AND('4'!$C12=1, '4'!$D12=1),1500,IF(AND('4'!$C12=1, '4'!$D12=2),2000,IF(AND('4'!$C12=2, '4'!$D12="-"),2000,IF(AND('4'!$C12=2, '4'!$D12=1),2500,IF(AND('4'!$C12=2, '4'!$D12=2),3000,IF(AND('4'!$C12=3, '4'!$D12="-"),3000,0)))))))))</f>
        <v>0</v>
      </c>
      <c r="M12" s="57">
        <f>IF(AND('5'!$C12="-", '5'!$D12=2),1000,IF(AND('5'!$C12="-", '5'!$D12=3),1250,IF(AND('5'!$C12=1, '5'!$D12="-"),1000,IF(AND('5'!$C12=1, '5'!$D12=1),1500,IF(AND('5'!$C12=1, '5'!$D12=2),2000,IF(AND('5'!$C12=2, '5'!$D12="-"),2000,IF(AND('5'!$C12=2, '5'!$D12=1),2500,IF(AND('5'!$C12=2, '5'!$D12=2),3000,IF(AND('5'!$C12=3, '5'!$D12="-"),3000,0)))))))))</f>
        <v>0</v>
      </c>
      <c r="N12" s="61">
        <f>IF(AND('6'!$C12="-", '6'!$D12=2),1000,IF(AND('6'!$C12="-", '6'!$D12=3),1250,IF(AND('6'!$C12=1, '6'!$D12="-"),1000,IF(AND('6'!$C12=1, '6'!$D12=1),1500,IF(AND('6'!$C12=1, '6'!$D12=2),2000,IF(AND('6'!$C12=2, '6'!$D12="-"),2000,IF(AND('6'!$C12=2, '6'!$D12=1),2500,IF(AND('6'!$C12=2, '6'!$D12=2),3000,IF(AND('6'!$C12=3, '6'!$D12="-"),3000,0)))))))))</f>
        <v>0</v>
      </c>
      <c r="O12" s="57">
        <f>IF(AND('7'!$C12="-", '7'!$D12=2),1000,IF(AND('7'!$C12="-", '7'!$D12=3),1250,IF(AND('7'!$C12=1, '7'!$D12="-"),1000,IF(AND('7'!$C12=1, '7'!$D12=1),1500,IF(AND('7'!$C12=1, '7'!$D12=2),2000,IF(AND('7'!$C12=2, '7'!$D12="-"),2000,IF(AND('7'!$C12=2, '7'!$D12=1),2500,IF(AND('7'!$C12=2, '7'!$D12=2),3000,IF(AND('7'!$C12=3, '7'!$D12="-"),3000,0)))))))))</f>
        <v>0</v>
      </c>
      <c r="P12" s="62">
        <f>IF(AND('8'!$C12="-", '8'!$D12=2),1000,IF(AND('8'!$C12="-", '8'!$D12=3),1250,IF(AND('8'!$C12=1, '8'!$D12="-"),1000,IF(AND('8'!$C12=1, '8'!$D12=1),1500,IF(AND('8'!$C12=1, '8'!$D12=2),2000,IF(AND('8'!$C12=2, '8'!$D12="-"),2000,IF(AND('8'!$C12=2, '8'!$D12=1),2500,IF(AND('8'!$C12=2, '8'!$D12=2),3000,IF(AND('8'!$C12=3, '8'!$D12="-"),3000,0)))))))))</f>
        <v>0</v>
      </c>
      <c r="Q12" s="57">
        <f>IF(AND('9'!$C12="-", '9'!$D12=2),1000,IF(AND('9'!$C12="-", '9'!$D12=3),1250,IF(AND('9'!$C12=1, '9'!$D12="-"),1000,IF(AND('9'!$C12=1, '9'!$D12=1),1500,IF(AND('9'!$C12=1, '9'!$D12=2),2000,IF(AND('9'!$C12=2, '9'!$D12="-"),2000,IF(AND('9'!$C12=2, '9'!$D12=1),2500,IF(AND('9'!$C12=2, '9'!$D12=2),3000,IF(AND('9'!$C12=3, '9'!$D12="-"),3000,0)))))))))</f>
        <v>0</v>
      </c>
      <c r="R12" s="57">
        <f>IF(AND('10'!$C12="-", '10'!$D12=2),1000,IF(AND('10'!$C12="-", '10'!$D12=3),1250,IF(AND('10'!$C12=1, '10'!$D12="-"),1000,IF(AND('10'!$C12=1, '10'!$D12=1),1500,IF(AND('10'!$C12=1, '10'!$D12=2),2000,IF(AND('10'!$C12=2, '10'!$D12="-"),2000,IF(AND('10'!$C12=2, '10'!$D12=1),2500,IF(AND('10'!$C12=2, '10'!$D12=2),3000,IF(AND('10'!$C12=3, '10'!$D12="-"),3000,0)))))))))</f>
        <v>0</v>
      </c>
      <c r="S12" s="58">
        <f>IF(AND('11'!$C12="-", '11'!$D12=2),1000,IF(AND('11'!$C12="-", '11'!$D12=3),1250,IF(AND('11'!$C12=1, '11'!$D12="-"),1000,IF(AND('11'!$C12=1, '11'!$D12=1),1500,IF(AND('11'!$C12=1, '11'!$D12=2),2000,IF(AND('11'!$C12=2, '11'!$D12="-"),2000,IF(AND('11'!$C12=2, '11'!$D12=1),2500,IF(AND('11'!$C12=2, '11'!$D12=2),3000,IF(AND('11'!$C12=3, '11'!$D12="-"),3000,0)))))))))</f>
        <v>0</v>
      </c>
    </row>
    <row r="13">
      <c r="A13" s="42">
        <v>0.2916666666666667</v>
      </c>
      <c r="B13" s="31">
        <v>13.0</v>
      </c>
      <c r="C13" s="43" t="s">
        <v>42</v>
      </c>
      <c r="E13" s="59">
        <f>IF(AND('1'!$C13="-", '1'!$D13=2),1000,IF(AND('1'!$C13="-", '1'!$D13=3),1250,IF(AND('1'!$C13=1, '1'!$D13="-"),1000,IF(AND('1'!$C13=1, '1'!$D13=1),1500,IF(AND('1'!$C13=1, '1'!$D13=2),2000,IF(AND('1'!$C13=2, '1'!$D13="-"),2000,IF(AND('1'!$C13=2, '1'!$D13=1),2500,IF(AND('1'!$C13=2, '1'!$D13=2),3000,IF(AND('1'!$C13=3, '1'!$D13="-"),3000,0)))))))))</f>
        <v>0</v>
      </c>
      <c r="G13" s="45"/>
      <c r="I13" s="60">
        <f>IF(AND('1'!$C13="-", '1'!$D13=2),1000,IF(AND('1'!$C13="-", '1'!$D13=3),1250,IF(AND('1'!$C13=1, '1'!$D13="-"),1000,IF(AND('1'!$C13=1, '1'!$D13=1),1500,IF(AND('1'!$C13=1, '1'!$D13=2),2000,IF(AND('1'!$C13=2, '1'!$D13="-"),2000,IF(AND('1'!$C13=2, '1'!$D13=1),2500,IF(AND('1'!$C13=2, '1'!$D13=2),3000,IF(AND('1'!$C13=3, '1'!$D13="-"),3000,0)))))))))</f>
        <v>0</v>
      </c>
      <c r="J13" s="61">
        <f>IF(AND('2'!$C13="-", '2'!$D13=2),1000,IF(AND('2'!$C13="-", '2'!$D13=3),1250,IF(AND('2'!$C13=1, '2'!$D13="-"),1000,IF(AND('2'!$C13=1, '2'!$D13=1),1500,IF(AND('2'!$C13=1, '2'!$D13=2),2000,IF(AND('2'!$C13=2, '2'!$D13="-"),2000,IF(AND('2'!$C13=2, '2'!$D13=1),2500,IF(AND('2'!$C13=2, '2'!$D13=2),3000,IF(AND('2'!$C13=3, '2'!$D13="-"),3000,0)))))))))</f>
        <v>0</v>
      </c>
      <c r="K13" s="57">
        <f>IF(AND('3'!$C13="-", '3'!$D13=2),1000,IF(AND('3'!$C13="-", '3'!$D13=3),1250,IF(AND('3'!$C13=1, '3'!$D13="-"),1000,IF(AND('3'!$C13=1, '3'!$D13=1),1500,IF(AND('3'!$C13=1, '3'!$D13=2),2000,IF(AND('3'!$C13=2, '3'!$D13="-"),2000,IF(AND('3'!$C13=2, '3'!$D13=1),2500,IF(AND('3'!$C13=2, '3'!$D13=2),3000,IF(AND('3'!$C13=3, '3'!$D13="-"),3000,0)))))))))</f>
        <v>0</v>
      </c>
      <c r="L13" s="61">
        <f>IF(AND('4'!$C13="-", '4'!$D13=2),1000,IF(AND('4'!$C13="-", '4'!$D13=3),1250,IF(AND('4'!$C13=1, '4'!$D13="-"),1000,IF(AND('4'!$C13=1, '4'!$D13=1),1500,IF(AND('4'!$C13=1, '4'!$D13=2),2000,IF(AND('4'!$C13=2, '4'!$D13="-"),2000,IF(AND('4'!$C13=2, '4'!$D13=1),2500,IF(AND('4'!$C13=2, '4'!$D13=2),3000,IF(AND('4'!$C13=3, '4'!$D13="-"),3000,0)))))))))</f>
        <v>0</v>
      </c>
      <c r="M13" s="57">
        <f>IF(AND('5'!$C13="-", '5'!$D13=2),1000,IF(AND('5'!$C13="-", '5'!$D13=3),1250,IF(AND('5'!$C13=1, '5'!$D13="-"),1000,IF(AND('5'!$C13=1, '5'!$D13=1),1500,IF(AND('5'!$C13=1, '5'!$D13=2),2000,IF(AND('5'!$C13=2, '5'!$D13="-"),2000,IF(AND('5'!$C13=2, '5'!$D13=1),2500,IF(AND('5'!$C13=2, '5'!$D13=2),3000,IF(AND('5'!$C13=3, '5'!$D13="-"),3000,0)))))))))</f>
        <v>0</v>
      </c>
      <c r="N13" s="61">
        <f>IF(AND('6'!$C13="-", '6'!$D13=2),1000,IF(AND('6'!$C13="-", '6'!$D13=3),1250,IF(AND('6'!$C13=1, '6'!$D13="-"),1000,IF(AND('6'!$C13=1, '6'!$D13=1),1500,IF(AND('6'!$C13=1, '6'!$D13=2),2000,IF(AND('6'!$C13=2, '6'!$D13="-"),2000,IF(AND('6'!$C13=2, '6'!$D13=1),2500,IF(AND('6'!$C13=2, '6'!$D13=2),3000,IF(AND('6'!$C13=3, '6'!$D13="-"),3000,0)))))))))</f>
        <v>0</v>
      </c>
      <c r="O13" s="57">
        <f>IF(AND('7'!$C13="-", '7'!$D13=2),1000,IF(AND('7'!$C13="-", '7'!$D13=3),1250,IF(AND('7'!$C13=1, '7'!$D13="-"),1000,IF(AND('7'!$C13=1, '7'!$D13=1),1500,IF(AND('7'!$C13=1, '7'!$D13=2),2000,IF(AND('7'!$C13=2, '7'!$D13="-"),2000,IF(AND('7'!$C13=2, '7'!$D13=1),2500,IF(AND('7'!$C13=2, '7'!$D13=2),3000,IF(AND('7'!$C13=3, '7'!$D13="-"),3000,0)))))))))</f>
        <v>0</v>
      </c>
      <c r="P13" s="62">
        <f>IF(AND('8'!$C13="-", '8'!$D13=2),1000,IF(AND('8'!$C13="-", '8'!$D13=3),1250,IF(AND('8'!$C13=1, '8'!$D13="-"),1000,IF(AND('8'!$C13=1, '8'!$D13=1),1500,IF(AND('8'!$C13=1, '8'!$D13=2),2000,IF(AND('8'!$C13=2, '8'!$D13="-"),2000,IF(AND('8'!$C13=2, '8'!$D13=1),2500,IF(AND('8'!$C13=2, '8'!$D13=2),3000,IF(AND('8'!$C13=3, '8'!$D13="-"),3000,0)))))))))</f>
        <v>0</v>
      </c>
      <c r="Q13" s="57">
        <f>IF(AND('9'!$C13="-", '9'!$D13=2),1000,IF(AND('9'!$C13="-", '9'!$D13=3),1250,IF(AND('9'!$C13=1, '9'!$D13="-"),1000,IF(AND('9'!$C13=1, '9'!$D13=1),1500,IF(AND('9'!$C13=1, '9'!$D13=2),2000,IF(AND('9'!$C13=2, '9'!$D13="-"),2000,IF(AND('9'!$C13=2, '9'!$D13=1),2500,IF(AND('9'!$C13=2, '9'!$D13=2),3000,IF(AND('9'!$C13=3, '9'!$D13="-"),3000,0)))))))))</f>
        <v>0</v>
      </c>
      <c r="R13" s="57">
        <f>IF(AND('10'!$C13="-", '10'!$D13=2),1000,IF(AND('10'!$C13="-", '10'!$D13=3),1250,IF(AND('10'!$C13=1, '10'!$D13="-"),1000,IF(AND('10'!$C13=1, '10'!$D13=1),1500,IF(AND('10'!$C13=1, '10'!$D13=2),2000,IF(AND('10'!$C13=2, '10'!$D13="-"),2000,IF(AND('10'!$C13=2, '10'!$D13=1),2500,IF(AND('10'!$C13=2, '10'!$D13=2),3000,IF(AND('10'!$C13=3, '10'!$D13="-"),3000,0)))))))))</f>
        <v>0</v>
      </c>
      <c r="S13" s="58">
        <f>IF(AND('11'!$C13="-", '11'!$D13=2),1000,IF(AND('11'!$C13="-", '11'!$D13=3),1250,IF(AND('11'!$C13=1, '11'!$D13="-"),1000,IF(AND('11'!$C13=1, '11'!$D13=1),1500,IF(AND('11'!$C13=1, '11'!$D13=2),2000,IF(AND('11'!$C13=2, '11'!$D13="-"),2000,IF(AND('11'!$C13=2, '11'!$D13=1),2500,IF(AND('11'!$C13=2, '11'!$D13=2),3000,IF(AND('11'!$C13=3, '11'!$D13="-"),3000,0)))))))))</f>
        <v>0</v>
      </c>
    </row>
    <row r="14">
      <c r="A14" s="42">
        <v>0.2951388888888889</v>
      </c>
      <c r="B14" s="31">
        <v>14.0</v>
      </c>
      <c r="C14" s="43" t="s">
        <v>43</v>
      </c>
      <c r="E14" s="59">
        <f>IF(AND('1'!$C14="-", '1'!$D14=2),1000,IF(AND('1'!$C14="-", '1'!$D14=3),1250,IF(AND('1'!$C14=1, '1'!$D14="-"),1000,IF(AND('1'!$C14=1, '1'!$D14=1),1500,IF(AND('1'!$C14=1, '1'!$D14=2),2000,IF(AND('1'!$C14=2, '1'!$D14="-"),2000,IF(AND('1'!$C14=2, '1'!$D14=1),2500,IF(AND('1'!$C14=2, '1'!$D14=2),3000,IF(AND('1'!$C14=3, '1'!$D14="-"),3000,0)))))))))</f>
        <v>0</v>
      </c>
      <c r="G14" s="45"/>
      <c r="I14" s="60">
        <f>IF(AND('1'!$C14="-", '1'!$D14=2),1000,IF(AND('1'!$C14="-", '1'!$D14=3),1250,IF(AND('1'!$C14=1, '1'!$D14="-"),1000,IF(AND('1'!$C14=1, '1'!$D14=1),1500,IF(AND('1'!$C14=1, '1'!$D14=2),2000,IF(AND('1'!$C14=2, '1'!$D14="-"),2000,IF(AND('1'!$C14=2, '1'!$D14=1),2500,IF(AND('1'!$C14=2, '1'!$D14=2),3000,IF(AND('1'!$C14=3, '1'!$D14="-"),3000,0)))))))))</f>
        <v>0</v>
      </c>
      <c r="J14" s="61">
        <f>IF(AND('2'!$C14="-", '2'!$D14=2),1000,IF(AND('2'!$C14="-", '2'!$D14=3),1250,IF(AND('2'!$C14=1, '2'!$D14="-"),1000,IF(AND('2'!$C14=1, '2'!$D14=1),1500,IF(AND('2'!$C14=1, '2'!$D14=2),2000,IF(AND('2'!$C14=2, '2'!$D14="-"),2000,IF(AND('2'!$C14=2, '2'!$D14=1),2500,IF(AND('2'!$C14=2, '2'!$D14=2),3000,IF(AND('2'!$C14=3, '2'!$D14="-"),3000,0)))))))))</f>
        <v>0</v>
      </c>
      <c r="K14" s="57">
        <f>IF(AND('3'!$C14="-", '3'!$D14=2),1000,IF(AND('3'!$C14="-", '3'!$D14=3),1250,IF(AND('3'!$C14=1, '3'!$D14="-"),1000,IF(AND('3'!$C14=1, '3'!$D14=1),1500,IF(AND('3'!$C14=1, '3'!$D14=2),2000,IF(AND('3'!$C14=2, '3'!$D14="-"),2000,IF(AND('3'!$C14=2, '3'!$D14=1),2500,IF(AND('3'!$C14=2, '3'!$D14=2),3000,IF(AND('3'!$C14=3, '3'!$D14="-"),3000,0)))))))))</f>
        <v>0</v>
      </c>
      <c r="L14" s="61">
        <f>IF(AND('4'!$C14="-", '4'!$D14=2),1000,IF(AND('4'!$C14="-", '4'!$D14=3),1250,IF(AND('4'!$C14=1, '4'!$D14="-"),1000,IF(AND('4'!$C14=1, '4'!$D14=1),1500,IF(AND('4'!$C14=1, '4'!$D14=2),2000,IF(AND('4'!$C14=2, '4'!$D14="-"),2000,IF(AND('4'!$C14=2, '4'!$D14=1),2500,IF(AND('4'!$C14=2, '4'!$D14=2),3000,IF(AND('4'!$C14=3, '4'!$D14="-"),3000,0)))))))))</f>
        <v>0</v>
      </c>
      <c r="M14" s="57">
        <f>IF(AND('5'!$C14="-", '5'!$D14=2),1000,IF(AND('5'!$C14="-", '5'!$D14=3),1250,IF(AND('5'!$C14=1, '5'!$D14="-"),1000,IF(AND('5'!$C14=1, '5'!$D14=1),1500,IF(AND('5'!$C14=1, '5'!$D14=2),2000,IF(AND('5'!$C14=2, '5'!$D14="-"),2000,IF(AND('5'!$C14=2, '5'!$D14=1),2500,IF(AND('5'!$C14=2, '5'!$D14=2),3000,IF(AND('5'!$C14=3, '5'!$D14="-"),3000,0)))))))))</f>
        <v>0</v>
      </c>
      <c r="N14" s="61">
        <f>IF(AND('6'!$C14="-", '6'!$D14=2),1000,IF(AND('6'!$C14="-", '6'!$D14=3),1250,IF(AND('6'!$C14=1, '6'!$D14="-"),1000,IF(AND('6'!$C14=1, '6'!$D14=1),1500,IF(AND('6'!$C14=1, '6'!$D14=2),2000,IF(AND('6'!$C14=2, '6'!$D14="-"),2000,IF(AND('6'!$C14=2, '6'!$D14=1),2500,IF(AND('6'!$C14=2, '6'!$D14=2),3000,IF(AND('6'!$C14=3, '6'!$D14="-"),3000,0)))))))))</f>
        <v>0</v>
      </c>
      <c r="O14" s="57">
        <f>IF(AND('7'!$C14="-", '7'!$D14=2),1000,IF(AND('7'!$C14="-", '7'!$D14=3),1250,IF(AND('7'!$C14=1, '7'!$D14="-"),1000,IF(AND('7'!$C14=1, '7'!$D14=1),1500,IF(AND('7'!$C14=1, '7'!$D14=2),2000,IF(AND('7'!$C14=2, '7'!$D14="-"),2000,IF(AND('7'!$C14=2, '7'!$D14=1),2500,IF(AND('7'!$C14=2, '7'!$D14=2),3000,IF(AND('7'!$C14=3, '7'!$D14="-"),3000,0)))))))))</f>
        <v>0</v>
      </c>
      <c r="P14" s="62">
        <f>IF(AND('8'!$C14="-", '8'!$D14=2),1000,IF(AND('8'!$C14="-", '8'!$D14=3),1250,IF(AND('8'!$C14=1, '8'!$D14="-"),1000,IF(AND('8'!$C14=1, '8'!$D14=1),1500,IF(AND('8'!$C14=1, '8'!$D14=2),2000,IF(AND('8'!$C14=2, '8'!$D14="-"),2000,IF(AND('8'!$C14=2, '8'!$D14=1),2500,IF(AND('8'!$C14=2, '8'!$D14=2),3000,IF(AND('8'!$C14=3, '8'!$D14="-"),3000,0)))))))))</f>
        <v>0</v>
      </c>
      <c r="Q14" s="57">
        <f>IF(AND('9'!$C14="-", '9'!$D14=2),1000,IF(AND('9'!$C14="-", '9'!$D14=3),1250,IF(AND('9'!$C14=1, '9'!$D14="-"),1000,IF(AND('9'!$C14=1, '9'!$D14=1),1500,IF(AND('9'!$C14=1, '9'!$D14=2),2000,IF(AND('9'!$C14=2, '9'!$D14="-"),2000,IF(AND('9'!$C14=2, '9'!$D14=1),2500,IF(AND('9'!$C14=2, '9'!$D14=2),3000,IF(AND('9'!$C14=3, '9'!$D14="-"),3000,0)))))))))</f>
        <v>0</v>
      </c>
      <c r="R14" s="57">
        <f>IF(AND('10'!$C14="-", '10'!$D14=2),1000,IF(AND('10'!$C14="-", '10'!$D14=3),1250,IF(AND('10'!$C14=1, '10'!$D14="-"),1000,IF(AND('10'!$C14=1, '10'!$D14=1),1500,IF(AND('10'!$C14=1, '10'!$D14=2),2000,IF(AND('10'!$C14=2, '10'!$D14="-"),2000,IF(AND('10'!$C14=2, '10'!$D14=1),2500,IF(AND('10'!$C14=2, '10'!$D14=2),3000,IF(AND('10'!$C14=3, '10'!$D14="-"),3000,0)))))))))</f>
        <v>0</v>
      </c>
      <c r="S14" s="58">
        <f>IF(AND('11'!$C14="-", '11'!$D14=2),1000,IF(AND('11'!$C14="-", '11'!$D14=3),1250,IF(AND('11'!$C14=1, '11'!$D14="-"),1000,IF(AND('11'!$C14=1, '11'!$D14=1),1500,IF(AND('11'!$C14=1, '11'!$D14=2),2000,IF(AND('11'!$C14=2, '11'!$D14="-"),2000,IF(AND('11'!$C14=2, '11'!$D14=1),2500,IF(AND('11'!$C14=2, '11'!$D14=2),3000,IF(AND('11'!$C14=3, '11'!$D14="-"),3000,0)))))))))</f>
        <v>0</v>
      </c>
    </row>
    <row r="15">
      <c r="A15" s="42">
        <v>0.2986111111111111</v>
      </c>
      <c r="B15" s="31">
        <v>15.0</v>
      </c>
      <c r="E15" s="59">
        <f>IF(AND('1'!$C15="-", '1'!$D15=2),1000,IF(AND('1'!$C15="-", '1'!$D15=3),1250,IF(AND('1'!$C15=1, '1'!$D15="-"),1000,IF(AND('1'!$C15=1, '1'!$D15=1),1500,IF(AND('1'!$C15=1, '1'!$D15=2),2000,IF(AND('1'!$C15=2, '1'!$D15="-"),2000,IF(AND('1'!$C15=2, '1'!$D15=1),2500,IF(AND('1'!$C15=2, '1'!$D15=2),3000,IF(AND('1'!$C15=3, '1'!$D15="-"),3000,0)))))))))</f>
        <v>0</v>
      </c>
      <c r="G15" s="45"/>
      <c r="I15" s="60">
        <f>IF(AND('1'!$C15="-", '1'!$D15=2),1000,IF(AND('1'!$C15="-", '1'!$D15=3),1250,IF(AND('1'!$C15=1, '1'!$D15="-"),1000,IF(AND('1'!$C15=1, '1'!$D15=1),1500,IF(AND('1'!$C15=1, '1'!$D15=2),2000,IF(AND('1'!$C15=2, '1'!$D15="-"),2000,IF(AND('1'!$C15=2, '1'!$D15=1),2500,IF(AND('1'!$C15=2, '1'!$D15=2),3000,IF(AND('1'!$C15=3, '1'!$D15="-"),3000,0)))))))))</f>
        <v>0</v>
      </c>
      <c r="J15" s="61">
        <f>IF(AND('2'!$C15="-", '2'!$D15=2),1000,IF(AND('2'!$C15="-", '2'!$D15=3),1250,IF(AND('2'!$C15=1, '2'!$D15="-"),1000,IF(AND('2'!$C15=1, '2'!$D15=1),1500,IF(AND('2'!$C15=1, '2'!$D15=2),2000,IF(AND('2'!$C15=2, '2'!$D15="-"),2000,IF(AND('2'!$C15=2, '2'!$D15=1),2500,IF(AND('2'!$C15=2, '2'!$D15=2),3000,IF(AND('2'!$C15=3, '2'!$D15="-"),3000,0)))))))))</f>
        <v>0</v>
      </c>
      <c r="K15" s="57">
        <f>IF(AND('3'!$C15="-", '3'!$D15=2),1000,IF(AND('3'!$C15="-", '3'!$D15=3),1250,IF(AND('3'!$C15=1, '3'!$D15="-"),1000,IF(AND('3'!$C15=1, '3'!$D15=1),1500,IF(AND('3'!$C15=1, '3'!$D15=2),2000,IF(AND('3'!$C15=2, '3'!$D15="-"),2000,IF(AND('3'!$C15=2, '3'!$D15=1),2500,IF(AND('3'!$C15=2, '3'!$D15=2),3000,IF(AND('3'!$C15=3, '3'!$D15="-"),3000,0)))))))))</f>
        <v>0</v>
      </c>
      <c r="L15" s="61">
        <f>IF(AND('4'!$C15="-", '4'!$D15=2),1000,IF(AND('4'!$C15="-", '4'!$D15=3),1250,IF(AND('4'!$C15=1, '4'!$D15="-"),1000,IF(AND('4'!$C15=1, '4'!$D15=1),1500,IF(AND('4'!$C15=1, '4'!$D15=2),2000,IF(AND('4'!$C15=2, '4'!$D15="-"),2000,IF(AND('4'!$C15=2, '4'!$D15=1),2500,IF(AND('4'!$C15=2, '4'!$D15=2),3000,IF(AND('4'!$C15=3, '4'!$D15="-"),3000,0)))))))))</f>
        <v>0</v>
      </c>
      <c r="M15" s="57">
        <f>IF(AND('5'!$C15="-", '5'!$D15=2),1000,IF(AND('5'!$C15="-", '5'!$D15=3),1250,IF(AND('5'!$C15=1, '5'!$D15="-"),1000,IF(AND('5'!$C15=1, '5'!$D15=1),1500,IF(AND('5'!$C15=1, '5'!$D15=2),2000,IF(AND('5'!$C15=2, '5'!$D15="-"),2000,IF(AND('5'!$C15=2, '5'!$D15=1),2500,IF(AND('5'!$C15=2, '5'!$D15=2),3000,IF(AND('5'!$C15=3, '5'!$D15="-"),3000,0)))))))))</f>
        <v>0</v>
      </c>
      <c r="N15" s="61">
        <f>IF(AND('6'!$C15="-", '6'!$D15=2),1000,IF(AND('6'!$C15="-", '6'!$D15=3),1250,IF(AND('6'!$C15=1, '6'!$D15="-"),1000,IF(AND('6'!$C15=1, '6'!$D15=1),1500,IF(AND('6'!$C15=1, '6'!$D15=2),2000,IF(AND('6'!$C15=2, '6'!$D15="-"),2000,IF(AND('6'!$C15=2, '6'!$D15=1),2500,IF(AND('6'!$C15=2, '6'!$D15=2),3000,IF(AND('6'!$C15=3, '6'!$D15="-"),3000,0)))))))))</f>
        <v>0</v>
      </c>
      <c r="O15" s="57">
        <f>IF(AND('7'!$C15="-", '7'!$D15=2),1000,IF(AND('7'!$C15="-", '7'!$D15=3),1250,IF(AND('7'!$C15=1, '7'!$D15="-"),1000,IF(AND('7'!$C15=1, '7'!$D15=1),1500,IF(AND('7'!$C15=1, '7'!$D15=2),2000,IF(AND('7'!$C15=2, '7'!$D15="-"),2000,IF(AND('7'!$C15=2, '7'!$D15=1),2500,IF(AND('7'!$C15=2, '7'!$D15=2),3000,IF(AND('7'!$C15=3, '7'!$D15="-"),3000,0)))))))))</f>
        <v>0</v>
      </c>
      <c r="P15" s="62">
        <f>IF(AND('8'!$C15="-", '8'!$D15=2),1000,IF(AND('8'!$C15="-", '8'!$D15=3),1250,IF(AND('8'!$C15=1, '8'!$D15="-"),1000,IF(AND('8'!$C15=1, '8'!$D15=1),1500,IF(AND('8'!$C15=1, '8'!$D15=2),2000,IF(AND('8'!$C15=2, '8'!$D15="-"),2000,IF(AND('8'!$C15=2, '8'!$D15=1),2500,IF(AND('8'!$C15=2, '8'!$D15=2),3000,IF(AND('8'!$C15=3, '8'!$D15="-"),3000,0)))))))))</f>
        <v>0</v>
      </c>
      <c r="Q15" s="57">
        <f>IF(AND('9'!$C15="-", '9'!$D15=2),1000,IF(AND('9'!$C15="-", '9'!$D15=3),1250,IF(AND('9'!$C15=1, '9'!$D15="-"),1000,IF(AND('9'!$C15=1, '9'!$D15=1),1500,IF(AND('9'!$C15=1, '9'!$D15=2),2000,IF(AND('9'!$C15=2, '9'!$D15="-"),2000,IF(AND('9'!$C15=2, '9'!$D15=1),2500,IF(AND('9'!$C15=2, '9'!$D15=2),3000,IF(AND('9'!$C15=3, '9'!$D15="-"),3000,0)))))))))</f>
        <v>0</v>
      </c>
      <c r="R15" s="57">
        <f>IF(AND('10'!$C15="-", '10'!$D15=2),1000,IF(AND('10'!$C15="-", '10'!$D15=3),1250,IF(AND('10'!$C15=1, '10'!$D15="-"),1000,IF(AND('10'!$C15=1, '10'!$D15=1),1500,IF(AND('10'!$C15=1, '10'!$D15=2),2000,IF(AND('10'!$C15=2, '10'!$D15="-"),2000,IF(AND('10'!$C15=2, '10'!$D15=1),2500,IF(AND('10'!$C15=2, '10'!$D15=2),3000,IF(AND('10'!$C15=3, '10'!$D15="-"),3000,0)))))))))</f>
        <v>0</v>
      </c>
      <c r="S15" s="58">
        <f>IF(AND('11'!$C15="-", '11'!$D15=2),1000,IF(AND('11'!$C15="-", '11'!$D15=3),1250,IF(AND('11'!$C15=1, '11'!$D15="-"),1000,IF(AND('11'!$C15=1, '11'!$D15=1),1500,IF(AND('11'!$C15=1, '11'!$D15=2),2000,IF(AND('11'!$C15=2, '11'!$D15="-"),2000,IF(AND('11'!$C15=2, '11'!$D15=1),2500,IF(AND('11'!$C15=2, '11'!$D15=2),3000,IF(AND('11'!$C15=3, '11'!$D15="-"),3000,0)))))))))</f>
        <v>0</v>
      </c>
    </row>
    <row r="16">
      <c r="A16" s="42">
        <v>0.3020833333333333</v>
      </c>
      <c r="B16" s="31">
        <v>16.0</v>
      </c>
      <c r="E16" s="59">
        <f>IF(AND('1'!$C16="-", '1'!$D16=2),1000,IF(AND('1'!$C16="-", '1'!$D16=3),1250,IF(AND('1'!$C16=1, '1'!$D16="-"),1000,IF(AND('1'!$C16=1, '1'!$D16=1),1500,IF(AND('1'!$C16=1, '1'!$D16=2),2000,IF(AND('1'!$C16=2, '1'!$D16="-"),2000,IF(AND('1'!$C16=2, '1'!$D16=1),2500,IF(AND('1'!$C16=2, '1'!$D16=2),3000,IF(AND('1'!$C16=3, '1'!$D16="-"),3000,0)))))))))</f>
        <v>0</v>
      </c>
      <c r="G16" s="45"/>
      <c r="I16" s="60">
        <f>IF(AND('1'!$C16="-", '1'!$D16=2),1000,IF(AND('1'!$C16="-", '1'!$D16=3),1250,IF(AND('1'!$C16=1, '1'!$D16="-"),1000,IF(AND('1'!$C16=1, '1'!$D16=1),1500,IF(AND('1'!$C16=1, '1'!$D16=2),2000,IF(AND('1'!$C16=2, '1'!$D16="-"),2000,IF(AND('1'!$C16=2, '1'!$D16=1),2500,IF(AND('1'!$C16=2, '1'!$D16=2),3000,IF(AND('1'!$C16=3, '1'!$D16="-"),3000,0)))))))))</f>
        <v>0</v>
      </c>
      <c r="J16" s="61">
        <f>IF(AND('2'!$C16="-", '2'!$D16=2),1000,IF(AND('2'!$C16="-", '2'!$D16=3),1250,IF(AND('2'!$C16=1, '2'!$D16="-"),1000,IF(AND('2'!$C16=1, '2'!$D16=1),1500,IF(AND('2'!$C16=1, '2'!$D16=2),2000,IF(AND('2'!$C16=2, '2'!$D16="-"),2000,IF(AND('2'!$C16=2, '2'!$D16=1),2500,IF(AND('2'!$C16=2, '2'!$D16=2),3000,IF(AND('2'!$C16=3, '2'!$D16="-"),3000,0)))))))))</f>
        <v>0</v>
      </c>
      <c r="K16" s="57">
        <f>IF(AND('3'!$C16="-", '3'!$D16=2),1000,IF(AND('3'!$C16="-", '3'!$D16=3),1250,IF(AND('3'!$C16=1, '3'!$D16="-"),1000,IF(AND('3'!$C16=1, '3'!$D16=1),1500,IF(AND('3'!$C16=1, '3'!$D16=2),2000,IF(AND('3'!$C16=2, '3'!$D16="-"),2000,IF(AND('3'!$C16=2, '3'!$D16=1),2500,IF(AND('3'!$C16=2, '3'!$D16=2),3000,IF(AND('3'!$C16=3, '3'!$D16="-"),3000,0)))))))))</f>
        <v>0</v>
      </c>
      <c r="L16" s="61">
        <f>IF(AND('4'!$C16="-", '4'!$D16=2),1000,IF(AND('4'!$C16="-", '4'!$D16=3),1250,IF(AND('4'!$C16=1, '4'!$D16="-"),1000,IF(AND('4'!$C16=1, '4'!$D16=1),1500,IF(AND('4'!$C16=1, '4'!$D16=2),2000,IF(AND('4'!$C16=2, '4'!$D16="-"),2000,IF(AND('4'!$C16=2, '4'!$D16=1),2500,IF(AND('4'!$C16=2, '4'!$D16=2),3000,IF(AND('4'!$C16=3, '4'!$D16="-"),3000,0)))))))))</f>
        <v>0</v>
      </c>
      <c r="M16" s="57">
        <f>IF(AND('5'!$C16="-", '5'!$D16=2),1000,IF(AND('5'!$C16="-", '5'!$D16=3),1250,IF(AND('5'!$C16=1, '5'!$D16="-"),1000,IF(AND('5'!$C16=1, '5'!$D16=1),1500,IF(AND('5'!$C16=1, '5'!$D16=2),2000,IF(AND('5'!$C16=2, '5'!$D16="-"),2000,IF(AND('5'!$C16=2, '5'!$D16=1),2500,IF(AND('5'!$C16=2, '5'!$D16=2),3000,IF(AND('5'!$C16=3, '5'!$D16="-"),3000,0)))))))))</f>
        <v>0</v>
      </c>
      <c r="N16" s="61">
        <f>IF(AND('6'!$C16="-", '6'!$D16=2),1000,IF(AND('6'!$C16="-", '6'!$D16=3),1250,IF(AND('6'!$C16=1, '6'!$D16="-"),1000,IF(AND('6'!$C16=1, '6'!$D16=1),1500,IF(AND('6'!$C16=1, '6'!$D16=2),2000,IF(AND('6'!$C16=2, '6'!$D16="-"),2000,IF(AND('6'!$C16=2, '6'!$D16=1),2500,IF(AND('6'!$C16=2, '6'!$D16=2),3000,IF(AND('6'!$C16=3, '6'!$D16="-"),3000,0)))))))))</f>
        <v>0</v>
      </c>
      <c r="O16" s="57">
        <f>IF(AND('7'!$C16="-", '7'!$D16=2),1000,IF(AND('7'!$C16="-", '7'!$D16=3),1250,IF(AND('7'!$C16=1, '7'!$D16="-"),1000,IF(AND('7'!$C16=1, '7'!$D16=1),1500,IF(AND('7'!$C16=1, '7'!$D16=2),2000,IF(AND('7'!$C16=2, '7'!$D16="-"),2000,IF(AND('7'!$C16=2, '7'!$D16=1),2500,IF(AND('7'!$C16=2, '7'!$D16=2),3000,IF(AND('7'!$C16=3, '7'!$D16="-"),3000,0)))))))))</f>
        <v>0</v>
      </c>
      <c r="P16" s="62">
        <f>IF(AND('8'!$C16="-", '8'!$D16=2),1000,IF(AND('8'!$C16="-", '8'!$D16=3),1250,IF(AND('8'!$C16=1, '8'!$D16="-"),1000,IF(AND('8'!$C16=1, '8'!$D16=1),1500,IF(AND('8'!$C16=1, '8'!$D16=2),2000,IF(AND('8'!$C16=2, '8'!$D16="-"),2000,IF(AND('8'!$C16=2, '8'!$D16=1),2500,IF(AND('8'!$C16=2, '8'!$D16=2),3000,IF(AND('8'!$C16=3, '8'!$D16="-"),3000,0)))))))))</f>
        <v>0</v>
      </c>
      <c r="Q16" s="57">
        <f>IF(AND('9'!$C16="-", '9'!$D16=2),1000,IF(AND('9'!$C16="-", '9'!$D16=3),1250,IF(AND('9'!$C16=1, '9'!$D16="-"),1000,IF(AND('9'!$C16=1, '9'!$D16=1),1500,IF(AND('9'!$C16=1, '9'!$D16=2),2000,IF(AND('9'!$C16=2, '9'!$D16="-"),2000,IF(AND('9'!$C16=2, '9'!$D16=1),2500,IF(AND('9'!$C16=2, '9'!$D16=2),3000,IF(AND('9'!$C16=3, '9'!$D16="-"),3000,0)))))))))</f>
        <v>0</v>
      </c>
      <c r="R16" s="57">
        <f>IF(AND('10'!$C16="-", '10'!$D16=2),1000,IF(AND('10'!$C16="-", '10'!$D16=3),1250,IF(AND('10'!$C16=1, '10'!$D16="-"),1000,IF(AND('10'!$C16=1, '10'!$D16=1),1500,IF(AND('10'!$C16=1, '10'!$D16=2),2000,IF(AND('10'!$C16=2, '10'!$D16="-"),2000,IF(AND('10'!$C16=2, '10'!$D16=1),2500,IF(AND('10'!$C16=2, '10'!$D16=2),3000,IF(AND('10'!$C16=3, '10'!$D16="-"),3000,0)))))))))</f>
        <v>0</v>
      </c>
      <c r="S16" s="58">
        <f>IF(AND('11'!$C16="-", '11'!$D16=2),1000,IF(AND('11'!$C16="-", '11'!$D16=3),1250,IF(AND('11'!$C16=1, '11'!$D16="-"),1000,IF(AND('11'!$C16=1, '11'!$D16=1),1500,IF(AND('11'!$C16=1, '11'!$D16=2),2000,IF(AND('11'!$C16=2, '11'!$D16="-"),2000,IF(AND('11'!$C16=2, '11'!$D16=1),2500,IF(AND('11'!$C16=2, '11'!$D16=2),3000,IF(AND('11'!$C16=3, '11'!$D16="-"),3000,0)))))))))</f>
        <v>0</v>
      </c>
    </row>
    <row r="17">
      <c r="A17" s="42">
        <v>0.3055555555555556</v>
      </c>
      <c r="B17" s="31">
        <v>17.0</v>
      </c>
      <c r="E17" s="59">
        <f>IF(AND('1'!$C17="-", '1'!$D17=2),1000,IF(AND('1'!$C17="-", '1'!$D17=3),1250,IF(AND('1'!$C17=1, '1'!$D17="-"),1000,IF(AND('1'!$C17=1, '1'!$D17=1),1500,IF(AND('1'!$C17=1, '1'!$D17=2),2000,IF(AND('1'!$C17=2, '1'!$D17="-"),2000,IF(AND('1'!$C17=2, '1'!$D17=1),2500,IF(AND('1'!$C17=2, '1'!$D17=2),3000,IF(AND('1'!$C17=3, '1'!$D17="-"),3000,0)))))))))</f>
        <v>0</v>
      </c>
      <c r="G17" s="45"/>
      <c r="I17" s="60">
        <f>IF(AND('1'!$C17="-", '1'!$D17=2),1000,IF(AND('1'!$C17="-", '1'!$D17=3),1250,IF(AND('1'!$C17=1, '1'!$D17="-"),1000,IF(AND('1'!$C17=1, '1'!$D17=1),1500,IF(AND('1'!$C17=1, '1'!$D17=2),2000,IF(AND('1'!$C17=2, '1'!$D17="-"),2000,IF(AND('1'!$C17=2, '1'!$D17=1),2500,IF(AND('1'!$C17=2, '1'!$D17=2),3000,IF(AND('1'!$C17=3, '1'!$D17="-"),3000,0)))))))))</f>
        <v>0</v>
      </c>
      <c r="J17" s="61">
        <f>IF(AND('2'!$C17="-", '2'!$D17=2),1000,IF(AND('2'!$C17="-", '2'!$D17=3),1250,IF(AND('2'!$C17=1, '2'!$D17="-"),1000,IF(AND('2'!$C17=1, '2'!$D17=1),1500,IF(AND('2'!$C17=1, '2'!$D17=2),2000,IF(AND('2'!$C17=2, '2'!$D17="-"),2000,IF(AND('2'!$C17=2, '2'!$D17=1),2500,IF(AND('2'!$C17=2, '2'!$D17=2),3000,IF(AND('2'!$C17=3, '2'!$D17="-"),3000,0)))))))))</f>
        <v>0</v>
      </c>
      <c r="K17" s="57">
        <f>IF(AND('3'!$C17="-", '3'!$D17=2),1000,IF(AND('3'!$C17="-", '3'!$D17=3),1250,IF(AND('3'!$C17=1, '3'!$D17="-"),1000,IF(AND('3'!$C17=1, '3'!$D17=1),1500,IF(AND('3'!$C17=1, '3'!$D17=2),2000,IF(AND('3'!$C17=2, '3'!$D17="-"),2000,IF(AND('3'!$C17=2, '3'!$D17=1),2500,IF(AND('3'!$C17=2, '3'!$D17=2),3000,IF(AND('3'!$C17=3, '3'!$D17="-"),3000,0)))))))))</f>
        <v>0</v>
      </c>
      <c r="L17" s="61">
        <f>IF(AND('4'!$C17="-", '4'!$D17=2),1000,IF(AND('4'!$C17="-", '4'!$D17=3),1250,IF(AND('4'!$C17=1, '4'!$D17="-"),1000,IF(AND('4'!$C17=1, '4'!$D17=1),1500,IF(AND('4'!$C17=1, '4'!$D17=2),2000,IF(AND('4'!$C17=2, '4'!$D17="-"),2000,IF(AND('4'!$C17=2, '4'!$D17=1),2500,IF(AND('4'!$C17=2, '4'!$D17=2),3000,IF(AND('4'!$C17=3, '4'!$D17="-"),3000,0)))))))))</f>
        <v>0</v>
      </c>
      <c r="M17" s="57">
        <f>IF(AND('5'!$C17="-", '5'!$D17=2),1000,IF(AND('5'!$C17="-", '5'!$D17=3),1250,IF(AND('5'!$C17=1, '5'!$D17="-"),1000,IF(AND('5'!$C17=1, '5'!$D17=1),1500,IF(AND('5'!$C17=1, '5'!$D17=2),2000,IF(AND('5'!$C17=2, '5'!$D17="-"),2000,IF(AND('5'!$C17=2, '5'!$D17=1),2500,IF(AND('5'!$C17=2, '5'!$D17=2),3000,IF(AND('5'!$C17=3, '5'!$D17="-"),3000,0)))))))))</f>
        <v>0</v>
      </c>
      <c r="N17" s="61">
        <f>IF(AND('6'!$C17="-", '6'!$D17=2),1000,IF(AND('6'!$C17="-", '6'!$D17=3),1250,IF(AND('6'!$C17=1, '6'!$D17="-"),1000,IF(AND('6'!$C17=1, '6'!$D17=1),1500,IF(AND('6'!$C17=1, '6'!$D17=2),2000,IF(AND('6'!$C17=2, '6'!$D17="-"),2000,IF(AND('6'!$C17=2, '6'!$D17=1),2500,IF(AND('6'!$C17=2, '6'!$D17=2),3000,IF(AND('6'!$C17=3, '6'!$D17="-"),3000,0)))))))))</f>
        <v>0</v>
      </c>
      <c r="O17" s="57">
        <f>IF(AND('7'!$C17="-", '7'!$D17=2),1000,IF(AND('7'!$C17="-", '7'!$D17=3),1250,IF(AND('7'!$C17=1, '7'!$D17="-"),1000,IF(AND('7'!$C17=1, '7'!$D17=1),1500,IF(AND('7'!$C17=1, '7'!$D17=2),2000,IF(AND('7'!$C17=2, '7'!$D17="-"),2000,IF(AND('7'!$C17=2, '7'!$D17=1),2500,IF(AND('7'!$C17=2, '7'!$D17=2),3000,IF(AND('7'!$C17=3, '7'!$D17="-"),3000,0)))))))))</f>
        <v>0</v>
      </c>
      <c r="P17" s="62">
        <f>IF(AND('8'!$C17="-", '8'!$D17=2),1000,IF(AND('8'!$C17="-", '8'!$D17=3),1250,IF(AND('8'!$C17=1, '8'!$D17="-"),1000,IF(AND('8'!$C17=1, '8'!$D17=1),1500,IF(AND('8'!$C17=1, '8'!$D17=2),2000,IF(AND('8'!$C17=2, '8'!$D17="-"),2000,IF(AND('8'!$C17=2, '8'!$D17=1),2500,IF(AND('8'!$C17=2, '8'!$D17=2),3000,IF(AND('8'!$C17=3, '8'!$D17="-"),3000,0)))))))))</f>
        <v>0</v>
      </c>
      <c r="Q17" s="57">
        <f>IF(AND('9'!$C17="-", '9'!$D17=2),1000,IF(AND('9'!$C17="-", '9'!$D17=3),1250,IF(AND('9'!$C17=1, '9'!$D17="-"),1000,IF(AND('9'!$C17=1, '9'!$D17=1),1500,IF(AND('9'!$C17=1, '9'!$D17=2),2000,IF(AND('9'!$C17=2, '9'!$D17="-"),2000,IF(AND('9'!$C17=2, '9'!$D17=1),2500,IF(AND('9'!$C17=2, '9'!$D17=2),3000,IF(AND('9'!$C17=3, '9'!$D17="-"),3000,0)))))))))</f>
        <v>0</v>
      </c>
      <c r="R17" s="57">
        <f>IF(AND('10'!$C17="-", '10'!$D17=2),1000,IF(AND('10'!$C17="-", '10'!$D17=3),1250,IF(AND('10'!$C17=1, '10'!$D17="-"),1000,IF(AND('10'!$C17=1, '10'!$D17=1),1500,IF(AND('10'!$C17=1, '10'!$D17=2),2000,IF(AND('10'!$C17=2, '10'!$D17="-"),2000,IF(AND('10'!$C17=2, '10'!$D17=1),2500,IF(AND('10'!$C17=2, '10'!$D17=2),3000,IF(AND('10'!$C17=3, '10'!$D17="-"),3000,0)))))))))</f>
        <v>0</v>
      </c>
      <c r="S17" s="58">
        <f>IF(AND('11'!$C17="-", '11'!$D17=2),1000,IF(AND('11'!$C17="-", '11'!$D17=3),1250,IF(AND('11'!$C17=1, '11'!$D17="-"),1000,IF(AND('11'!$C17=1, '11'!$D17=1),1500,IF(AND('11'!$C17=1, '11'!$D17=2),2000,IF(AND('11'!$C17=2, '11'!$D17="-"),2000,IF(AND('11'!$C17=2, '11'!$D17=1),2500,IF(AND('11'!$C17=2, '11'!$D17=2),3000,IF(AND('11'!$C17=3, '11'!$D17="-"),3000,0)))))))))</f>
        <v>0</v>
      </c>
    </row>
    <row r="18">
      <c r="A18" s="42">
        <v>0.3090277777777778</v>
      </c>
      <c r="B18" s="31">
        <v>18.0</v>
      </c>
      <c r="E18" s="59">
        <f>IF(AND('1'!$C18="-", '1'!$D18=2),1000,IF(AND('1'!$C18="-", '1'!$D18=3),1250,IF(AND('1'!$C18=1, '1'!$D18="-"),1000,IF(AND('1'!$C18=1, '1'!$D18=1),1500,IF(AND('1'!$C18=1, '1'!$D18=2),2000,IF(AND('1'!$C18=2, '1'!$D18="-"),2000,IF(AND('1'!$C18=2, '1'!$D18=1),2500,IF(AND('1'!$C18=2, '1'!$D18=2),3000,IF(AND('1'!$C18=3, '1'!$D18="-"),3000,0)))))))))</f>
        <v>0</v>
      </c>
      <c r="G18" s="45"/>
      <c r="I18" s="60">
        <f>IF(AND('1'!$C18="-", '1'!$D18=2),1000,IF(AND('1'!$C18="-", '1'!$D18=3),1250,IF(AND('1'!$C18=1, '1'!$D18="-"),1000,IF(AND('1'!$C18=1, '1'!$D18=1),1500,IF(AND('1'!$C18=1, '1'!$D18=2),2000,IF(AND('1'!$C18=2, '1'!$D18="-"),2000,IF(AND('1'!$C18=2, '1'!$D18=1),2500,IF(AND('1'!$C18=2, '1'!$D18=2),3000,IF(AND('1'!$C18=3, '1'!$D18="-"),3000,0)))))))))</f>
        <v>0</v>
      </c>
      <c r="J18" s="61">
        <f>IF(AND('2'!$C18="-", '2'!$D18=2),1000,IF(AND('2'!$C18="-", '2'!$D18=3),1250,IF(AND('2'!$C18=1, '2'!$D18="-"),1000,IF(AND('2'!$C18=1, '2'!$D18=1),1500,IF(AND('2'!$C18=1, '2'!$D18=2),2000,IF(AND('2'!$C18=2, '2'!$D18="-"),2000,IF(AND('2'!$C18=2, '2'!$D18=1),2500,IF(AND('2'!$C18=2, '2'!$D18=2),3000,IF(AND('2'!$C18=3, '2'!$D18="-"),3000,0)))))))))</f>
        <v>0</v>
      </c>
      <c r="K18" s="57">
        <f>IF(AND('3'!$C18="-", '3'!$D18=2),1000,IF(AND('3'!$C18="-", '3'!$D18=3),1250,IF(AND('3'!$C18=1, '3'!$D18="-"),1000,IF(AND('3'!$C18=1, '3'!$D18=1),1500,IF(AND('3'!$C18=1, '3'!$D18=2),2000,IF(AND('3'!$C18=2, '3'!$D18="-"),2000,IF(AND('3'!$C18=2, '3'!$D18=1),2500,IF(AND('3'!$C18=2, '3'!$D18=2),3000,IF(AND('3'!$C18=3, '3'!$D18="-"),3000,0)))))))))</f>
        <v>0</v>
      </c>
      <c r="L18" s="61">
        <f>IF(AND('4'!$C18="-", '4'!$D18=2),1000,IF(AND('4'!$C18="-", '4'!$D18=3),1250,IF(AND('4'!$C18=1, '4'!$D18="-"),1000,IF(AND('4'!$C18=1, '4'!$D18=1),1500,IF(AND('4'!$C18=1, '4'!$D18=2),2000,IF(AND('4'!$C18=2, '4'!$D18="-"),2000,IF(AND('4'!$C18=2, '4'!$D18=1),2500,IF(AND('4'!$C18=2, '4'!$D18=2),3000,IF(AND('4'!$C18=3, '4'!$D18="-"),3000,0)))))))))</f>
        <v>0</v>
      </c>
      <c r="M18" s="57">
        <f>IF(AND('5'!$C18="-", '5'!$D18=2),1000,IF(AND('5'!$C18="-", '5'!$D18=3),1250,IF(AND('5'!$C18=1, '5'!$D18="-"),1000,IF(AND('5'!$C18=1, '5'!$D18=1),1500,IF(AND('5'!$C18=1, '5'!$D18=2),2000,IF(AND('5'!$C18=2, '5'!$D18="-"),2000,IF(AND('5'!$C18=2, '5'!$D18=1),2500,IF(AND('5'!$C18=2, '5'!$D18=2),3000,IF(AND('5'!$C18=3, '5'!$D18="-"),3000,0)))))))))</f>
        <v>0</v>
      </c>
      <c r="N18" s="61">
        <f>IF(AND('6'!$C18="-", '6'!$D18=2),1000,IF(AND('6'!$C18="-", '6'!$D18=3),1250,IF(AND('6'!$C18=1, '6'!$D18="-"),1000,IF(AND('6'!$C18=1, '6'!$D18=1),1500,IF(AND('6'!$C18=1, '6'!$D18=2),2000,IF(AND('6'!$C18=2, '6'!$D18="-"),2000,IF(AND('6'!$C18=2, '6'!$D18=1),2500,IF(AND('6'!$C18=2, '6'!$D18=2),3000,IF(AND('6'!$C18=3, '6'!$D18="-"),3000,0)))))))))</f>
        <v>0</v>
      </c>
      <c r="O18" s="57">
        <f>IF(AND('7'!$C18="-", '7'!$D18=2),1000,IF(AND('7'!$C18="-", '7'!$D18=3),1250,IF(AND('7'!$C18=1, '7'!$D18="-"),1000,IF(AND('7'!$C18=1, '7'!$D18=1),1500,IF(AND('7'!$C18=1, '7'!$D18=2),2000,IF(AND('7'!$C18=2, '7'!$D18="-"),2000,IF(AND('7'!$C18=2, '7'!$D18=1),2500,IF(AND('7'!$C18=2, '7'!$D18=2),3000,IF(AND('7'!$C18=3, '7'!$D18="-"),3000,0)))))))))</f>
        <v>0</v>
      </c>
      <c r="P18" s="62">
        <f>IF(AND('8'!$C18="-", '8'!$D18=2),1000,IF(AND('8'!$C18="-", '8'!$D18=3),1250,IF(AND('8'!$C18=1, '8'!$D18="-"),1000,IF(AND('8'!$C18=1, '8'!$D18=1),1500,IF(AND('8'!$C18=1, '8'!$D18=2),2000,IF(AND('8'!$C18=2, '8'!$D18="-"),2000,IF(AND('8'!$C18=2, '8'!$D18=1),2500,IF(AND('8'!$C18=2, '8'!$D18=2),3000,IF(AND('8'!$C18=3, '8'!$D18="-"),3000,0)))))))))</f>
        <v>0</v>
      </c>
      <c r="Q18" s="57">
        <f>IF(AND('9'!$C18="-", '9'!$D18=2),1000,IF(AND('9'!$C18="-", '9'!$D18=3),1250,IF(AND('9'!$C18=1, '9'!$D18="-"),1000,IF(AND('9'!$C18=1, '9'!$D18=1),1500,IF(AND('9'!$C18=1, '9'!$D18=2),2000,IF(AND('9'!$C18=2, '9'!$D18="-"),2000,IF(AND('9'!$C18=2, '9'!$D18=1),2500,IF(AND('9'!$C18=2, '9'!$D18=2),3000,IF(AND('9'!$C18=3, '9'!$D18="-"),3000,0)))))))))</f>
        <v>0</v>
      </c>
      <c r="R18" s="57">
        <f>IF(AND('10'!$C18="-", '10'!$D18=2),1000,IF(AND('10'!$C18="-", '10'!$D18=3),1250,IF(AND('10'!$C18=1, '10'!$D18="-"),1000,IF(AND('10'!$C18=1, '10'!$D18=1),1500,IF(AND('10'!$C18=1, '10'!$D18=2),2000,IF(AND('10'!$C18=2, '10'!$D18="-"),2000,IF(AND('10'!$C18=2, '10'!$D18=1),2500,IF(AND('10'!$C18=2, '10'!$D18=2),3000,IF(AND('10'!$C18=3, '10'!$D18="-"),3000,0)))))))))</f>
        <v>0</v>
      </c>
      <c r="S18" s="58">
        <f>IF(AND('11'!$C18="-", '11'!$D18=2),1000,IF(AND('11'!$C18="-", '11'!$D18=3),1250,IF(AND('11'!$C18=1, '11'!$D18="-"),1000,IF(AND('11'!$C18=1, '11'!$D18=1),1500,IF(AND('11'!$C18=1, '11'!$D18=2),2000,IF(AND('11'!$C18=2, '11'!$D18="-"),2000,IF(AND('11'!$C18=2, '11'!$D18=1),2500,IF(AND('11'!$C18=2, '11'!$D18=2),3000,IF(AND('11'!$C18=3, '11'!$D18="-"),3000,0)))))))))</f>
        <v>0</v>
      </c>
    </row>
    <row r="19">
      <c r="A19" s="42">
        <v>0.3125</v>
      </c>
      <c r="B19" s="31">
        <v>19.0</v>
      </c>
      <c r="E19" s="59">
        <f>IF(AND('1'!$C19="-", '1'!$D19=2),1000,IF(AND('1'!$C19="-", '1'!$D19=3),1250,IF(AND('1'!$C19=1, '1'!$D19="-"),1000,IF(AND('1'!$C19=1, '1'!$D19=1),1500,IF(AND('1'!$C19=1, '1'!$D19=2),2000,IF(AND('1'!$C19=2, '1'!$D19="-"),2000,IF(AND('1'!$C19=2, '1'!$D19=1),2500,IF(AND('1'!$C19=2, '1'!$D19=2),3000,IF(AND('1'!$C19=3, '1'!$D19="-"),3000,0)))))))))</f>
        <v>0</v>
      </c>
      <c r="G19" s="45"/>
      <c r="I19" s="60">
        <f>IF(AND('1'!$C19="-", '1'!$D19=2),1000,IF(AND('1'!$C19="-", '1'!$D19=3),1250,IF(AND('1'!$C19=1, '1'!$D19="-"),1000,IF(AND('1'!$C19=1, '1'!$D19=1),1500,IF(AND('1'!$C19=1, '1'!$D19=2),2000,IF(AND('1'!$C19=2, '1'!$D19="-"),2000,IF(AND('1'!$C19=2, '1'!$D19=1),2500,IF(AND('1'!$C19=2, '1'!$D19=2),3000,IF(AND('1'!$C19=3, '1'!$D19="-"),3000,0)))))))))</f>
        <v>0</v>
      </c>
      <c r="J19" s="61">
        <f>IF(AND('2'!$C19="-", '2'!$D19=2),1000,IF(AND('2'!$C19="-", '2'!$D19=3),1250,IF(AND('2'!$C19=1, '2'!$D19="-"),1000,IF(AND('2'!$C19=1, '2'!$D19=1),1500,IF(AND('2'!$C19=1, '2'!$D19=2),2000,IF(AND('2'!$C19=2, '2'!$D19="-"),2000,IF(AND('2'!$C19=2, '2'!$D19=1),2500,IF(AND('2'!$C19=2, '2'!$D19=2),3000,IF(AND('2'!$C19=3, '2'!$D19="-"),3000,0)))))))))</f>
        <v>0</v>
      </c>
      <c r="K19" s="57">
        <f>IF(AND('3'!$C19="-", '3'!$D19=2),1000,IF(AND('3'!$C19="-", '3'!$D19=3),1250,IF(AND('3'!$C19=1, '3'!$D19="-"),1000,IF(AND('3'!$C19=1, '3'!$D19=1),1500,IF(AND('3'!$C19=1, '3'!$D19=2),2000,IF(AND('3'!$C19=2, '3'!$D19="-"),2000,IF(AND('3'!$C19=2, '3'!$D19=1),2500,IF(AND('3'!$C19=2, '3'!$D19=2),3000,IF(AND('3'!$C19=3, '3'!$D19="-"),3000,0)))))))))</f>
        <v>0</v>
      </c>
      <c r="L19" s="61">
        <f>IF(AND('4'!$C19="-", '4'!$D19=2),1000,IF(AND('4'!$C19="-", '4'!$D19=3),1250,IF(AND('4'!$C19=1, '4'!$D19="-"),1000,IF(AND('4'!$C19=1, '4'!$D19=1),1500,IF(AND('4'!$C19=1, '4'!$D19=2),2000,IF(AND('4'!$C19=2, '4'!$D19="-"),2000,IF(AND('4'!$C19=2, '4'!$D19=1),2500,IF(AND('4'!$C19=2, '4'!$D19=2),3000,IF(AND('4'!$C19=3, '4'!$D19="-"),3000,0)))))))))</f>
        <v>0</v>
      </c>
      <c r="M19" s="57">
        <f>IF(AND('5'!$C19="-", '5'!$D19=2),1000,IF(AND('5'!$C19="-", '5'!$D19=3),1250,IF(AND('5'!$C19=1, '5'!$D19="-"),1000,IF(AND('5'!$C19=1, '5'!$D19=1),1500,IF(AND('5'!$C19=1, '5'!$D19=2),2000,IF(AND('5'!$C19=2, '5'!$D19="-"),2000,IF(AND('5'!$C19=2, '5'!$D19=1),2500,IF(AND('5'!$C19=2, '5'!$D19=2),3000,IF(AND('5'!$C19=3, '5'!$D19="-"),3000,0)))))))))</f>
        <v>0</v>
      </c>
      <c r="N19" s="61">
        <f>IF(AND('6'!$C19="-", '6'!$D19=2),1000,IF(AND('6'!$C19="-", '6'!$D19=3),1250,IF(AND('6'!$C19=1, '6'!$D19="-"),1000,IF(AND('6'!$C19=1, '6'!$D19=1),1500,IF(AND('6'!$C19=1, '6'!$D19=2),2000,IF(AND('6'!$C19=2, '6'!$D19="-"),2000,IF(AND('6'!$C19=2, '6'!$D19=1),2500,IF(AND('6'!$C19=2, '6'!$D19=2),3000,IF(AND('6'!$C19=3, '6'!$D19="-"),3000,0)))))))))</f>
        <v>0</v>
      </c>
      <c r="O19" s="57">
        <f>IF(AND('7'!$C19="-", '7'!$D19=2),1000,IF(AND('7'!$C19="-", '7'!$D19=3),1250,IF(AND('7'!$C19=1, '7'!$D19="-"),1000,IF(AND('7'!$C19=1, '7'!$D19=1),1500,IF(AND('7'!$C19=1, '7'!$D19=2),2000,IF(AND('7'!$C19=2, '7'!$D19="-"),2000,IF(AND('7'!$C19=2, '7'!$D19=1),2500,IF(AND('7'!$C19=2, '7'!$D19=2),3000,IF(AND('7'!$C19=3, '7'!$D19="-"),3000,0)))))))))</f>
        <v>0</v>
      </c>
      <c r="P19" s="62">
        <f>IF(AND('8'!$C19="-", '8'!$D19=2),1000,IF(AND('8'!$C19="-", '8'!$D19=3),1250,IF(AND('8'!$C19=1, '8'!$D19="-"),1000,IF(AND('8'!$C19=1, '8'!$D19=1),1500,IF(AND('8'!$C19=1, '8'!$D19=2),2000,IF(AND('8'!$C19=2, '8'!$D19="-"),2000,IF(AND('8'!$C19=2, '8'!$D19=1),2500,IF(AND('8'!$C19=2, '8'!$D19=2),3000,IF(AND('8'!$C19=3, '8'!$D19="-"),3000,0)))))))))</f>
        <v>0</v>
      </c>
      <c r="Q19" s="57">
        <f>IF(AND('9'!$C19="-", '9'!$D19=2),1000,IF(AND('9'!$C19="-", '9'!$D19=3),1250,IF(AND('9'!$C19=1, '9'!$D19="-"),1000,IF(AND('9'!$C19=1, '9'!$D19=1),1500,IF(AND('9'!$C19=1, '9'!$D19=2),2000,IF(AND('9'!$C19=2, '9'!$D19="-"),2000,IF(AND('9'!$C19=2, '9'!$D19=1),2500,IF(AND('9'!$C19=2, '9'!$D19=2),3000,IF(AND('9'!$C19=3, '9'!$D19="-"),3000,0)))))))))</f>
        <v>0</v>
      </c>
      <c r="R19" s="57">
        <f>IF(AND('10'!$C19="-", '10'!$D19=2),1000,IF(AND('10'!$C19="-", '10'!$D19=3),1250,IF(AND('10'!$C19=1, '10'!$D19="-"),1000,IF(AND('10'!$C19=1, '10'!$D19=1),1500,IF(AND('10'!$C19=1, '10'!$D19=2),2000,IF(AND('10'!$C19=2, '10'!$D19="-"),2000,IF(AND('10'!$C19=2, '10'!$D19=1),2500,IF(AND('10'!$C19=2, '10'!$D19=2),3000,IF(AND('10'!$C19=3, '10'!$D19="-"),3000,0)))))))))</f>
        <v>0</v>
      </c>
      <c r="S19" s="58">
        <f>IF(AND('11'!$C19="-", '11'!$D19=2),1000,IF(AND('11'!$C19="-", '11'!$D19=3),1250,IF(AND('11'!$C19=1, '11'!$D19="-"),1000,IF(AND('11'!$C19=1, '11'!$D19=1),1500,IF(AND('11'!$C19=1, '11'!$D19=2),2000,IF(AND('11'!$C19=2, '11'!$D19="-"),2000,IF(AND('11'!$C19=2, '11'!$D19=1),2500,IF(AND('11'!$C19=2, '11'!$D19=2),3000,IF(AND('11'!$C19=3, '11'!$D19="-"),3000,0)))))))))</f>
        <v>0</v>
      </c>
    </row>
    <row r="20">
      <c r="A20" s="42">
        <v>0.3159722222222222</v>
      </c>
      <c r="B20" s="31">
        <v>20.0</v>
      </c>
      <c r="E20" s="59">
        <f>IF(AND('1'!$C20="-", '1'!$D20=2),1000,IF(AND('1'!$C20="-", '1'!$D20=3),1250,IF(AND('1'!$C20=1, '1'!$D20="-"),1000,IF(AND('1'!$C20=1, '1'!$D20=1),1500,IF(AND('1'!$C20=1, '1'!$D20=2),2000,IF(AND('1'!$C20=2, '1'!$D20="-"),2000,IF(AND('1'!$C20=2, '1'!$D20=1),2500,IF(AND('1'!$C20=2, '1'!$D20=2),3000,IF(AND('1'!$C20=3, '1'!$D20="-"),3000,0)))))))))</f>
        <v>0</v>
      </c>
      <c r="G20" s="45"/>
      <c r="I20" s="60">
        <f>IF(AND('1'!$C20="-", '1'!$D20=2),1000,IF(AND('1'!$C20="-", '1'!$D20=3),1250,IF(AND('1'!$C20=1, '1'!$D20="-"),1000,IF(AND('1'!$C20=1, '1'!$D20=1),1500,IF(AND('1'!$C20=1, '1'!$D20=2),2000,IF(AND('1'!$C20=2, '1'!$D20="-"),2000,IF(AND('1'!$C20=2, '1'!$D20=1),2500,IF(AND('1'!$C20=2, '1'!$D20=2),3000,IF(AND('1'!$C20=3, '1'!$D20="-"),3000,0)))))))))</f>
        <v>0</v>
      </c>
      <c r="J20" s="61">
        <f>IF(AND('2'!$C20="-", '2'!$D20=2),1000,IF(AND('2'!$C20="-", '2'!$D20=3),1250,IF(AND('2'!$C20=1, '2'!$D20="-"),1000,IF(AND('2'!$C20=1, '2'!$D20=1),1500,IF(AND('2'!$C20=1, '2'!$D20=2),2000,IF(AND('2'!$C20=2, '2'!$D20="-"),2000,IF(AND('2'!$C20=2, '2'!$D20=1),2500,IF(AND('2'!$C20=2, '2'!$D20=2),3000,IF(AND('2'!$C20=3, '2'!$D20="-"),3000,0)))))))))</f>
        <v>0</v>
      </c>
      <c r="K20" s="57">
        <f>IF(AND('3'!$C20="-", '3'!$D20=2),1000,IF(AND('3'!$C20="-", '3'!$D20=3),1250,IF(AND('3'!$C20=1, '3'!$D20="-"),1000,IF(AND('3'!$C20=1, '3'!$D20=1),1500,IF(AND('3'!$C20=1, '3'!$D20=2),2000,IF(AND('3'!$C20=2, '3'!$D20="-"),2000,IF(AND('3'!$C20=2, '3'!$D20=1),2500,IF(AND('3'!$C20=2, '3'!$D20=2),3000,IF(AND('3'!$C20=3, '3'!$D20="-"),3000,0)))))))))</f>
        <v>0</v>
      </c>
      <c r="L20" s="61">
        <f>IF(AND('4'!$C20="-", '4'!$D20=2),1000,IF(AND('4'!$C20="-", '4'!$D20=3),1250,IF(AND('4'!$C20=1, '4'!$D20="-"),1000,IF(AND('4'!$C20=1, '4'!$D20=1),1500,IF(AND('4'!$C20=1, '4'!$D20=2),2000,IF(AND('4'!$C20=2, '4'!$D20="-"),2000,IF(AND('4'!$C20=2, '4'!$D20=1),2500,IF(AND('4'!$C20=2, '4'!$D20=2),3000,IF(AND('4'!$C20=3, '4'!$D20="-"),3000,0)))))))))</f>
        <v>0</v>
      </c>
      <c r="M20" s="57">
        <f>IF(AND('5'!$C20="-", '5'!$D20=2),1000,IF(AND('5'!$C20="-", '5'!$D20=3),1250,IF(AND('5'!$C20=1, '5'!$D20="-"),1000,IF(AND('5'!$C20=1, '5'!$D20=1),1500,IF(AND('5'!$C20=1, '5'!$D20=2),2000,IF(AND('5'!$C20=2, '5'!$D20="-"),2000,IF(AND('5'!$C20=2, '5'!$D20=1),2500,IF(AND('5'!$C20=2, '5'!$D20=2),3000,IF(AND('5'!$C20=3, '5'!$D20="-"),3000,0)))))))))</f>
        <v>0</v>
      </c>
      <c r="N20" s="61">
        <f>IF(AND('6'!$C20="-", '6'!$D20=2),1000,IF(AND('6'!$C20="-", '6'!$D20=3),1250,IF(AND('6'!$C20=1, '6'!$D20="-"),1000,IF(AND('6'!$C20=1, '6'!$D20=1),1500,IF(AND('6'!$C20=1, '6'!$D20=2),2000,IF(AND('6'!$C20=2, '6'!$D20="-"),2000,IF(AND('6'!$C20=2, '6'!$D20=1),2500,IF(AND('6'!$C20=2, '6'!$D20=2),3000,IF(AND('6'!$C20=3, '6'!$D20="-"),3000,0)))))))))</f>
        <v>0</v>
      </c>
      <c r="O20" s="57">
        <f>IF(AND('7'!$C20="-", '7'!$D20=2),1000,IF(AND('7'!$C20="-", '7'!$D20=3),1250,IF(AND('7'!$C20=1, '7'!$D20="-"),1000,IF(AND('7'!$C20=1, '7'!$D20=1),1500,IF(AND('7'!$C20=1, '7'!$D20=2),2000,IF(AND('7'!$C20=2, '7'!$D20="-"),2000,IF(AND('7'!$C20=2, '7'!$D20=1),2500,IF(AND('7'!$C20=2, '7'!$D20=2),3000,IF(AND('7'!$C20=3, '7'!$D20="-"),3000,0)))))))))</f>
        <v>0</v>
      </c>
      <c r="P20" s="62">
        <f>IF(AND('8'!$C20="-", '8'!$D20=2),1000,IF(AND('8'!$C20="-", '8'!$D20=3),1250,IF(AND('8'!$C20=1, '8'!$D20="-"),1000,IF(AND('8'!$C20=1, '8'!$D20=1),1500,IF(AND('8'!$C20=1, '8'!$D20=2),2000,IF(AND('8'!$C20=2, '8'!$D20="-"),2000,IF(AND('8'!$C20=2, '8'!$D20=1),2500,IF(AND('8'!$C20=2, '8'!$D20=2),3000,IF(AND('8'!$C20=3, '8'!$D20="-"),3000,0)))))))))</f>
        <v>0</v>
      </c>
      <c r="Q20" s="57">
        <f>IF(AND('9'!$C20="-", '9'!$D20=2),1000,IF(AND('9'!$C20="-", '9'!$D20=3),1250,IF(AND('9'!$C20=1, '9'!$D20="-"),1000,IF(AND('9'!$C20=1, '9'!$D20=1),1500,IF(AND('9'!$C20=1, '9'!$D20=2),2000,IF(AND('9'!$C20=2, '9'!$D20="-"),2000,IF(AND('9'!$C20=2, '9'!$D20=1),2500,IF(AND('9'!$C20=2, '9'!$D20=2),3000,IF(AND('9'!$C20=3, '9'!$D20="-"),3000,0)))))))))</f>
        <v>0</v>
      </c>
      <c r="R20" s="57">
        <f>IF(AND('10'!$C20="-", '10'!$D20=2),1000,IF(AND('10'!$C20="-", '10'!$D20=3),1250,IF(AND('10'!$C20=1, '10'!$D20="-"),1000,IF(AND('10'!$C20=1, '10'!$D20=1),1500,IF(AND('10'!$C20=1, '10'!$D20=2),2000,IF(AND('10'!$C20=2, '10'!$D20="-"),2000,IF(AND('10'!$C20=2, '10'!$D20=1),2500,IF(AND('10'!$C20=2, '10'!$D20=2),3000,IF(AND('10'!$C20=3, '10'!$D20="-"),3000,0)))))))))</f>
        <v>0</v>
      </c>
      <c r="S20" s="58">
        <f>IF(AND('11'!$C20="-", '11'!$D20=2),1000,IF(AND('11'!$C20="-", '11'!$D20=3),1250,IF(AND('11'!$C20=1, '11'!$D20="-"),1000,IF(AND('11'!$C20=1, '11'!$D20=1),1500,IF(AND('11'!$C20=1, '11'!$D20=2),2000,IF(AND('11'!$C20=2, '11'!$D20="-"),2000,IF(AND('11'!$C20=2, '11'!$D20=1),2500,IF(AND('11'!$C20=2, '11'!$D20=2),3000,IF(AND('11'!$C20=3, '11'!$D20="-"),3000,0)))))))))</f>
        <v>0</v>
      </c>
    </row>
    <row r="21">
      <c r="A21" s="42">
        <v>0.3194444444444444</v>
      </c>
      <c r="B21" s="31">
        <v>21.0</v>
      </c>
      <c r="E21" s="59">
        <f>IF(AND('1'!$C21="-", '1'!$D21=2),1000,IF(AND('1'!$C21="-", '1'!$D21=3),1250,IF(AND('1'!$C21=1, '1'!$D21="-"),1000,IF(AND('1'!$C21=1, '1'!$D21=1),1500,IF(AND('1'!$C21=1, '1'!$D21=2),2000,IF(AND('1'!$C21=2, '1'!$D21="-"),2000,IF(AND('1'!$C21=2, '1'!$D21=1),2500,IF(AND('1'!$C21=2, '1'!$D21=2),3000,IF(AND('1'!$C21=3, '1'!$D21="-"),3000,0)))))))))</f>
        <v>0</v>
      </c>
      <c r="G21" s="45"/>
      <c r="I21" s="60">
        <f>IF(AND('1'!$C21="-", '1'!$D21=2),1000,IF(AND('1'!$C21="-", '1'!$D21=3),1250,IF(AND('1'!$C21=1, '1'!$D21="-"),1000,IF(AND('1'!$C21=1, '1'!$D21=1),1500,IF(AND('1'!$C21=1, '1'!$D21=2),2000,IF(AND('1'!$C21=2, '1'!$D21="-"),2000,IF(AND('1'!$C21=2, '1'!$D21=1),2500,IF(AND('1'!$C21=2, '1'!$D21=2),3000,IF(AND('1'!$C21=3, '1'!$D21="-"),3000,0)))))))))</f>
        <v>0</v>
      </c>
      <c r="J21" s="61">
        <f>IF(AND('2'!$C21="-", '2'!$D21=2),1000,IF(AND('2'!$C21="-", '2'!$D21=3),1250,IF(AND('2'!$C21=1, '2'!$D21="-"),1000,IF(AND('2'!$C21=1, '2'!$D21=1),1500,IF(AND('2'!$C21=1, '2'!$D21=2),2000,IF(AND('2'!$C21=2, '2'!$D21="-"),2000,IF(AND('2'!$C21=2, '2'!$D21=1),2500,IF(AND('2'!$C21=2, '2'!$D21=2),3000,IF(AND('2'!$C21=3, '2'!$D21="-"),3000,0)))))))))</f>
        <v>0</v>
      </c>
      <c r="K21" s="57">
        <f>IF(AND('3'!$C21="-", '3'!$D21=2),1000,IF(AND('3'!$C21="-", '3'!$D21=3),1250,IF(AND('3'!$C21=1, '3'!$D21="-"),1000,IF(AND('3'!$C21=1, '3'!$D21=1),1500,IF(AND('3'!$C21=1, '3'!$D21=2),2000,IF(AND('3'!$C21=2, '3'!$D21="-"),2000,IF(AND('3'!$C21=2, '3'!$D21=1),2500,IF(AND('3'!$C21=2, '3'!$D21=2),3000,IF(AND('3'!$C21=3, '3'!$D21="-"),3000,0)))))))))</f>
        <v>0</v>
      </c>
      <c r="L21" s="61">
        <f>IF(AND('4'!$C21="-", '4'!$D21=2),1000,IF(AND('4'!$C21="-", '4'!$D21=3),1250,IF(AND('4'!$C21=1, '4'!$D21="-"),1000,IF(AND('4'!$C21=1, '4'!$D21=1),1500,IF(AND('4'!$C21=1, '4'!$D21=2),2000,IF(AND('4'!$C21=2, '4'!$D21="-"),2000,IF(AND('4'!$C21=2, '4'!$D21=1),2500,IF(AND('4'!$C21=2, '4'!$D21=2),3000,IF(AND('4'!$C21=3, '4'!$D21="-"),3000,0)))))))))</f>
        <v>0</v>
      </c>
      <c r="M21" s="57">
        <f>IF(AND('5'!$C21="-", '5'!$D21=2),1000,IF(AND('5'!$C21="-", '5'!$D21=3),1250,IF(AND('5'!$C21=1, '5'!$D21="-"),1000,IF(AND('5'!$C21=1, '5'!$D21=1),1500,IF(AND('5'!$C21=1, '5'!$D21=2),2000,IF(AND('5'!$C21=2, '5'!$D21="-"),2000,IF(AND('5'!$C21=2, '5'!$D21=1),2500,IF(AND('5'!$C21=2, '5'!$D21=2),3000,IF(AND('5'!$C21=3, '5'!$D21="-"),3000,0)))))))))</f>
        <v>0</v>
      </c>
      <c r="N21" s="61">
        <f>IF(AND('6'!$C21="-", '6'!$D21=2),1000,IF(AND('6'!$C21="-", '6'!$D21=3),1250,IF(AND('6'!$C21=1, '6'!$D21="-"),1000,IF(AND('6'!$C21=1, '6'!$D21=1),1500,IF(AND('6'!$C21=1, '6'!$D21=2),2000,IF(AND('6'!$C21=2, '6'!$D21="-"),2000,IF(AND('6'!$C21=2, '6'!$D21=1),2500,IF(AND('6'!$C21=2, '6'!$D21=2),3000,IF(AND('6'!$C21=3, '6'!$D21="-"),3000,0)))))))))</f>
        <v>0</v>
      </c>
      <c r="O21" s="57">
        <f>IF(AND('7'!$C21="-", '7'!$D21=2),1000,IF(AND('7'!$C21="-", '7'!$D21=3),1250,IF(AND('7'!$C21=1, '7'!$D21="-"),1000,IF(AND('7'!$C21=1, '7'!$D21=1),1500,IF(AND('7'!$C21=1, '7'!$D21=2),2000,IF(AND('7'!$C21=2, '7'!$D21="-"),2000,IF(AND('7'!$C21=2, '7'!$D21=1),2500,IF(AND('7'!$C21=2, '7'!$D21=2),3000,IF(AND('7'!$C21=3, '7'!$D21="-"),3000,0)))))))))</f>
        <v>0</v>
      </c>
      <c r="P21" s="62">
        <f>IF(AND('8'!$C21="-", '8'!$D21=2),1000,IF(AND('8'!$C21="-", '8'!$D21=3),1250,IF(AND('8'!$C21=1, '8'!$D21="-"),1000,IF(AND('8'!$C21=1, '8'!$D21=1),1500,IF(AND('8'!$C21=1, '8'!$D21=2),2000,IF(AND('8'!$C21=2, '8'!$D21="-"),2000,IF(AND('8'!$C21=2, '8'!$D21=1),2500,IF(AND('8'!$C21=2, '8'!$D21=2),3000,IF(AND('8'!$C21=3, '8'!$D21="-"),3000,0)))))))))</f>
        <v>0</v>
      </c>
      <c r="Q21" s="57">
        <f>IF(AND('9'!$C21="-", '9'!$D21=2),1000,IF(AND('9'!$C21="-", '9'!$D21=3),1250,IF(AND('9'!$C21=1, '9'!$D21="-"),1000,IF(AND('9'!$C21=1, '9'!$D21=1),1500,IF(AND('9'!$C21=1, '9'!$D21=2),2000,IF(AND('9'!$C21=2, '9'!$D21="-"),2000,IF(AND('9'!$C21=2, '9'!$D21=1),2500,IF(AND('9'!$C21=2, '9'!$D21=2),3000,IF(AND('9'!$C21=3, '9'!$D21="-"),3000,0)))))))))</f>
        <v>0</v>
      </c>
      <c r="R21" s="57">
        <f>IF(AND('10'!$C21="-", '10'!$D21=2),1000,IF(AND('10'!$C21="-", '10'!$D21=3),1250,IF(AND('10'!$C21=1, '10'!$D21="-"),1000,IF(AND('10'!$C21=1, '10'!$D21=1),1500,IF(AND('10'!$C21=1, '10'!$D21=2),2000,IF(AND('10'!$C21=2, '10'!$D21="-"),2000,IF(AND('10'!$C21=2, '10'!$D21=1),2500,IF(AND('10'!$C21=2, '10'!$D21=2),3000,IF(AND('10'!$C21=3, '10'!$D21="-"),3000,0)))))))))</f>
        <v>0</v>
      </c>
      <c r="S21" s="58">
        <f>IF(AND('11'!$C21="-", '11'!$D21=2),1000,IF(AND('11'!$C21="-", '11'!$D21=3),1250,IF(AND('11'!$C21=1, '11'!$D21="-"),1000,IF(AND('11'!$C21=1, '11'!$D21=1),1500,IF(AND('11'!$C21=1, '11'!$D21=2),2000,IF(AND('11'!$C21=2, '11'!$D21="-"),2000,IF(AND('11'!$C21=2, '11'!$D21=1),2500,IF(AND('11'!$C21=2, '11'!$D21=2),3000,IF(AND('11'!$C21=3, '11'!$D21="-"),3000,0)))))))))</f>
        <v>0</v>
      </c>
    </row>
    <row r="22">
      <c r="A22" s="42">
        <v>0.3229166666666667</v>
      </c>
      <c r="B22" s="31">
        <v>22.0</v>
      </c>
      <c r="E22" s="59">
        <f>IF(AND('1'!$C22="-", '1'!$D22=2),1000,IF(AND('1'!$C22="-", '1'!$D22=3),1250,IF(AND('1'!$C22=1, '1'!$D22="-"),1000,IF(AND('1'!$C22=1, '1'!$D22=1),1500,IF(AND('1'!$C22=1, '1'!$D22=2),2000,IF(AND('1'!$C22=2, '1'!$D22="-"),2000,IF(AND('1'!$C22=2, '1'!$D22=1),2500,IF(AND('1'!$C22=2, '1'!$D22=2),3000,IF(AND('1'!$C22=3, '1'!$D22="-"),3000,0)))))))))</f>
        <v>0</v>
      </c>
      <c r="G22" s="45"/>
      <c r="I22" s="60">
        <f>IF(AND('1'!$C22="-", '1'!$D22=2),1000,IF(AND('1'!$C22="-", '1'!$D22=3),1250,IF(AND('1'!$C22=1, '1'!$D22="-"),1000,IF(AND('1'!$C22=1, '1'!$D22=1),1500,IF(AND('1'!$C22=1, '1'!$D22=2),2000,IF(AND('1'!$C22=2, '1'!$D22="-"),2000,IF(AND('1'!$C22=2, '1'!$D22=1),2500,IF(AND('1'!$C22=2, '1'!$D22=2),3000,IF(AND('1'!$C22=3, '1'!$D22="-"),3000,0)))))))))</f>
        <v>0</v>
      </c>
      <c r="J22" s="61">
        <f>IF(AND('2'!$C22="-", '2'!$D22=2),1000,IF(AND('2'!$C22="-", '2'!$D22=3),1250,IF(AND('2'!$C22=1, '2'!$D22="-"),1000,IF(AND('2'!$C22=1, '2'!$D22=1),1500,IF(AND('2'!$C22=1, '2'!$D22=2),2000,IF(AND('2'!$C22=2, '2'!$D22="-"),2000,IF(AND('2'!$C22=2, '2'!$D22=1),2500,IF(AND('2'!$C22=2, '2'!$D22=2),3000,IF(AND('2'!$C22=3, '2'!$D22="-"),3000,0)))))))))</f>
        <v>0</v>
      </c>
      <c r="K22" s="57">
        <f>IF(AND('3'!$C22="-", '3'!$D22=2),1000,IF(AND('3'!$C22="-", '3'!$D22=3),1250,IF(AND('3'!$C22=1, '3'!$D22="-"),1000,IF(AND('3'!$C22=1, '3'!$D22=1),1500,IF(AND('3'!$C22=1, '3'!$D22=2),2000,IF(AND('3'!$C22=2, '3'!$D22="-"),2000,IF(AND('3'!$C22=2, '3'!$D22=1),2500,IF(AND('3'!$C22=2, '3'!$D22=2),3000,IF(AND('3'!$C22=3, '3'!$D22="-"),3000,0)))))))))</f>
        <v>0</v>
      </c>
      <c r="L22" s="61">
        <f>IF(AND('4'!$C22="-", '4'!$D22=2),1000,IF(AND('4'!$C22="-", '4'!$D22=3),1250,IF(AND('4'!$C22=1, '4'!$D22="-"),1000,IF(AND('4'!$C22=1, '4'!$D22=1),1500,IF(AND('4'!$C22=1, '4'!$D22=2),2000,IF(AND('4'!$C22=2, '4'!$D22="-"),2000,IF(AND('4'!$C22=2, '4'!$D22=1),2500,IF(AND('4'!$C22=2, '4'!$D22=2),3000,IF(AND('4'!$C22=3, '4'!$D22="-"),3000,0)))))))))</f>
        <v>0</v>
      </c>
      <c r="M22" s="57">
        <f>IF(AND('5'!$C22="-", '5'!$D22=2),1000,IF(AND('5'!$C22="-", '5'!$D22=3),1250,IF(AND('5'!$C22=1, '5'!$D22="-"),1000,IF(AND('5'!$C22=1, '5'!$D22=1),1500,IF(AND('5'!$C22=1, '5'!$D22=2),2000,IF(AND('5'!$C22=2, '5'!$D22="-"),2000,IF(AND('5'!$C22=2, '5'!$D22=1),2500,IF(AND('5'!$C22=2, '5'!$D22=2),3000,IF(AND('5'!$C22=3, '5'!$D22="-"),3000,0)))))))))</f>
        <v>0</v>
      </c>
      <c r="N22" s="61">
        <f>IF(AND('6'!$C22="-", '6'!$D22=2),1000,IF(AND('6'!$C22="-", '6'!$D22=3),1250,IF(AND('6'!$C22=1, '6'!$D22="-"),1000,IF(AND('6'!$C22=1, '6'!$D22=1),1500,IF(AND('6'!$C22=1, '6'!$D22=2),2000,IF(AND('6'!$C22=2, '6'!$D22="-"),2000,IF(AND('6'!$C22=2, '6'!$D22=1),2500,IF(AND('6'!$C22=2, '6'!$D22=2),3000,IF(AND('6'!$C22=3, '6'!$D22="-"),3000,0)))))))))</f>
        <v>0</v>
      </c>
      <c r="O22" s="57">
        <f>IF(AND('7'!$C22="-", '7'!$D22=2),1000,IF(AND('7'!$C22="-", '7'!$D22=3),1250,IF(AND('7'!$C22=1, '7'!$D22="-"),1000,IF(AND('7'!$C22=1, '7'!$D22=1),1500,IF(AND('7'!$C22=1, '7'!$D22=2),2000,IF(AND('7'!$C22=2, '7'!$D22="-"),2000,IF(AND('7'!$C22=2, '7'!$D22=1),2500,IF(AND('7'!$C22=2, '7'!$D22=2),3000,IF(AND('7'!$C22=3, '7'!$D22="-"),3000,0)))))))))</f>
        <v>0</v>
      </c>
      <c r="P22" s="62">
        <f>IF(AND('8'!$C22="-", '8'!$D22=2),1000,IF(AND('8'!$C22="-", '8'!$D22=3),1250,IF(AND('8'!$C22=1, '8'!$D22="-"),1000,IF(AND('8'!$C22=1, '8'!$D22=1),1500,IF(AND('8'!$C22=1, '8'!$D22=2),2000,IF(AND('8'!$C22=2, '8'!$D22="-"),2000,IF(AND('8'!$C22=2, '8'!$D22=1),2500,IF(AND('8'!$C22=2, '8'!$D22=2),3000,IF(AND('8'!$C22=3, '8'!$D22="-"),3000,0)))))))))</f>
        <v>0</v>
      </c>
      <c r="Q22" s="57">
        <f>IF(AND('9'!$C22="-", '9'!$D22=2),1000,IF(AND('9'!$C22="-", '9'!$D22=3),1250,IF(AND('9'!$C22=1, '9'!$D22="-"),1000,IF(AND('9'!$C22=1, '9'!$D22=1),1500,IF(AND('9'!$C22=1, '9'!$D22=2),2000,IF(AND('9'!$C22=2, '9'!$D22="-"),2000,IF(AND('9'!$C22=2, '9'!$D22=1),2500,IF(AND('9'!$C22=2, '9'!$D22=2),3000,IF(AND('9'!$C22=3, '9'!$D22="-"),3000,0)))))))))</f>
        <v>0</v>
      </c>
      <c r="R22" s="57">
        <f>IF(AND('10'!$C22="-", '10'!$D22=2),1000,IF(AND('10'!$C22="-", '10'!$D22=3),1250,IF(AND('10'!$C22=1, '10'!$D22="-"),1000,IF(AND('10'!$C22=1, '10'!$D22=1),1500,IF(AND('10'!$C22=1, '10'!$D22=2),2000,IF(AND('10'!$C22=2, '10'!$D22="-"),2000,IF(AND('10'!$C22=2, '10'!$D22=1),2500,IF(AND('10'!$C22=2, '10'!$D22=2),3000,IF(AND('10'!$C22=3, '10'!$D22="-"),3000,0)))))))))</f>
        <v>0</v>
      </c>
      <c r="S22" s="58">
        <f>IF(AND('11'!$C22="-", '11'!$D22=2),1000,IF(AND('11'!$C22="-", '11'!$D22=3),1250,IF(AND('11'!$C22=1, '11'!$D22="-"),1000,IF(AND('11'!$C22=1, '11'!$D22=1),1500,IF(AND('11'!$C22=1, '11'!$D22=2),2000,IF(AND('11'!$C22=2, '11'!$D22="-"),2000,IF(AND('11'!$C22=2, '11'!$D22=1),2500,IF(AND('11'!$C22=2, '11'!$D22=2),3000,IF(AND('11'!$C22=3, '11'!$D22="-"),3000,0)))))))))</f>
        <v>0</v>
      </c>
    </row>
    <row r="23">
      <c r="A23" s="42">
        <v>0.3263888888888889</v>
      </c>
      <c r="B23" s="31">
        <v>23.0</v>
      </c>
      <c r="E23" s="59">
        <f>IF(AND('1'!$C23="-", '1'!$D23=2),1000,IF(AND('1'!$C23="-", '1'!$D23=3),1250,IF(AND('1'!$C23=1, '1'!$D23="-"),1000,IF(AND('1'!$C23=1, '1'!$D23=1),1500,IF(AND('1'!$C23=1, '1'!$D23=2),2000,IF(AND('1'!$C23=2, '1'!$D23="-"),2000,IF(AND('1'!$C23=2, '1'!$D23=1),2500,IF(AND('1'!$C23=2, '1'!$D23=2),3000,IF(AND('1'!$C23=3, '1'!$D23="-"),3000,0)))))))))</f>
        <v>0</v>
      </c>
      <c r="G23" s="45"/>
      <c r="H23" s="31"/>
      <c r="I23" s="60">
        <f>IF(AND('1'!$C23="-", '1'!$D23=2),1000,IF(AND('1'!$C23="-", '1'!$D23=3),1250,IF(AND('1'!$C23=1, '1'!$D23="-"),1000,IF(AND('1'!$C23=1, '1'!$D23=1),1500,IF(AND('1'!$C23=1, '1'!$D23=2),2000,IF(AND('1'!$C23=2, '1'!$D23="-"),2000,IF(AND('1'!$C23=2, '1'!$D23=1),2500,IF(AND('1'!$C23=2, '1'!$D23=2),3000,IF(AND('1'!$C23=3, '1'!$D23="-"),3000,0)))))))))</f>
        <v>0</v>
      </c>
      <c r="J23" s="61">
        <f>IF(AND('2'!$C23="-", '2'!$D23=2),1000,IF(AND('2'!$C23="-", '2'!$D23=3),1250,IF(AND('2'!$C23=1, '2'!$D23="-"),1000,IF(AND('2'!$C23=1, '2'!$D23=1),1500,IF(AND('2'!$C23=1, '2'!$D23=2),2000,IF(AND('2'!$C23=2, '2'!$D23="-"),2000,IF(AND('2'!$C23=2, '2'!$D23=1),2500,IF(AND('2'!$C23=2, '2'!$D23=2),3000,IF(AND('2'!$C23=3, '2'!$D23="-"),3000,0)))))))))</f>
        <v>0</v>
      </c>
      <c r="K23" s="57">
        <f>IF(AND('3'!$C23="-", '3'!$D23=2),1000,IF(AND('3'!$C23="-", '3'!$D23=3),1250,IF(AND('3'!$C23=1, '3'!$D23="-"),1000,IF(AND('3'!$C23=1, '3'!$D23=1),1500,IF(AND('3'!$C23=1, '3'!$D23=2),2000,IF(AND('3'!$C23=2, '3'!$D23="-"),2000,IF(AND('3'!$C23=2, '3'!$D23=1),2500,IF(AND('3'!$C23=2, '3'!$D23=2),3000,IF(AND('3'!$C23=3, '3'!$D23="-"),3000,0)))))))))</f>
        <v>0</v>
      </c>
      <c r="L23" s="61">
        <f>IF(AND('4'!$C23="-", '4'!$D23=2),1000,IF(AND('4'!$C23="-", '4'!$D23=3),1250,IF(AND('4'!$C23=1, '4'!$D23="-"),1000,IF(AND('4'!$C23=1, '4'!$D23=1),1500,IF(AND('4'!$C23=1, '4'!$D23=2),2000,IF(AND('4'!$C23=2, '4'!$D23="-"),2000,IF(AND('4'!$C23=2, '4'!$D23=1),2500,IF(AND('4'!$C23=2, '4'!$D23=2),3000,IF(AND('4'!$C23=3, '4'!$D23="-"),3000,0)))))))))</f>
        <v>0</v>
      </c>
      <c r="M23" s="57">
        <f>IF(AND('5'!$C23="-", '5'!$D23=2),1000,IF(AND('5'!$C23="-", '5'!$D23=3),1250,IF(AND('5'!$C23=1, '5'!$D23="-"),1000,IF(AND('5'!$C23=1, '5'!$D23=1),1500,IF(AND('5'!$C23=1, '5'!$D23=2),2000,IF(AND('5'!$C23=2, '5'!$D23="-"),2000,IF(AND('5'!$C23=2, '5'!$D23=1),2500,IF(AND('5'!$C23=2, '5'!$D23=2),3000,IF(AND('5'!$C23=3, '5'!$D23="-"),3000,0)))))))))</f>
        <v>0</v>
      </c>
      <c r="N23" s="61">
        <f>IF(AND('6'!$C23="-", '6'!$D23=2),1000,IF(AND('6'!$C23="-", '6'!$D23=3),1250,IF(AND('6'!$C23=1, '6'!$D23="-"),1000,IF(AND('6'!$C23=1, '6'!$D23=1),1500,IF(AND('6'!$C23=1, '6'!$D23=2),2000,IF(AND('6'!$C23=2, '6'!$D23="-"),2000,IF(AND('6'!$C23=2, '6'!$D23=1),2500,IF(AND('6'!$C23=2, '6'!$D23=2),3000,IF(AND('6'!$C23=3, '6'!$D23="-"),3000,0)))))))))</f>
        <v>0</v>
      </c>
      <c r="O23" s="57">
        <f>IF(AND('7'!$C23="-", '7'!$D23=2),1000,IF(AND('7'!$C23="-", '7'!$D23=3),1250,IF(AND('7'!$C23=1, '7'!$D23="-"),1000,IF(AND('7'!$C23=1, '7'!$D23=1),1500,IF(AND('7'!$C23=1, '7'!$D23=2),2000,IF(AND('7'!$C23=2, '7'!$D23="-"),2000,IF(AND('7'!$C23=2, '7'!$D23=1),2500,IF(AND('7'!$C23=2, '7'!$D23=2),3000,IF(AND('7'!$C23=3, '7'!$D23="-"),3000,0)))))))))</f>
        <v>0</v>
      </c>
      <c r="P23" s="62">
        <f>IF(AND('8'!$C23="-", '8'!$D23=2),1000,IF(AND('8'!$C23="-", '8'!$D23=3),1250,IF(AND('8'!$C23=1, '8'!$D23="-"),1000,IF(AND('8'!$C23=1, '8'!$D23=1),1500,IF(AND('8'!$C23=1, '8'!$D23=2),2000,IF(AND('8'!$C23=2, '8'!$D23="-"),2000,IF(AND('8'!$C23=2, '8'!$D23=1),2500,IF(AND('8'!$C23=2, '8'!$D23=2),3000,IF(AND('8'!$C23=3, '8'!$D23="-"),3000,0)))))))))</f>
        <v>0</v>
      </c>
      <c r="Q23" s="57">
        <f>IF(AND('9'!$C23="-", '9'!$D23=2),1000,IF(AND('9'!$C23="-", '9'!$D23=3),1250,IF(AND('9'!$C23=1, '9'!$D23="-"),1000,IF(AND('9'!$C23=1, '9'!$D23=1),1500,IF(AND('9'!$C23=1, '9'!$D23=2),2000,IF(AND('9'!$C23=2, '9'!$D23="-"),2000,IF(AND('9'!$C23=2, '9'!$D23=1),2500,IF(AND('9'!$C23=2, '9'!$D23=2),3000,IF(AND('9'!$C23=3, '9'!$D23="-"),3000,0)))))))))</f>
        <v>0</v>
      </c>
      <c r="R23" s="57">
        <f>IF(AND('10'!$C23="-", '10'!$D23=2),1000,IF(AND('10'!$C23="-", '10'!$D23=3),1250,IF(AND('10'!$C23=1, '10'!$D23="-"),1000,IF(AND('10'!$C23=1, '10'!$D23=1),1500,IF(AND('10'!$C23=1, '10'!$D23=2),2000,IF(AND('10'!$C23=2, '10'!$D23="-"),2000,IF(AND('10'!$C23=2, '10'!$D23=1),2500,IF(AND('10'!$C23=2, '10'!$D23=2),3000,IF(AND('10'!$C23=3, '10'!$D23="-"),3000,0)))))))))</f>
        <v>0</v>
      </c>
      <c r="S23" s="58">
        <f>IF(AND('11'!$C23="-", '11'!$D23=2),1000,IF(AND('11'!$C23="-", '11'!$D23=3),1250,IF(AND('11'!$C23=1, '11'!$D23="-"),1000,IF(AND('11'!$C23=1, '11'!$D23=1),1500,IF(AND('11'!$C23=1, '11'!$D23=2),2000,IF(AND('11'!$C23=2, '11'!$D23="-"),2000,IF(AND('11'!$C23=2, '11'!$D23=1),2500,IF(AND('11'!$C23=2, '11'!$D23=2),3000,IF(AND('11'!$C23=3, '11'!$D23="-"),3000,0)))))))))</f>
        <v>0</v>
      </c>
    </row>
    <row r="24">
      <c r="A24" s="42">
        <v>0.3298611111111111</v>
      </c>
      <c r="B24" s="31">
        <v>24.0</v>
      </c>
      <c r="E24" s="59">
        <f>IF(AND('1'!$C24="-", '1'!$D24=2),1000,IF(AND('1'!$C24="-", '1'!$D24=3),1250,IF(AND('1'!$C24=1, '1'!$D24="-"),1000,IF(AND('1'!$C24=1, '1'!$D24=1),1500,IF(AND('1'!$C24=1, '1'!$D24=2),2000,IF(AND('1'!$C24=2, '1'!$D24="-"),2000,IF(AND('1'!$C24=2, '1'!$D24=1),2500,IF(AND('1'!$C24=2, '1'!$D24=2),3000,IF(AND('1'!$C24=3, '1'!$D24="-"),3000,0)))))))))</f>
        <v>0</v>
      </c>
      <c r="G24" s="45"/>
      <c r="I24" s="60">
        <f>IF(AND('1'!$C24="-", '1'!$D24=2),1000,IF(AND('1'!$C24="-", '1'!$D24=3),1250,IF(AND('1'!$C24=1, '1'!$D24="-"),1000,IF(AND('1'!$C24=1, '1'!$D24=1),1500,IF(AND('1'!$C24=1, '1'!$D24=2),2000,IF(AND('1'!$C24=2, '1'!$D24="-"),2000,IF(AND('1'!$C24=2, '1'!$D24=1),2500,IF(AND('1'!$C24=2, '1'!$D24=2),3000,IF(AND('1'!$C24=3, '1'!$D24="-"),3000,0)))))))))</f>
        <v>0</v>
      </c>
      <c r="J24" s="61">
        <f>IF(AND('2'!$C24="-", '2'!$D24=2),1000,IF(AND('2'!$C24="-", '2'!$D24=3),1250,IF(AND('2'!$C24=1, '2'!$D24="-"),1000,IF(AND('2'!$C24=1, '2'!$D24=1),1500,IF(AND('2'!$C24=1, '2'!$D24=2),2000,IF(AND('2'!$C24=2, '2'!$D24="-"),2000,IF(AND('2'!$C24=2, '2'!$D24=1),2500,IF(AND('2'!$C24=2, '2'!$D24=2),3000,IF(AND('2'!$C24=3, '2'!$D24="-"),3000,0)))))))))</f>
        <v>0</v>
      </c>
      <c r="K24" s="57">
        <f>IF(AND('3'!$C24="-", '3'!$D24=2),1000,IF(AND('3'!$C24="-", '3'!$D24=3),1250,IF(AND('3'!$C24=1, '3'!$D24="-"),1000,IF(AND('3'!$C24=1, '3'!$D24=1),1500,IF(AND('3'!$C24=1, '3'!$D24=2),2000,IF(AND('3'!$C24=2, '3'!$D24="-"),2000,IF(AND('3'!$C24=2, '3'!$D24=1),2500,IF(AND('3'!$C24=2, '3'!$D24=2),3000,IF(AND('3'!$C24=3, '3'!$D24="-"),3000,0)))))))))</f>
        <v>0</v>
      </c>
      <c r="L24" s="61">
        <f>IF(AND('4'!$C24="-", '4'!$D24=2),1000,IF(AND('4'!$C24="-", '4'!$D24=3),1250,IF(AND('4'!$C24=1, '4'!$D24="-"),1000,IF(AND('4'!$C24=1, '4'!$D24=1),1500,IF(AND('4'!$C24=1, '4'!$D24=2),2000,IF(AND('4'!$C24=2, '4'!$D24="-"),2000,IF(AND('4'!$C24=2, '4'!$D24=1),2500,IF(AND('4'!$C24=2, '4'!$D24=2),3000,IF(AND('4'!$C24=3, '4'!$D24="-"),3000,0)))))))))</f>
        <v>0</v>
      </c>
      <c r="M24" s="57">
        <f>IF(AND('5'!$C24="-", '5'!$D24=2),1000,IF(AND('5'!$C24="-", '5'!$D24=3),1250,IF(AND('5'!$C24=1, '5'!$D24="-"),1000,IF(AND('5'!$C24=1, '5'!$D24=1),1500,IF(AND('5'!$C24=1, '5'!$D24=2),2000,IF(AND('5'!$C24=2, '5'!$D24="-"),2000,IF(AND('5'!$C24=2, '5'!$D24=1),2500,IF(AND('5'!$C24=2, '5'!$D24=2),3000,IF(AND('5'!$C24=3, '5'!$D24="-"),3000,0)))))))))</f>
        <v>0</v>
      </c>
      <c r="N24" s="61">
        <f>IF(AND('6'!$C24="-", '6'!$D24=2),1000,IF(AND('6'!$C24="-", '6'!$D24=3),1250,IF(AND('6'!$C24=1, '6'!$D24="-"),1000,IF(AND('6'!$C24=1, '6'!$D24=1),1500,IF(AND('6'!$C24=1, '6'!$D24=2),2000,IF(AND('6'!$C24=2, '6'!$D24="-"),2000,IF(AND('6'!$C24=2, '6'!$D24=1),2500,IF(AND('6'!$C24=2, '6'!$D24=2),3000,IF(AND('6'!$C24=3, '6'!$D24="-"),3000,0)))))))))</f>
        <v>0</v>
      </c>
      <c r="O24" s="57">
        <f>IF(AND('7'!$C24="-", '7'!$D24=2),1000,IF(AND('7'!$C24="-", '7'!$D24=3),1250,IF(AND('7'!$C24=1, '7'!$D24="-"),1000,IF(AND('7'!$C24=1, '7'!$D24=1),1500,IF(AND('7'!$C24=1, '7'!$D24=2),2000,IF(AND('7'!$C24=2, '7'!$D24="-"),2000,IF(AND('7'!$C24=2, '7'!$D24=1),2500,IF(AND('7'!$C24=2, '7'!$D24=2),3000,IF(AND('7'!$C24=3, '7'!$D24="-"),3000,0)))))))))</f>
        <v>0</v>
      </c>
      <c r="P24" s="62">
        <f>IF(AND('8'!$C24="-", '8'!$D24=2),1000,IF(AND('8'!$C24="-", '8'!$D24=3),1250,IF(AND('8'!$C24=1, '8'!$D24="-"),1000,IF(AND('8'!$C24=1, '8'!$D24=1),1500,IF(AND('8'!$C24=1, '8'!$D24=2),2000,IF(AND('8'!$C24=2, '8'!$D24="-"),2000,IF(AND('8'!$C24=2, '8'!$D24=1),2500,IF(AND('8'!$C24=2, '8'!$D24=2),3000,IF(AND('8'!$C24=3, '8'!$D24="-"),3000,0)))))))))</f>
        <v>0</v>
      </c>
      <c r="Q24" s="57">
        <f>IF(AND('9'!$C24="-", '9'!$D24=2),1000,IF(AND('9'!$C24="-", '9'!$D24=3),1250,IF(AND('9'!$C24=1, '9'!$D24="-"),1000,IF(AND('9'!$C24=1, '9'!$D24=1),1500,IF(AND('9'!$C24=1, '9'!$D24=2),2000,IF(AND('9'!$C24=2, '9'!$D24="-"),2000,IF(AND('9'!$C24=2, '9'!$D24=1),2500,IF(AND('9'!$C24=2, '9'!$D24=2),3000,IF(AND('9'!$C24=3, '9'!$D24="-"),3000,0)))))))))</f>
        <v>0</v>
      </c>
      <c r="R24" s="57">
        <f>IF(AND('10'!$C24="-", '10'!$D24=2),1000,IF(AND('10'!$C24="-", '10'!$D24=3),1250,IF(AND('10'!$C24=1, '10'!$D24="-"),1000,IF(AND('10'!$C24=1, '10'!$D24=1),1500,IF(AND('10'!$C24=1, '10'!$D24=2),2000,IF(AND('10'!$C24=2, '10'!$D24="-"),2000,IF(AND('10'!$C24=2, '10'!$D24=1),2500,IF(AND('10'!$C24=2, '10'!$D24=2),3000,IF(AND('10'!$C24=3, '10'!$D24="-"),3000,0)))))))))</f>
        <v>0</v>
      </c>
      <c r="S24" s="58">
        <f>IF(AND('11'!$C24="-", '11'!$D24=2),1000,IF(AND('11'!$C24="-", '11'!$D24=3),1250,IF(AND('11'!$C24=1, '11'!$D24="-"),1000,IF(AND('11'!$C24=1, '11'!$D24=1),1500,IF(AND('11'!$C24=1, '11'!$D24=2),2000,IF(AND('11'!$C24=2, '11'!$D24="-"),2000,IF(AND('11'!$C24=2, '11'!$D24=1),2500,IF(AND('11'!$C24=2, '11'!$D24=2),3000,IF(AND('11'!$C24=3, '11'!$D24="-"),3000,0)))))))))</f>
        <v>0</v>
      </c>
    </row>
    <row r="25">
      <c r="A25" s="42">
        <v>0.3333333333333333</v>
      </c>
      <c r="B25" s="31">
        <v>25.0</v>
      </c>
      <c r="E25" s="63">
        <f>IF(AND('1'!$C25="-", '1'!$D25=2),1000,IF(AND('1'!$C25="-", '1'!$D25=3),1250,IF(AND('1'!$C25=1, '1'!$D25="-"),1000,IF(AND('1'!$C25=1, '1'!$D25=1),1500,IF(AND('1'!$C25=1, '1'!$D25=2),2000,IF(AND('1'!$C25=2, '1'!$D25="-"),2000,IF(AND('1'!$C25=2, '1'!$D25=1),2500,IF(AND('1'!$C25=2, '1'!$D25=2),3000,IF(AND('1'!$C25=3, '1'!$D25="-"),3000,0)))))))))</f>
        <v>0</v>
      </c>
      <c r="G25" s="45"/>
      <c r="I25" s="64">
        <f>IF(AND('1'!$C25="-", '1'!$D25=2),1000,IF(AND('1'!$C25="-", '1'!$D25=3),1250,IF(AND('1'!$C25=1, '1'!$D25="-"),1000,IF(AND('1'!$C25=1, '1'!$D25=1),1500,IF(AND('1'!$C25=1, '1'!$D25=2),2000,IF(AND('1'!$C25=2, '1'!$D25="-"),2000,IF(AND('1'!$C25=2, '1'!$D25=1),2500,IF(AND('1'!$C25=2, '1'!$D25=2),3000,IF(AND('1'!$C25=3, '1'!$D25="-"),3000,0)))))))))</f>
        <v>0</v>
      </c>
      <c r="J25" s="65">
        <f>IF(AND('2'!$C25="-", '2'!$D25=2),1000,IF(AND('2'!$C25="-", '2'!$D25=3),1250,IF(AND('2'!$C25=1, '2'!$D25="-"),1000,IF(AND('2'!$C25=1, '2'!$D25=1),1500,IF(AND('2'!$C25=1, '2'!$D25=2),2000,IF(AND('2'!$C25=2, '2'!$D25="-"),2000,IF(AND('2'!$C25=2, '2'!$D25=1),2500,IF(AND('2'!$C25=2, '2'!$D25=2),3000,IF(AND('2'!$C25=3, '2'!$D25="-"),3000,0)))))))))</f>
        <v>0</v>
      </c>
      <c r="K25" s="66">
        <f>IF(AND('3'!$C25="-", '3'!$D25=2),1000,IF(AND('3'!$C25="-", '3'!$D25=3),1250,IF(AND('3'!$C25=1, '3'!$D25="-"),1000,IF(AND('3'!$C25=1, '3'!$D25=1),1500,IF(AND('3'!$C25=1, '3'!$D25=2),2000,IF(AND('3'!$C25=2, '3'!$D25="-"),2000,IF(AND('3'!$C25=2, '3'!$D25=1),2500,IF(AND('3'!$C25=2, '3'!$D25=2),3000,IF(AND('3'!$C25=3, '3'!$D25="-"),3000,0)))))))))</f>
        <v>0</v>
      </c>
      <c r="L25" s="65">
        <f>IF(AND('4'!$C25="-", '4'!$D25=2),1000,IF(AND('4'!$C25="-", '4'!$D25=3),1250,IF(AND('4'!$C25=1, '4'!$D25="-"),1000,IF(AND('4'!$C25=1, '4'!$D25=1),1500,IF(AND('4'!$C25=1, '4'!$D25=2),2000,IF(AND('4'!$C25=2, '4'!$D25="-"),2000,IF(AND('4'!$C25=2, '4'!$D25=1),2500,IF(AND('4'!$C25=2, '4'!$D25=2),3000,IF(AND('4'!$C25=3, '4'!$D25="-"),3000,0)))))))))</f>
        <v>0</v>
      </c>
      <c r="M25" s="66">
        <f>IF(AND('5'!$C25="-", '5'!$D25=2),1000,IF(AND('5'!$C25="-", '5'!$D25=3),1250,IF(AND('5'!$C25=1, '5'!$D25="-"),1000,IF(AND('5'!$C25=1, '5'!$D25=1),1500,IF(AND('5'!$C25=1, '5'!$D25=2),2000,IF(AND('5'!$C25=2, '5'!$D25="-"),2000,IF(AND('5'!$C25=2, '5'!$D25=1),2500,IF(AND('5'!$C25=2, '5'!$D25=2),3000,IF(AND('5'!$C25=3, '5'!$D25="-"),3000,0)))))))))</f>
        <v>0</v>
      </c>
      <c r="N25" s="65">
        <f>IF(AND('6'!$C25="-", '6'!$D25=2),1000,IF(AND('6'!$C25="-", '6'!$D25=3),1250,IF(AND('6'!$C25=1, '6'!$D25="-"),1000,IF(AND('6'!$C25=1, '6'!$D25=1),1500,IF(AND('6'!$C25=1, '6'!$D25=2),2000,IF(AND('6'!$C25=2, '6'!$D25="-"),2000,IF(AND('6'!$C25=2, '6'!$D25=1),2500,IF(AND('6'!$C25=2, '6'!$D25=2),3000,IF(AND('6'!$C25=3, '6'!$D25="-"),3000,0)))))))))</f>
        <v>0</v>
      </c>
      <c r="O25" s="66">
        <f>IF(AND('7'!$C25="-", '7'!$D25=2),1000,IF(AND('7'!$C25="-", '7'!$D25=3),1250,IF(AND('7'!$C25=1, '7'!$D25="-"),1000,IF(AND('7'!$C25=1, '7'!$D25=1),1500,IF(AND('7'!$C25=1, '7'!$D25=2),2000,IF(AND('7'!$C25=2, '7'!$D25="-"),2000,IF(AND('7'!$C25=2, '7'!$D25=1),2500,IF(AND('7'!$C25=2, '7'!$D25=2),3000,IF(AND('7'!$C25=3, '7'!$D25="-"),3000,0)))))))))</f>
        <v>0</v>
      </c>
      <c r="P25" s="67">
        <f>IF(AND('8'!$C25="-", '8'!$D25=2),1000,IF(AND('8'!$C25="-", '8'!$D25=3),1250,IF(AND('8'!$C25=1, '8'!$D25="-"),1000,IF(AND('8'!$C25=1, '8'!$D25=1),1500,IF(AND('8'!$C25=1, '8'!$D25=2),2000,IF(AND('8'!$C25=2, '8'!$D25="-"),2000,IF(AND('8'!$C25=2, '8'!$D25=1),2500,IF(AND('8'!$C25=2, '8'!$D25=2),3000,IF(AND('8'!$C25=3, '8'!$D25="-"),3000,0)))))))))</f>
        <v>0</v>
      </c>
      <c r="Q25" s="66">
        <f>IF(AND('9'!$C25="-", '9'!$D25=2),1000,IF(AND('9'!$C25="-", '9'!$D25=3),1250,IF(AND('9'!$C25=1, '9'!$D25="-"),1000,IF(AND('9'!$C25=1, '9'!$D25=1),1500,IF(AND('9'!$C25=1, '9'!$D25=2),2000,IF(AND('9'!$C25=2, '9'!$D25="-"),2000,IF(AND('9'!$C25=2, '9'!$D25=1),2500,IF(AND('9'!$C25=2, '9'!$D25=2),3000,IF(AND('9'!$C25=3, '9'!$D25="-"),3000,0)))))))))</f>
        <v>0</v>
      </c>
      <c r="R25" s="66">
        <f>IF(AND('10'!$C25="-", '10'!$D25=2),1000,IF(AND('10'!$C25="-", '10'!$D25=3),1250,IF(AND('10'!$C25=1, '10'!$D25="-"),1000,IF(AND('10'!$C25=1, '10'!$D25=1),1500,IF(AND('10'!$C25=1, '10'!$D25=2),2000,IF(AND('10'!$C25=2, '10'!$D25="-"),2000,IF(AND('10'!$C25=2, '10'!$D25=1),2500,IF(AND('10'!$C25=2, '10'!$D25=2),3000,IF(AND('10'!$C25=3, '10'!$D25="-"),3000,0)))))))))</f>
        <v>0</v>
      </c>
      <c r="S25" s="68">
        <f>IF(AND('11'!$C25="-", '11'!$D25=2),1000,IF(AND('11'!$C25="-", '11'!$D25=3),1250,IF(AND('11'!$C25=1, '11'!$D25="-"),1000,IF(AND('11'!$C25=1, '11'!$D25=1),1500,IF(AND('11'!$C25=1, '11'!$D25=2),2000,IF(AND('11'!$C25=2, '11'!$D25="-"),2000,IF(AND('11'!$C25=2, '11'!$D25=1),2500,IF(AND('11'!$C25=2, '11'!$D25=2),3000,IF(AND('11'!$C25=3, '11'!$D25="-"),3000,0)))))))))</f>
        <v>0</v>
      </c>
    </row>
    <row r="26">
      <c r="A26" s="42">
        <v>0.3368055555555556</v>
      </c>
      <c r="B26" s="31">
        <v>26.0</v>
      </c>
      <c r="G26" s="45"/>
    </row>
    <row r="27">
      <c r="A27" s="42">
        <v>0.3402777777777778</v>
      </c>
      <c r="B27" s="31">
        <v>27.0</v>
      </c>
      <c r="G27" s="45"/>
    </row>
    <row r="28">
      <c r="A28" s="42">
        <v>0.34375</v>
      </c>
      <c r="B28" s="31">
        <v>28.0</v>
      </c>
      <c r="G28" s="45"/>
    </row>
    <row r="29">
      <c r="A29" s="42">
        <v>0.3472222222222222</v>
      </c>
      <c r="B29" s="31">
        <v>29.0</v>
      </c>
      <c r="G29" s="45"/>
    </row>
    <row r="30">
      <c r="A30" s="42">
        <v>0.3506944444444444</v>
      </c>
      <c r="B30" s="31">
        <v>30.0</v>
      </c>
      <c r="G30" s="45"/>
    </row>
    <row r="31">
      <c r="A31" s="42">
        <v>0.3541666666666667</v>
      </c>
      <c r="B31" s="31">
        <v>31.0</v>
      </c>
      <c r="G31" s="45"/>
    </row>
    <row r="32">
      <c r="A32" s="42">
        <v>0.3576388888888889</v>
      </c>
      <c r="G32" s="45"/>
    </row>
    <row r="33">
      <c r="A33" s="42">
        <v>0.3611111111111111</v>
      </c>
      <c r="G33" s="45"/>
    </row>
    <row r="34">
      <c r="A34" s="42">
        <v>0.3645833333333333</v>
      </c>
      <c r="G34" s="45"/>
      <c r="I34" s="46" t="s">
        <v>44</v>
      </c>
    </row>
    <row r="35">
      <c r="A35" s="42">
        <v>0.3680555555555556</v>
      </c>
      <c r="G35" s="45"/>
      <c r="H35" s="31" t="s">
        <v>45</v>
      </c>
    </row>
    <row r="36">
      <c r="A36" s="42">
        <v>0.3715277777777778</v>
      </c>
      <c r="G36" s="45"/>
      <c r="I36" s="47">
        <v>1.0</v>
      </c>
      <c r="J36" s="49">
        <v>2.0</v>
      </c>
      <c r="K36" s="49">
        <v>3.0</v>
      </c>
      <c r="L36" s="49">
        <v>4.0</v>
      </c>
      <c r="M36" s="49">
        <v>5.0</v>
      </c>
      <c r="N36" s="49">
        <v>6.0</v>
      </c>
      <c r="O36" s="49">
        <v>7.0</v>
      </c>
      <c r="P36" s="49">
        <v>8.0</v>
      </c>
      <c r="Q36" s="49">
        <v>9.0</v>
      </c>
      <c r="R36" s="49">
        <v>10.0</v>
      </c>
      <c r="S36" s="69">
        <v>11.0</v>
      </c>
    </row>
    <row r="37">
      <c r="A37" s="42">
        <v>0.375</v>
      </c>
      <c r="G37" s="45"/>
      <c r="I37" s="70">
        <f>INT(IF('1'!$E7&gt;=$A$145, I7*1.5, IF(OR('1'!$B7="(月)", '1'!$B7="(火)",'1'!$B7="(水)", '1'!$B7="(木)", '1'!$B7="(金)"), I7, I7*1.25)))</f>
        <v>0</v>
      </c>
      <c r="J37" s="70">
        <f>INT(IF('2'!$E7&gt;=$A$145, J7*1.5, IF(OR('2'!$B7="(月)", '2'!$B7="(火)",'2'!$B7="(水)", '2'!$B7="(木)", '2'!$B7="(金)"), J7, J7*1.25)))</f>
        <v>0</v>
      </c>
      <c r="K37" s="70">
        <f>INT(IF('3'!$E7&gt;=$A$145, K7*1.5, IF(OR('3'!$B7="(月)", '3'!$B7="(火)",'3'!$B7="(水)", '3'!$B7="(木)", '3'!$B7="(金)"), K7, K7*1.25)))</f>
        <v>0</v>
      </c>
      <c r="L37" s="70">
        <f>INT(IF('4'!$E7&gt;=$A$145, L7*1.5, IF(OR('4'!$B7="(月)", '4'!$B7="(火)",'4'!$B7="(水)", '4'!$B7="(木)", '4'!$B7="(金)"), L7, L7*1.25)))</f>
        <v>0</v>
      </c>
      <c r="M37" s="70">
        <f>INT(IF('5'!$E7&gt;=$A$145, M7*1.5, IF(OR('5'!$B7="(月)", '5'!$B7="(火)",'5'!$B7="(水)", '5'!$B7="(木)", '5'!$B7="(金)"), M7, M7*1.25)))</f>
        <v>0</v>
      </c>
      <c r="N37" s="70">
        <f>INT(IF('6'!$E7&gt;=$A$145, N7*1.5, IF(OR('6'!$B7="(月)", '6'!$B7="(火)",'6'!$B7="(水)", '6'!$B7="(木)", '6'!$B7="(金)"), N7, N7*1.25)))</f>
        <v>0</v>
      </c>
      <c r="O37" s="70">
        <f>INT(IF('7'!$E7&gt;=$A$145, O7*1.5, IF(OR('7'!$B7="(月)", '7'!$B7="(火)",'7'!$B7="(水)", '7'!$B7="(木)", '7'!$B7="(金)"), O7, O7*1.25)))</f>
        <v>0</v>
      </c>
      <c r="P37" s="70">
        <f>INT(IF('8'!$E7&gt;=$A$145, P7*1.5, IF(OR('8'!$B7="(月)", '8'!$B7="(火)",'8'!$B7="(水)", '8'!$B7="(木)", '8'!$B7="(金)"), P7, P7*1.25)))</f>
        <v>0</v>
      </c>
      <c r="Q37" s="70">
        <f>INT(IF('9'!$E7&gt;=$A$145, Q7*1.5, IF(OR('9'!$B7="(月)", '9'!$B7="(火)",'9'!$B7="(水)", '9'!$B7="(木)", '9'!$B7="(金)"), Q7, Q7*1.25)))</f>
        <v>0</v>
      </c>
      <c r="R37" s="70">
        <f>INT(IF('10'!$E7&gt;=$A$145, R7*1.5, IF(OR('10'!$B7="(月)", '10'!$B7="(火)",'10'!$B7="(水)", '10'!$B7="(木)", '10'!$B7="(金)"), R7, R7*1.25)))</f>
        <v>0</v>
      </c>
      <c r="S37" s="71">
        <f>INT(IF('11'!$E7&gt;=$A$145, S7*1.5, IF(OR('11'!$B7="(月)", '11'!$B7="(火)",'11'!$B7="(水)", '11'!$B7="(木)", '11'!$B7="(金)"), S7, S7*1.25)))</f>
        <v>0</v>
      </c>
    </row>
    <row r="38">
      <c r="A38" s="42">
        <v>0.3784722222222222</v>
      </c>
      <c r="G38" s="72"/>
      <c r="I38" s="70">
        <f>INT(IF('1'!$E8&gt;=$A$145, I8*1.5, IF(OR('1'!$B8="(月)", '1'!$B8="(火)",'1'!$B8="(水)", '1'!$B8="(木)", '1'!$B8="(金)"), I8, I8*1.25)))</f>
        <v>0</v>
      </c>
      <c r="J38" s="70">
        <f>INT(IF('2'!$E8&gt;=$A$145, J8*1.5, IF(OR('2'!$B8="(月)", '2'!$B8="(火)",'2'!$B8="(水)", '2'!$B8="(木)", '2'!$B8="(金)"), J8, J8*1.25)))</f>
        <v>0</v>
      </c>
      <c r="K38" s="70">
        <f>INT(IF('3'!$E8&gt;=$A$145, K8*1.5, IF(OR('3'!$B8="(月)", '3'!$B8="(火)",'3'!$B8="(水)", '3'!$B8="(木)", '3'!$B8="(金)"), K8, K8*1.25)))</f>
        <v>0</v>
      </c>
      <c r="L38" s="70">
        <f>INT(IF('4'!$E8&gt;=$A$145, L8*1.5, IF(OR('4'!$B8="(月)", '4'!$B8="(火)",'4'!$B8="(水)", '4'!$B8="(木)", '4'!$B8="(金)"), L8, L8*1.25)))</f>
        <v>0</v>
      </c>
      <c r="M38" s="70">
        <f>INT(IF('5'!$E8&gt;=$A$145, M8*1.5, IF(OR('5'!$B8="(月)", '5'!$B8="(火)",'5'!$B8="(水)", '5'!$B8="(木)", '5'!$B8="(金)"), M8, M8*1.25)))</f>
        <v>0</v>
      </c>
      <c r="N38" s="70">
        <f>INT(IF('6'!$E8&gt;=$A$145, N8*1.5, IF(OR('6'!$B8="(月)", '6'!$B8="(火)",'6'!$B8="(水)", '6'!$B8="(木)", '6'!$B8="(金)"), N8, N8*1.25)))</f>
        <v>0</v>
      </c>
      <c r="O38" s="70">
        <f>INT(IF('7'!$E8&gt;=$A$145, O8*1.5, IF(OR('7'!$B8="(月)", '7'!$B8="(火)",'7'!$B8="(水)", '7'!$B8="(木)", '7'!$B8="(金)"), O8, O8*1.25)))</f>
        <v>0</v>
      </c>
      <c r="P38" s="70">
        <f>INT(IF('8'!$E8&gt;=$A$145, P8*1.5, IF(OR('8'!$B8="(月)", '8'!$B8="(火)",'8'!$B8="(水)", '8'!$B8="(木)", '8'!$B8="(金)"), P8, P8*1.25)))</f>
        <v>0</v>
      </c>
      <c r="Q38" s="70">
        <f>INT(IF('9'!$E8&gt;=$A$145, Q8*1.5, IF(OR('9'!$B8="(月)", '9'!$B8="(火)",'9'!$B8="(水)", '9'!$B8="(木)", '9'!$B8="(金)"), Q8, Q8*1.25)))</f>
        <v>0</v>
      </c>
      <c r="R38" s="70">
        <f>INT(IF('10'!$E8&gt;=$A$145, R8*1.5, IF(OR('10'!$B8="(月)", '10'!$B8="(火)",'10'!$B8="(水)", '10'!$B8="(木)", '10'!$B8="(金)"), R8, R8*1.25)))</f>
        <v>0</v>
      </c>
      <c r="S38" s="71">
        <f>INT(IF('11'!$E8&gt;=$A$145, S8*1.5, IF(OR('11'!$B8="(月)", '11'!$B8="(火)",'11'!$B8="(水)", '11'!$B8="(木)", '11'!$B8="(金)"), S8, S8*1.25)))</f>
        <v>0</v>
      </c>
    </row>
    <row r="39">
      <c r="A39" s="42">
        <v>0.3819444444444444</v>
      </c>
      <c r="G39" s="72"/>
      <c r="I39" s="70">
        <f>INT(IF('1'!$E9&gt;=$A$145, I9*1.5, IF(OR('1'!$B9="(月)", '1'!$B9="(火)",'1'!$B9="(水)", '1'!$B9="(木)", '1'!$B9="(金)"), I9, I9*1.25)))</f>
        <v>0</v>
      </c>
      <c r="J39" s="70">
        <f>INT(IF('2'!$E9&gt;=$A$145, J9*1.5, IF(OR('2'!$B9="(月)", '2'!$B9="(火)",'2'!$B9="(水)", '2'!$B9="(木)", '2'!$B9="(金)"), J9, J9*1.25)))</f>
        <v>0</v>
      </c>
      <c r="K39" s="70">
        <f>INT(IF('3'!$E9&gt;=$A$145, K9*1.5, IF(OR('3'!$B9="(月)", '3'!$B9="(火)",'3'!$B9="(水)", '3'!$B9="(木)", '3'!$B9="(金)"), K9, K9*1.25)))</f>
        <v>0</v>
      </c>
      <c r="L39" s="70">
        <f>INT(IF('4'!$E9&gt;=$A$145, L9*1.5, IF(OR('4'!$B9="(月)", '4'!$B9="(火)",'4'!$B9="(水)", '4'!$B9="(木)", '4'!$B9="(金)"), L9, L9*1.25)))</f>
        <v>0</v>
      </c>
      <c r="M39" s="70">
        <f>INT(IF('5'!$E9&gt;=$A$145, M9*1.5, IF(OR('5'!$B9="(月)", '5'!$B9="(火)",'5'!$B9="(水)", '5'!$B9="(木)", '5'!$B9="(金)"), M9, M9*1.25)))</f>
        <v>0</v>
      </c>
      <c r="N39" s="70">
        <f>INT(IF('6'!$E9&gt;=$A$145, N9*1.5, IF(OR('6'!$B9="(月)", '6'!$B9="(火)",'6'!$B9="(水)", '6'!$B9="(木)", '6'!$B9="(金)"), N9, N9*1.25)))</f>
        <v>0</v>
      </c>
      <c r="O39" s="70">
        <f>INT(IF('7'!$E9&gt;=$A$145, O9*1.5, IF(OR('7'!$B9="(月)", '7'!$B9="(火)",'7'!$B9="(水)", '7'!$B9="(木)", '7'!$B9="(金)"), O9, O9*1.25)))</f>
        <v>0</v>
      </c>
      <c r="P39" s="70">
        <f>INT(IF('8'!$E9&gt;=$A$145, P9*1.5, IF(OR('8'!$B9="(月)", '8'!$B9="(火)",'8'!$B9="(水)", '8'!$B9="(木)", '8'!$B9="(金)"), P9, P9*1.25)))</f>
        <v>0</v>
      </c>
      <c r="Q39" s="70">
        <f>INT(IF('9'!$E9&gt;=$A$145, Q9*1.5, IF(OR('9'!$B9="(月)", '9'!$B9="(火)",'9'!$B9="(水)", '9'!$B9="(木)", '9'!$B9="(金)"), Q9, Q9*1.25)))</f>
        <v>0</v>
      </c>
      <c r="R39" s="70">
        <f>INT(IF('10'!$E9&gt;=$A$145, R9*1.5, IF(OR('10'!$B9="(月)", '10'!$B9="(火)",'10'!$B9="(水)", '10'!$B9="(木)", '10'!$B9="(金)"), R9, R9*1.25)))</f>
        <v>0</v>
      </c>
      <c r="S39" s="71">
        <f>INT(IF('11'!$E9&gt;=$A$145, S9*1.5, IF(OR('11'!$B9="(月)", '11'!$B9="(火)",'11'!$B9="(水)", '11'!$B9="(木)", '11'!$B9="(金)"), S9, S9*1.25)))</f>
        <v>0</v>
      </c>
    </row>
    <row r="40">
      <c r="A40" s="42">
        <v>0.3854166666666667</v>
      </c>
      <c r="G40" s="72"/>
      <c r="I40" s="70">
        <f>INT(IF('1'!$E10&gt;=$A$145, I10*1.5, IF(OR('1'!$B10="(月)", '1'!$B10="(火)",'1'!$B10="(水)", '1'!$B10="(木)", '1'!$B10="(金)"), I10, I10*1.25)))</f>
        <v>0</v>
      </c>
      <c r="J40" s="70">
        <f>INT(IF('2'!$E10&gt;=$A$145, J10*1.5, IF(OR('2'!$B10="(月)", '2'!$B10="(火)",'2'!$B10="(水)", '2'!$B10="(木)", '2'!$B10="(金)"), J10, J10*1.25)))</f>
        <v>0</v>
      </c>
      <c r="K40" s="70">
        <f>INT(IF('3'!$E10&gt;=$A$145, K10*1.5, IF(OR('3'!$B10="(月)", '3'!$B10="(火)",'3'!$B10="(水)", '3'!$B10="(木)", '3'!$B10="(金)"), K10, K10*1.25)))</f>
        <v>0</v>
      </c>
      <c r="L40" s="70">
        <f>INT(IF('4'!$E10&gt;=$A$145, L10*1.5, IF(OR('4'!$B10="(月)", '4'!$B10="(火)",'4'!$B10="(水)", '4'!$B10="(木)", '4'!$B10="(金)"), L10, L10*1.25)))</f>
        <v>0</v>
      </c>
      <c r="M40" s="70">
        <f>INT(IF('5'!$E10&gt;=$A$145, M10*1.5, IF(OR('5'!$B10="(月)", '5'!$B10="(火)",'5'!$B10="(水)", '5'!$B10="(木)", '5'!$B10="(金)"), M10, M10*1.25)))</f>
        <v>0</v>
      </c>
      <c r="N40" s="70">
        <f>INT(IF('6'!$E10&gt;=$A$145, N10*1.5, IF(OR('6'!$B10="(月)", '6'!$B10="(火)",'6'!$B10="(水)", '6'!$B10="(木)", '6'!$B10="(金)"), N10, N10*1.25)))</f>
        <v>0</v>
      </c>
      <c r="O40" s="70">
        <f>INT(IF('7'!$E10&gt;=$A$145, O10*1.5, IF(OR('7'!$B10="(月)", '7'!$B10="(火)",'7'!$B10="(水)", '7'!$B10="(木)", '7'!$B10="(金)"), O10, O10*1.25)))</f>
        <v>0</v>
      </c>
      <c r="P40" s="70">
        <f>INT(IF('8'!$E10&gt;=$A$145, P10*1.5, IF(OR('8'!$B10="(月)", '8'!$B10="(火)",'8'!$B10="(水)", '8'!$B10="(木)", '8'!$B10="(金)"), P10, P10*1.25)))</f>
        <v>0</v>
      </c>
      <c r="Q40" s="70">
        <f>INT(IF('9'!$E10&gt;=$A$145, Q10*1.5, IF(OR('9'!$B10="(月)", '9'!$B10="(火)",'9'!$B10="(水)", '9'!$B10="(木)", '9'!$B10="(金)"), Q10, Q10*1.25)))</f>
        <v>0</v>
      </c>
      <c r="R40" s="70">
        <f>INT(IF('10'!$E10&gt;=$A$145, R10*1.5, IF(OR('10'!$B10="(月)", '10'!$B10="(火)",'10'!$B10="(水)", '10'!$B10="(木)", '10'!$B10="(金)"), R10, R10*1.25)))</f>
        <v>0</v>
      </c>
      <c r="S40" s="71">
        <f>INT(IF('11'!$E10&gt;=$A$145, S10*1.5, IF(OR('11'!$B10="(月)", '11'!$B10="(火)",'11'!$B10="(水)", '11'!$B10="(木)", '11'!$B10="(金)"), S10, S10*1.25)))</f>
        <v>0</v>
      </c>
    </row>
    <row r="41">
      <c r="A41" s="42">
        <v>0.3888888888888889</v>
      </c>
      <c r="G41" s="72"/>
      <c r="I41" s="70">
        <f>INT(IF('1'!$E11&gt;=$A$145, I11*1.5, IF(OR('1'!$B11="(月)", '1'!$B11="(火)",'1'!$B11="(水)", '1'!$B11="(木)", '1'!$B11="(金)"), I11, I11*1.25)))</f>
        <v>0</v>
      </c>
      <c r="J41" s="70">
        <f>INT(IF('2'!$E11&gt;=$A$145, J11*1.5, IF(OR('2'!$B11="(月)", '2'!$B11="(火)",'2'!$B11="(水)", '2'!$B11="(木)", '2'!$B11="(金)"), J11, J11*1.25)))</f>
        <v>0</v>
      </c>
      <c r="K41" s="70">
        <f>INT(IF('3'!$E11&gt;=$A$145, K11*1.5, IF(OR('3'!$B11="(月)", '3'!$B11="(火)",'3'!$B11="(水)", '3'!$B11="(木)", '3'!$B11="(金)"), K11, K11*1.25)))</f>
        <v>0</v>
      </c>
      <c r="L41" s="70">
        <f>INT(IF('4'!$E11&gt;=$A$145, L11*1.5, IF(OR('4'!$B11="(月)", '4'!$B11="(火)",'4'!$B11="(水)", '4'!$B11="(木)", '4'!$B11="(金)"), L11, L11*1.25)))</f>
        <v>0</v>
      </c>
      <c r="M41" s="70">
        <f>INT(IF('5'!$E11&gt;=$A$145, M11*1.5, IF(OR('5'!$B11="(月)", '5'!$B11="(火)",'5'!$B11="(水)", '5'!$B11="(木)", '5'!$B11="(金)"), M11, M11*1.25)))</f>
        <v>0</v>
      </c>
      <c r="N41" s="70">
        <f>INT(IF('6'!$E11&gt;=$A$145, N11*1.5, IF(OR('6'!$B11="(月)", '6'!$B11="(火)",'6'!$B11="(水)", '6'!$B11="(木)", '6'!$B11="(金)"), N11, N11*1.25)))</f>
        <v>0</v>
      </c>
      <c r="O41" s="70">
        <f>INT(IF('7'!$E11&gt;=$A$145, O11*1.5, IF(OR('7'!$B11="(月)", '7'!$B11="(火)",'7'!$B11="(水)", '7'!$B11="(木)", '7'!$B11="(金)"), O11, O11*1.25)))</f>
        <v>0</v>
      </c>
      <c r="P41" s="70">
        <f>INT(IF('8'!$E11&gt;=$A$145, P11*1.5, IF(OR('8'!$B11="(月)", '8'!$B11="(火)",'8'!$B11="(水)", '8'!$B11="(木)", '8'!$B11="(金)"), P11, P11*1.25)))</f>
        <v>0</v>
      </c>
      <c r="Q41" s="70">
        <f>INT(IF('9'!$E11&gt;=$A$145, Q11*1.5, IF(OR('9'!$B11="(月)", '9'!$B11="(火)",'9'!$B11="(水)", '9'!$B11="(木)", '9'!$B11="(金)"), Q11, Q11*1.25)))</f>
        <v>0</v>
      </c>
      <c r="R41" s="70">
        <f>INT(IF('10'!$E11&gt;=$A$145, R11*1.5, IF(OR('10'!$B11="(月)", '10'!$B11="(火)",'10'!$B11="(水)", '10'!$B11="(木)", '10'!$B11="(金)"), R11, R11*1.25)))</f>
        <v>0</v>
      </c>
      <c r="S41" s="71">
        <f>INT(IF('11'!$E11&gt;=$A$145, S11*1.5, IF(OR('11'!$B11="(月)", '11'!$B11="(火)",'11'!$B11="(水)", '11'!$B11="(木)", '11'!$B11="(金)"), S11, S11*1.25)))</f>
        <v>0</v>
      </c>
    </row>
    <row r="42">
      <c r="A42" s="42">
        <v>0.3923611111111111</v>
      </c>
      <c r="G42" s="72"/>
      <c r="I42" s="70">
        <f>INT(IF('1'!$E12&gt;=$A$145, I12*1.5, IF(OR('1'!$B12="(月)", '1'!$B12="(火)",'1'!$B12="(水)", '1'!$B12="(木)", '1'!$B12="(金)"), I12, I12*1.25)))</f>
        <v>0</v>
      </c>
      <c r="J42" s="70">
        <f>INT(IF('2'!$E12&gt;=$A$145, J12*1.5, IF(OR('2'!$B12="(月)", '2'!$B12="(火)",'2'!$B12="(水)", '2'!$B12="(木)", '2'!$B12="(金)"), J12, J12*1.25)))</f>
        <v>0</v>
      </c>
      <c r="K42" s="70">
        <f>INT(IF('3'!$E12&gt;=$A$145, K12*1.5, IF(OR('3'!$B12="(月)", '3'!$B12="(火)",'3'!$B12="(水)", '3'!$B12="(木)", '3'!$B12="(金)"), K12, K12*1.25)))</f>
        <v>0</v>
      </c>
      <c r="L42" s="70">
        <f>INT(IF('4'!$E12&gt;=$A$145, L12*1.5, IF(OR('4'!$B12="(月)", '4'!$B12="(火)",'4'!$B12="(水)", '4'!$B12="(木)", '4'!$B12="(金)"), L12, L12*1.25)))</f>
        <v>0</v>
      </c>
      <c r="M42" s="70">
        <f>INT(IF('5'!$E12&gt;=$A$145, M12*1.5, IF(OR('5'!$B12="(月)", '5'!$B12="(火)",'5'!$B12="(水)", '5'!$B12="(木)", '5'!$B12="(金)"), M12, M12*1.25)))</f>
        <v>0</v>
      </c>
      <c r="N42" s="70">
        <f>INT(IF('6'!$E12&gt;=$A$145, N12*1.5, IF(OR('6'!$B12="(月)", '6'!$B12="(火)",'6'!$B12="(水)", '6'!$B12="(木)", '6'!$B12="(金)"), N12, N12*1.25)))</f>
        <v>0</v>
      </c>
      <c r="O42" s="70">
        <f>INT(IF('7'!$E12&gt;=$A$145, O12*1.5, IF(OR('7'!$B12="(月)", '7'!$B12="(火)",'7'!$B12="(水)", '7'!$B12="(木)", '7'!$B12="(金)"), O12, O12*1.25)))</f>
        <v>0</v>
      </c>
      <c r="P42" s="70">
        <f>INT(IF('8'!$E12&gt;=$A$145, P12*1.5, IF(OR('8'!$B12="(月)", '8'!$B12="(火)",'8'!$B12="(水)", '8'!$B12="(木)", '8'!$B12="(金)"), P12, P12*1.25)))</f>
        <v>0</v>
      </c>
      <c r="Q42" s="70">
        <f>INT(IF('9'!$E12&gt;=$A$145, Q12*1.5, IF(OR('9'!$B12="(月)", '9'!$B12="(火)",'9'!$B12="(水)", '9'!$B12="(木)", '9'!$B12="(金)"), Q12, Q12*1.25)))</f>
        <v>0</v>
      </c>
      <c r="R42" s="70">
        <f>INT(IF('10'!$E12&gt;=$A$145, R12*1.5, IF(OR('10'!$B12="(月)", '10'!$B12="(火)",'10'!$B12="(水)", '10'!$B12="(木)", '10'!$B12="(金)"), R12, R12*1.25)))</f>
        <v>0</v>
      </c>
      <c r="S42" s="71">
        <f>INT(IF('11'!$E12&gt;=$A$145, S12*1.5, IF(OR('11'!$B12="(月)", '11'!$B12="(火)",'11'!$B12="(水)", '11'!$B12="(木)", '11'!$B12="(金)"), S12, S12*1.25)))</f>
        <v>0</v>
      </c>
    </row>
    <row r="43">
      <c r="A43" s="42">
        <v>0.3958333333333333</v>
      </c>
      <c r="G43" s="72"/>
      <c r="I43" s="70">
        <f>INT(IF('1'!$E13&gt;=$A$145, I13*1.5, IF(OR('1'!$B13="(月)", '1'!$B13="(火)",'1'!$B13="(水)", '1'!$B13="(木)", '1'!$B13="(金)"), I13, I13*1.25)))</f>
        <v>0</v>
      </c>
      <c r="J43" s="70">
        <f>INT(IF('2'!$E13&gt;=$A$145, J13*1.5, IF(OR('2'!$B13="(月)", '2'!$B13="(火)",'2'!$B13="(水)", '2'!$B13="(木)", '2'!$B13="(金)"), J13, J13*1.25)))</f>
        <v>0</v>
      </c>
      <c r="K43" s="70">
        <f>INT(IF('3'!$E13&gt;=$A$145, K13*1.5, IF(OR('3'!$B13="(月)", '3'!$B13="(火)",'3'!$B13="(水)", '3'!$B13="(木)", '3'!$B13="(金)"), K13, K13*1.25)))</f>
        <v>0</v>
      </c>
      <c r="L43" s="70">
        <f>INT(IF('4'!$E13&gt;=$A$145, L13*1.5, IF(OR('4'!$B13="(月)", '4'!$B13="(火)",'4'!$B13="(水)", '4'!$B13="(木)", '4'!$B13="(金)"), L13, L13*1.25)))</f>
        <v>0</v>
      </c>
      <c r="M43" s="70">
        <f>INT(IF('5'!$E13&gt;=$A$145, M13*1.5, IF(OR('5'!$B13="(月)", '5'!$B13="(火)",'5'!$B13="(水)", '5'!$B13="(木)", '5'!$B13="(金)"), M13, M13*1.25)))</f>
        <v>0</v>
      </c>
      <c r="N43" s="70">
        <f>INT(IF('6'!$E13&gt;=$A$145, N13*1.5, IF(OR('6'!$B13="(月)", '6'!$B13="(火)",'6'!$B13="(水)", '6'!$B13="(木)", '6'!$B13="(金)"), N13, N13*1.25)))</f>
        <v>0</v>
      </c>
      <c r="O43" s="70">
        <f>INT(IF('7'!$E13&gt;=$A$145, O13*1.5, IF(OR('7'!$B13="(月)", '7'!$B13="(火)",'7'!$B13="(水)", '7'!$B13="(木)", '7'!$B13="(金)"), O13, O13*1.25)))</f>
        <v>0</v>
      </c>
      <c r="P43" s="70">
        <f>INT(IF('8'!$E13&gt;=$A$145, P13*1.5, IF(OR('8'!$B13="(月)", '8'!$B13="(火)",'8'!$B13="(水)", '8'!$B13="(木)", '8'!$B13="(金)"), P13, P13*1.25)))</f>
        <v>0</v>
      </c>
      <c r="Q43" s="70">
        <f>INT(IF('9'!$E13&gt;=$A$145, Q13*1.5, IF(OR('9'!$B13="(月)", '9'!$B13="(火)",'9'!$B13="(水)", '9'!$B13="(木)", '9'!$B13="(金)"), Q13, Q13*1.25)))</f>
        <v>0</v>
      </c>
      <c r="R43" s="70">
        <f>INT(IF('10'!$E13&gt;=$A$145, R13*1.5, IF(OR('10'!$B13="(月)", '10'!$B13="(火)",'10'!$B13="(水)", '10'!$B13="(木)", '10'!$B13="(金)"), R13, R13*1.25)))</f>
        <v>0</v>
      </c>
      <c r="S43" s="71">
        <f>INT(IF('11'!$E13&gt;=$A$145, S13*1.5, IF(OR('11'!$B13="(月)", '11'!$B13="(火)",'11'!$B13="(水)", '11'!$B13="(木)", '11'!$B13="(金)"), S13, S13*1.25)))</f>
        <v>0</v>
      </c>
    </row>
    <row r="44">
      <c r="A44" s="42">
        <v>0.3993055555555556</v>
      </c>
      <c r="G44" s="72"/>
      <c r="I44" s="70">
        <f>INT(IF('1'!$E14&gt;=$A$145, I14*1.5, IF(OR('1'!$B14="(月)", '1'!$B14="(火)",'1'!$B14="(水)", '1'!$B14="(木)", '1'!$B14="(金)"), I14, I14*1.25)))</f>
        <v>0</v>
      </c>
      <c r="J44" s="70">
        <f>INT(IF('2'!$E14&gt;=$A$145, J14*1.5, IF(OR('2'!$B14="(月)", '2'!$B14="(火)",'2'!$B14="(水)", '2'!$B14="(木)", '2'!$B14="(金)"), J14, J14*1.25)))</f>
        <v>0</v>
      </c>
      <c r="K44" s="70">
        <f>INT(IF('3'!$E14&gt;=$A$145, K14*1.5, IF(OR('3'!$B14="(月)", '3'!$B14="(火)",'3'!$B14="(水)", '3'!$B14="(木)", '3'!$B14="(金)"), K14, K14*1.25)))</f>
        <v>0</v>
      </c>
      <c r="L44" s="70">
        <f>INT(IF('4'!$E14&gt;=$A$145, L14*1.5, IF(OR('4'!$B14="(月)", '4'!$B14="(火)",'4'!$B14="(水)", '4'!$B14="(木)", '4'!$B14="(金)"), L14, L14*1.25)))</f>
        <v>0</v>
      </c>
      <c r="M44" s="70">
        <f>INT(IF('5'!$E14&gt;=$A$145, M14*1.5, IF(OR('5'!$B14="(月)", '5'!$B14="(火)",'5'!$B14="(水)", '5'!$B14="(木)", '5'!$B14="(金)"), M14, M14*1.25)))</f>
        <v>0</v>
      </c>
      <c r="N44" s="70">
        <f>INT(IF('6'!$E14&gt;=$A$145, N14*1.5, IF(OR('6'!$B14="(月)", '6'!$B14="(火)",'6'!$B14="(水)", '6'!$B14="(木)", '6'!$B14="(金)"), N14, N14*1.25)))</f>
        <v>0</v>
      </c>
      <c r="O44" s="70">
        <f>INT(IF('7'!$E14&gt;=$A$145, O14*1.5, IF(OR('7'!$B14="(月)", '7'!$B14="(火)",'7'!$B14="(水)", '7'!$B14="(木)", '7'!$B14="(金)"), O14, O14*1.25)))</f>
        <v>0</v>
      </c>
      <c r="P44" s="70">
        <f>INT(IF('8'!$E14&gt;=$A$145, P14*1.5, IF(OR('8'!$B14="(月)", '8'!$B14="(火)",'8'!$B14="(水)", '8'!$B14="(木)", '8'!$B14="(金)"), P14, P14*1.25)))</f>
        <v>0</v>
      </c>
      <c r="Q44" s="70">
        <f>INT(IF('9'!$E14&gt;=$A$145, Q14*1.5, IF(OR('9'!$B14="(月)", '9'!$B14="(火)",'9'!$B14="(水)", '9'!$B14="(木)", '9'!$B14="(金)"), Q14, Q14*1.25)))</f>
        <v>0</v>
      </c>
      <c r="R44" s="70">
        <f>INT(IF('10'!$E14&gt;=$A$145, R14*1.5, IF(OR('10'!$B14="(月)", '10'!$B14="(火)",'10'!$B14="(水)", '10'!$B14="(木)", '10'!$B14="(金)"), R14, R14*1.25)))</f>
        <v>0</v>
      </c>
      <c r="S44" s="71">
        <f>INT(IF('11'!$E14&gt;=$A$145, S14*1.5, IF(OR('11'!$B14="(月)", '11'!$B14="(火)",'11'!$B14="(水)", '11'!$B14="(木)", '11'!$B14="(金)"), S14, S14*1.25)))</f>
        <v>0</v>
      </c>
    </row>
    <row r="45">
      <c r="A45" s="42">
        <v>0.4027777777777778</v>
      </c>
      <c r="G45" s="72"/>
      <c r="I45" s="70">
        <f>INT(IF('1'!$E15&gt;=$A$145, I15*1.5, IF(OR('1'!$B15="(月)", '1'!$B15="(火)",'1'!$B15="(水)", '1'!$B15="(木)", '1'!$B15="(金)"), I15, I15*1.25)))</f>
        <v>0</v>
      </c>
      <c r="J45" s="70">
        <f>INT(IF('2'!$E15&gt;=$A$145, J15*1.5, IF(OR('2'!$B15="(月)", '2'!$B15="(火)",'2'!$B15="(水)", '2'!$B15="(木)", '2'!$B15="(金)"), J15, J15*1.25)))</f>
        <v>0</v>
      </c>
      <c r="K45" s="70">
        <f>INT(IF('3'!$E15&gt;=$A$145, K15*1.5, IF(OR('3'!$B15="(月)", '3'!$B15="(火)",'3'!$B15="(水)", '3'!$B15="(木)", '3'!$B15="(金)"), K15, K15*1.25)))</f>
        <v>0</v>
      </c>
      <c r="L45" s="70">
        <f>INT(IF('4'!$E15&gt;=$A$145, L15*1.5, IF(OR('4'!$B15="(月)", '4'!$B15="(火)",'4'!$B15="(水)", '4'!$B15="(木)", '4'!$B15="(金)"), L15, L15*1.25)))</f>
        <v>0</v>
      </c>
      <c r="M45" s="70">
        <f>INT(IF('5'!$E15&gt;=$A$145, M15*1.5, IF(OR('5'!$B15="(月)", '5'!$B15="(火)",'5'!$B15="(水)", '5'!$B15="(木)", '5'!$B15="(金)"), M15, M15*1.25)))</f>
        <v>0</v>
      </c>
      <c r="N45" s="70">
        <f>INT(IF('6'!$E15&gt;=$A$145, N15*1.5, IF(OR('6'!$B15="(月)", '6'!$B15="(火)",'6'!$B15="(水)", '6'!$B15="(木)", '6'!$B15="(金)"), N15, N15*1.25)))</f>
        <v>0</v>
      </c>
      <c r="O45" s="70">
        <f>INT(IF('7'!$E15&gt;=$A$145, O15*1.5, IF(OR('7'!$B15="(月)", '7'!$B15="(火)",'7'!$B15="(水)", '7'!$B15="(木)", '7'!$B15="(金)"), O15, O15*1.25)))</f>
        <v>0</v>
      </c>
      <c r="P45" s="70">
        <f>INT(IF('8'!$E15&gt;=$A$145, P15*1.5, IF(OR('8'!$B15="(月)", '8'!$B15="(火)",'8'!$B15="(水)", '8'!$B15="(木)", '8'!$B15="(金)"), P15, P15*1.25)))</f>
        <v>0</v>
      </c>
      <c r="Q45" s="70">
        <f>INT(IF('9'!$E15&gt;=$A$145, Q15*1.5, IF(OR('9'!$B15="(月)", '9'!$B15="(火)",'9'!$B15="(水)", '9'!$B15="(木)", '9'!$B15="(金)"), Q15, Q15*1.25)))</f>
        <v>0</v>
      </c>
      <c r="R45" s="70">
        <f>INT(IF('10'!$E15&gt;=$A$145, R15*1.5, IF(OR('10'!$B15="(月)", '10'!$B15="(火)",'10'!$B15="(水)", '10'!$B15="(木)", '10'!$B15="(金)"), R15, R15*1.25)))</f>
        <v>0</v>
      </c>
      <c r="S45" s="71">
        <f>INT(IF('11'!$E15&gt;=$A$145, S15*1.5, IF(OR('11'!$B15="(月)", '11'!$B15="(火)",'11'!$B15="(水)", '11'!$B15="(木)", '11'!$B15="(金)"), S15, S15*1.25)))</f>
        <v>0</v>
      </c>
    </row>
    <row r="46">
      <c r="A46" s="42">
        <v>0.40625</v>
      </c>
      <c r="G46" s="72"/>
      <c r="I46" s="70">
        <f>INT(IF('1'!$E16&gt;=$A$145, I16*1.5, IF(OR('1'!$B16="(月)", '1'!$B16="(火)",'1'!$B16="(水)", '1'!$B16="(木)", '1'!$B16="(金)"), I16, I16*1.25)))</f>
        <v>0</v>
      </c>
      <c r="J46" s="70">
        <f>INT(IF('2'!$E16&gt;=$A$145, J16*1.5, IF(OR('2'!$B16="(月)", '2'!$B16="(火)",'2'!$B16="(水)", '2'!$B16="(木)", '2'!$B16="(金)"), J16, J16*1.25)))</f>
        <v>0</v>
      </c>
      <c r="K46" s="70">
        <f>INT(IF('3'!$E16&gt;=$A$145, K16*1.5, IF(OR('3'!$B16="(月)", '3'!$B16="(火)",'3'!$B16="(水)", '3'!$B16="(木)", '3'!$B16="(金)"), K16, K16*1.25)))</f>
        <v>0</v>
      </c>
      <c r="L46" s="70">
        <f>INT(IF('4'!$E16&gt;=$A$145, L16*1.5, IF(OR('4'!$B16="(月)", '4'!$B16="(火)",'4'!$B16="(水)", '4'!$B16="(木)", '4'!$B16="(金)"), L16, L16*1.25)))</f>
        <v>0</v>
      </c>
      <c r="M46" s="70">
        <f>INT(IF('5'!$E16&gt;=$A$145, M16*1.5, IF(OR('5'!$B16="(月)", '5'!$B16="(火)",'5'!$B16="(水)", '5'!$B16="(木)", '5'!$B16="(金)"), M16, M16*1.25)))</f>
        <v>0</v>
      </c>
      <c r="N46" s="70">
        <f>INT(IF('6'!$E16&gt;=$A$145, N16*1.5, IF(OR('6'!$B16="(月)", '6'!$B16="(火)",'6'!$B16="(水)", '6'!$B16="(木)", '6'!$B16="(金)"), N16, N16*1.25)))</f>
        <v>0</v>
      </c>
      <c r="O46" s="70">
        <f>INT(IF('7'!$E16&gt;=$A$145, O16*1.5, IF(OR('7'!$B16="(月)", '7'!$B16="(火)",'7'!$B16="(水)", '7'!$B16="(木)", '7'!$B16="(金)"), O16, O16*1.25)))</f>
        <v>0</v>
      </c>
      <c r="P46" s="70">
        <f>INT(IF('8'!$E16&gt;=$A$145, P16*1.5, IF(OR('8'!$B16="(月)", '8'!$B16="(火)",'8'!$B16="(水)", '8'!$B16="(木)", '8'!$B16="(金)"), P16, P16*1.25)))</f>
        <v>0</v>
      </c>
      <c r="Q46" s="70">
        <f>INT(IF('9'!$E16&gt;=$A$145, Q16*1.5, IF(OR('9'!$B16="(月)", '9'!$B16="(火)",'9'!$B16="(水)", '9'!$B16="(木)", '9'!$B16="(金)"), Q16, Q16*1.25)))</f>
        <v>0</v>
      </c>
      <c r="R46" s="70">
        <f>INT(IF('10'!$E16&gt;=$A$145, R16*1.5, IF(OR('10'!$B16="(月)", '10'!$B16="(火)",'10'!$B16="(水)", '10'!$B16="(木)", '10'!$B16="(金)"), R16, R16*1.25)))</f>
        <v>0</v>
      </c>
      <c r="S46" s="71">
        <f>INT(IF('11'!$E16&gt;=$A$145, S16*1.5, IF(OR('11'!$B16="(月)", '11'!$B16="(火)",'11'!$B16="(水)", '11'!$B16="(木)", '11'!$B16="(金)"), S16, S16*1.25)))</f>
        <v>0</v>
      </c>
    </row>
    <row r="47">
      <c r="A47" s="42">
        <v>0.4097222222222222</v>
      </c>
      <c r="G47" s="72"/>
      <c r="I47" s="70">
        <f>INT(IF('1'!$E17&gt;=$A$145, I17*1.5, IF(OR('1'!$B17="(月)", '1'!$B17="(火)",'1'!$B17="(水)", '1'!$B17="(木)", '1'!$B17="(金)"), I17, I17*1.25)))</f>
        <v>0</v>
      </c>
      <c r="J47" s="70">
        <f>INT(IF('2'!$E17&gt;=$A$145, J17*1.5, IF(OR('2'!$B17="(月)", '2'!$B17="(火)",'2'!$B17="(水)", '2'!$B17="(木)", '2'!$B17="(金)"), J17, J17*1.25)))</f>
        <v>0</v>
      </c>
      <c r="K47" s="70">
        <f>INT(IF('3'!$E17&gt;=$A$145, K17*1.5, IF(OR('3'!$B17="(月)", '3'!$B17="(火)",'3'!$B17="(水)", '3'!$B17="(木)", '3'!$B17="(金)"), K17, K17*1.25)))</f>
        <v>0</v>
      </c>
      <c r="L47" s="70">
        <f>INT(IF('4'!$E17&gt;=$A$145, L17*1.5, IF(OR('4'!$B17="(月)", '4'!$B17="(火)",'4'!$B17="(水)", '4'!$B17="(木)", '4'!$B17="(金)"), L17, L17*1.25)))</f>
        <v>0</v>
      </c>
      <c r="M47" s="70">
        <f>INT(IF('5'!$E17&gt;=$A$145, M17*1.5, IF(OR('5'!$B17="(月)", '5'!$B17="(火)",'5'!$B17="(水)", '5'!$B17="(木)", '5'!$B17="(金)"), M17, M17*1.25)))</f>
        <v>0</v>
      </c>
      <c r="N47" s="70">
        <f>INT(IF('6'!$E17&gt;=$A$145, N17*1.5, IF(OR('6'!$B17="(月)", '6'!$B17="(火)",'6'!$B17="(水)", '6'!$B17="(木)", '6'!$B17="(金)"), N17, N17*1.25)))</f>
        <v>0</v>
      </c>
      <c r="O47" s="70">
        <f>INT(IF('7'!$E17&gt;=$A$145, O17*1.5, IF(OR('7'!$B17="(月)", '7'!$B17="(火)",'7'!$B17="(水)", '7'!$B17="(木)", '7'!$B17="(金)"), O17, O17*1.25)))</f>
        <v>0</v>
      </c>
      <c r="P47" s="70">
        <f>INT(IF('8'!$E17&gt;=$A$145, P17*1.5, IF(OR('8'!$B17="(月)", '8'!$B17="(火)",'8'!$B17="(水)", '8'!$B17="(木)", '8'!$B17="(金)"), P17, P17*1.25)))</f>
        <v>0</v>
      </c>
      <c r="Q47" s="70">
        <f>INT(IF('9'!$E17&gt;=$A$145, Q17*1.5, IF(OR('9'!$B17="(月)", '9'!$B17="(火)",'9'!$B17="(水)", '9'!$B17="(木)", '9'!$B17="(金)"), Q17, Q17*1.25)))</f>
        <v>0</v>
      </c>
      <c r="R47" s="70">
        <f>INT(IF('10'!$E17&gt;=$A$145, R17*1.5, IF(OR('10'!$B17="(月)", '10'!$B17="(火)",'10'!$B17="(水)", '10'!$B17="(木)", '10'!$B17="(金)"), R17, R17*1.25)))</f>
        <v>0</v>
      </c>
      <c r="S47" s="71">
        <f>INT(IF('11'!$E17&gt;=$A$145, S17*1.5, IF(OR('11'!$B17="(月)", '11'!$B17="(火)",'11'!$B17="(水)", '11'!$B17="(木)", '11'!$B17="(金)"), S17, S17*1.25)))</f>
        <v>0</v>
      </c>
    </row>
    <row r="48">
      <c r="A48" s="42">
        <v>0.4131944444444444</v>
      </c>
      <c r="G48" s="72"/>
      <c r="I48" s="70">
        <f>INT(IF('1'!$E18&gt;=$A$145, I18*1.5, IF(OR('1'!$B18="(月)", '1'!$B18="(火)",'1'!$B18="(水)", '1'!$B18="(木)", '1'!$B18="(金)"), I18, I18*1.25)))</f>
        <v>0</v>
      </c>
      <c r="J48" s="70">
        <f>INT(IF('2'!$E18&gt;=$A$145, J18*1.5, IF(OR('2'!$B18="(月)", '2'!$B18="(火)",'2'!$B18="(水)", '2'!$B18="(木)", '2'!$B18="(金)"), J18, J18*1.25)))</f>
        <v>0</v>
      </c>
      <c r="K48" s="70">
        <f>INT(IF('3'!$E18&gt;=$A$145, K18*1.5, IF(OR('3'!$B18="(月)", '3'!$B18="(火)",'3'!$B18="(水)", '3'!$B18="(木)", '3'!$B18="(金)"), K18, K18*1.25)))</f>
        <v>0</v>
      </c>
      <c r="L48" s="70">
        <f>INT(IF('4'!$E18&gt;=$A$145, L18*1.5, IF(OR('4'!$B18="(月)", '4'!$B18="(火)",'4'!$B18="(水)", '4'!$B18="(木)", '4'!$B18="(金)"), L18, L18*1.25)))</f>
        <v>0</v>
      </c>
      <c r="M48" s="70">
        <f>INT(IF('5'!$E18&gt;=$A$145, M18*1.5, IF(OR('5'!$B18="(月)", '5'!$B18="(火)",'5'!$B18="(水)", '5'!$B18="(木)", '5'!$B18="(金)"), M18, M18*1.25)))</f>
        <v>0</v>
      </c>
      <c r="N48" s="70">
        <f>INT(IF('6'!$E18&gt;=$A$145, N18*1.5, IF(OR('6'!$B18="(月)", '6'!$B18="(火)",'6'!$B18="(水)", '6'!$B18="(木)", '6'!$B18="(金)"), N18, N18*1.25)))</f>
        <v>0</v>
      </c>
      <c r="O48" s="70">
        <f>INT(IF('7'!$E18&gt;=$A$145, O18*1.5, IF(OR('7'!$B18="(月)", '7'!$B18="(火)",'7'!$B18="(水)", '7'!$B18="(木)", '7'!$B18="(金)"), O18, O18*1.25)))</f>
        <v>0</v>
      </c>
      <c r="P48" s="70">
        <f>INT(IF('8'!$E18&gt;=$A$145, P18*1.5, IF(OR('8'!$B18="(月)", '8'!$B18="(火)",'8'!$B18="(水)", '8'!$B18="(木)", '8'!$B18="(金)"), P18, P18*1.25)))</f>
        <v>0</v>
      </c>
      <c r="Q48" s="70">
        <f>INT(IF('9'!$E18&gt;=$A$145, Q18*1.5, IF(OR('9'!$B18="(月)", '9'!$B18="(火)",'9'!$B18="(水)", '9'!$B18="(木)", '9'!$B18="(金)"), Q18, Q18*1.25)))</f>
        <v>0</v>
      </c>
      <c r="R48" s="70">
        <f>INT(IF('10'!$E18&gt;=$A$145, R18*1.5, IF(OR('10'!$B18="(月)", '10'!$B18="(火)",'10'!$B18="(水)", '10'!$B18="(木)", '10'!$B18="(金)"), R18, R18*1.25)))</f>
        <v>0</v>
      </c>
      <c r="S48" s="71">
        <f>INT(IF('11'!$E18&gt;=$A$145, S18*1.5, IF(OR('11'!$B18="(月)", '11'!$B18="(火)",'11'!$B18="(水)", '11'!$B18="(木)", '11'!$B18="(金)"), S18, S18*1.25)))</f>
        <v>0</v>
      </c>
    </row>
    <row r="49">
      <c r="A49" s="42">
        <v>0.4166666666666667</v>
      </c>
      <c r="G49" s="72"/>
      <c r="I49" s="70">
        <f>INT(IF('1'!$E19&gt;=$A$145, I19*1.5, IF(OR('1'!$B19="(月)", '1'!$B19="(火)",'1'!$B19="(水)", '1'!$B19="(木)", '1'!$B19="(金)"), I19, I19*1.25)))</f>
        <v>0</v>
      </c>
      <c r="J49" s="70">
        <f>INT(IF('2'!$E19&gt;=$A$145, J19*1.5, IF(OR('2'!$B19="(月)", '2'!$B19="(火)",'2'!$B19="(水)", '2'!$B19="(木)", '2'!$B19="(金)"), J19, J19*1.25)))</f>
        <v>0</v>
      </c>
      <c r="K49" s="70">
        <f>INT(IF('3'!$E19&gt;=$A$145, K19*1.5, IF(OR('3'!$B19="(月)", '3'!$B19="(火)",'3'!$B19="(水)", '3'!$B19="(木)", '3'!$B19="(金)"), K19, K19*1.25)))</f>
        <v>0</v>
      </c>
      <c r="L49" s="70">
        <f>INT(IF('4'!$E19&gt;=$A$145, L19*1.5, IF(OR('4'!$B19="(月)", '4'!$B19="(火)",'4'!$B19="(水)", '4'!$B19="(木)", '4'!$B19="(金)"), L19, L19*1.25)))</f>
        <v>0</v>
      </c>
      <c r="M49" s="70">
        <f>INT(IF('5'!$E19&gt;=$A$145, M19*1.5, IF(OR('5'!$B19="(月)", '5'!$B19="(火)",'5'!$B19="(水)", '5'!$B19="(木)", '5'!$B19="(金)"), M19, M19*1.25)))</f>
        <v>0</v>
      </c>
      <c r="N49" s="70">
        <f>INT(IF('6'!$E19&gt;=$A$145, N19*1.5, IF(OR('6'!$B19="(月)", '6'!$B19="(火)",'6'!$B19="(水)", '6'!$B19="(木)", '6'!$B19="(金)"), N19, N19*1.25)))</f>
        <v>0</v>
      </c>
      <c r="O49" s="70">
        <f>INT(IF('7'!$E19&gt;=$A$145, O19*1.5, IF(OR('7'!$B19="(月)", '7'!$B19="(火)",'7'!$B19="(水)", '7'!$B19="(木)", '7'!$B19="(金)"), O19, O19*1.25)))</f>
        <v>0</v>
      </c>
      <c r="P49" s="70">
        <f>INT(IF('8'!$E19&gt;=$A$145, P19*1.5, IF(OR('8'!$B19="(月)", '8'!$B19="(火)",'8'!$B19="(水)", '8'!$B19="(木)", '8'!$B19="(金)"), P19, P19*1.25)))</f>
        <v>0</v>
      </c>
      <c r="Q49" s="70">
        <f>INT(IF('9'!$E19&gt;=$A$145, Q19*1.5, IF(OR('9'!$B19="(月)", '9'!$B19="(火)",'9'!$B19="(水)", '9'!$B19="(木)", '9'!$B19="(金)"), Q19, Q19*1.25)))</f>
        <v>0</v>
      </c>
      <c r="R49" s="70">
        <f>INT(IF('10'!$E19&gt;=$A$145, R19*1.5, IF(OR('10'!$B19="(月)", '10'!$B19="(火)",'10'!$B19="(水)", '10'!$B19="(木)", '10'!$B19="(金)"), R19, R19*1.25)))</f>
        <v>0</v>
      </c>
      <c r="S49" s="71">
        <f>INT(IF('11'!$E19&gt;=$A$145, S19*1.5, IF(OR('11'!$B19="(月)", '11'!$B19="(火)",'11'!$B19="(水)", '11'!$B19="(木)", '11'!$B19="(金)"), S19, S19*1.25)))</f>
        <v>0</v>
      </c>
    </row>
    <row r="50">
      <c r="A50" s="42">
        <v>0.4201388888888889</v>
      </c>
      <c r="G50" s="72"/>
      <c r="I50" s="70">
        <f>INT(IF('1'!$E20&gt;=$A$145, I20*1.5, IF(OR('1'!$B20="(月)", '1'!$B20="(火)",'1'!$B20="(水)", '1'!$B20="(木)", '1'!$B20="(金)"), I20, I20*1.25)))</f>
        <v>0</v>
      </c>
      <c r="J50" s="70">
        <f>INT(IF('2'!$E20&gt;=$A$145, J20*1.5, IF(OR('2'!$B20="(月)", '2'!$B20="(火)",'2'!$B20="(水)", '2'!$B20="(木)", '2'!$B20="(金)"), J20, J20*1.25)))</f>
        <v>0</v>
      </c>
      <c r="K50" s="70">
        <f>INT(IF('3'!$E20&gt;=$A$145, K20*1.5, IF(OR('3'!$B20="(月)", '3'!$B20="(火)",'3'!$B20="(水)", '3'!$B20="(木)", '3'!$B20="(金)"), K20, K20*1.25)))</f>
        <v>0</v>
      </c>
      <c r="L50" s="70">
        <f>INT(IF('4'!$E20&gt;=$A$145, L20*1.5, IF(OR('4'!$B20="(月)", '4'!$B20="(火)",'4'!$B20="(水)", '4'!$B20="(木)", '4'!$B20="(金)"), L20, L20*1.25)))</f>
        <v>0</v>
      </c>
      <c r="M50" s="70">
        <f>INT(IF('5'!$E20&gt;=$A$145, M20*1.5, IF(OR('5'!$B20="(月)", '5'!$B20="(火)",'5'!$B20="(水)", '5'!$B20="(木)", '5'!$B20="(金)"), M20, M20*1.25)))</f>
        <v>0</v>
      </c>
      <c r="N50" s="70">
        <f>INT(IF('6'!$E20&gt;=$A$145, N20*1.5, IF(OR('6'!$B20="(月)", '6'!$B20="(火)",'6'!$B20="(水)", '6'!$B20="(木)", '6'!$B20="(金)"), N20, N20*1.25)))</f>
        <v>0</v>
      </c>
      <c r="O50" s="70">
        <f>INT(IF('7'!$E20&gt;=$A$145, O20*1.5, IF(OR('7'!$B20="(月)", '7'!$B20="(火)",'7'!$B20="(水)", '7'!$B20="(木)", '7'!$B20="(金)"), O20, O20*1.25)))</f>
        <v>0</v>
      </c>
      <c r="P50" s="70">
        <f>INT(IF('8'!$E20&gt;=$A$145, P20*1.5, IF(OR('8'!$B20="(月)", '8'!$B20="(火)",'8'!$B20="(水)", '8'!$B20="(木)", '8'!$B20="(金)"), P20, P20*1.25)))</f>
        <v>0</v>
      </c>
      <c r="Q50" s="70">
        <f>INT(IF('9'!$E20&gt;=$A$145, Q20*1.5, IF(OR('9'!$B20="(月)", '9'!$B20="(火)",'9'!$B20="(水)", '9'!$B20="(木)", '9'!$B20="(金)"), Q20, Q20*1.25)))</f>
        <v>0</v>
      </c>
      <c r="R50" s="70">
        <f>INT(IF('10'!$E20&gt;=$A$145, R20*1.5, IF(OR('10'!$B20="(月)", '10'!$B20="(火)",'10'!$B20="(水)", '10'!$B20="(木)", '10'!$B20="(金)"), R20, R20*1.25)))</f>
        <v>0</v>
      </c>
      <c r="S50" s="71">
        <f>INT(IF('11'!$E20&gt;=$A$145, S20*1.5, IF(OR('11'!$B20="(月)", '11'!$B20="(火)",'11'!$B20="(水)", '11'!$B20="(木)", '11'!$B20="(金)"), S20, S20*1.25)))</f>
        <v>0</v>
      </c>
    </row>
    <row r="51">
      <c r="A51" s="42">
        <v>0.4236111111111111</v>
      </c>
      <c r="G51" s="72"/>
      <c r="I51" s="70">
        <f>INT(IF('1'!$E21&gt;=$A$145, I21*1.5, IF(OR('1'!$B21="(月)", '1'!$B21="(火)",'1'!$B21="(水)", '1'!$B21="(木)", '1'!$B21="(金)"), I21, I21*1.25)))</f>
        <v>0</v>
      </c>
      <c r="J51" s="70">
        <f>INT(IF('2'!$E21&gt;=$A$145, J21*1.5, IF(OR('2'!$B21="(月)", '2'!$B21="(火)",'2'!$B21="(水)", '2'!$B21="(木)", '2'!$B21="(金)"), J21, J21*1.25)))</f>
        <v>0</v>
      </c>
      <c r="K51" s="70">
        <f>INT(IF('3'!$E21&gt;=$A$145, K21*1.5, IF(OR('3'!$B21="(月)", '3'!$B21="(火)",'3'!$B21="(水)", '3'!$B21="(木)", '3'!$B21="(金)"), K21, K21*1.25)))</f>
        <v>0</v>
      </c>
      <c r="L51" s="70">
        <f>INT(IF('4'!$E21&gt;=$A$145, L21*1.5, IF(OR('4'!$B21="(月)", '4'!$B21="(火)",'4'!$B21="(水)", '4'!$B21="(木)", '4'!$B21="(金)"), L21, L21*1.25)))</f>
        <v>0</v>
      </c>
      <c r="M51" s="70">
        <f>INT(IF('5'!$E21&gt;=$A$145, M21*1.5, IF(OR('5'!$B21="(月)", '5'!$B21="(火)",'5'!$B21="(水)", '5'!$B21="(木)", '5'!$B21="(金)"), M21, M21*1.25)))</f>
        <v>0</v>
      </c>
      <c r="N51" s="70">
        <f>INT(IF('6'!$E21&gt;=$A$145, N21*1.5, IF(OR('6'!$B21="(月)", '6'!$B21="(火)",'6'!$B21="(水)", '6'!$B21="(木)", '6'!$B21="(金)"), N21, N21*1.25)))</f>
        <v>0</v>
      </c>
      <c r="O51" s="70">
        <f>INT(IF('7'!$E21&gt;=$A$145, O21*1.5, IF(OR('7'!$B21="(月)", '7'!$B21="(火)",'7'!$B21="(水)", '7'!$B21="(木)", '7'!$B21="(金)"), O21, O21*1.25)))</f>
        <v>0</v>
      </c>
      <c r="P51" s="70">
        <f>INT(IF('8'!$E21&gt;=$A$145, P21*1.5, IF(OR('8'!$B21="(月)", '8'!$B21="(火)",'8'!$B21="(水)", '8'!$B21="(木)", '8'!$B21="(金)"), P21, P21*1.25)))</f>
        <v>0</v>
      </c>
      <c r="Q51" s="70">
        <f>INT(IF('9'!$E21&gt;=$A$145, Q21*1.5, IF(OR('9'!$B21="(月)", '9'!$B21="(火)",'9'!$B21="(水)", '9'!$B21="(木)", '9'!$B21="(金)"), Q21, Q21*1.25)))</f>
        <v>0</v>
      </c>
      <c r="R51" s="70">
        <f>INT(IF('10'!$E21&gt;=$A$145, R21*1.5, IF(OR('10'!$B21="(月)", '10'!$B21="(火)",'10'!$B21="(水)", '10'!$B21="(木)", '10'!$B21="(金)"), R21, R21*1.25)))</f>
        <v>0</v>
      </c>
      <c r="S51" s="71">
        <f>INT(IF('11'!$E21&gt;=$A$145, S21*1.5, IF(OR('11'!$B21="(月)", '11'!$B21="(火)",'11'!$B21="(水)", '11'!$B21="(木)", '11'!$B21="(金)"), S21, S21*1.25)))</f>
        <v>0</v>
      </c>
    </row>
    <row r="52">
      <c r="A52" s="42">
        <v>0.4270833333333333</v>
      </c>
      <c r="G52" s="72"/>
      <c r="I52" s="70">
        <f>INT(IF('1'!$E22&gt;=$A$145, I22*1.5, IF(OR('1'!$B22="(月)", '1'!$B22="(火)",'1'!$B22="(水)", '1'!$B22="(木)", '1'!$B22="(金)"), I22, I22*1.25)))</f>
        <v>0</v>
      </c>
      <c r="J52" s="70">
        <f>INT(IF('2'!$E22&gt;=$A$145, J22*1.5, IF(OR('2'!$B22="(月)", '2'!$B22="(火)",'2'!$B22="(水)", '2'!$B22="(木)", '2'!$B22="(金)"), J22, J22*1.25)))</f>
        <v>0</v>
      </c>
      <c r="K52" s="70">
        <f>INT(IF('3'!$E22&gt;=$A$145, K22*1.5, IF(OR('3'!$B22="(月)", '3'!$B22="(火)",'3'!$B22="(水)", '3'!$B22="(木)", '3'!$B22="(金)"), K22, K22*1.25)))</f>
        <v>0</v>
      </c>
      <c r="L52" s="70">
        <f>INT(IF('4'!$E22&gt;=$A$145, L22*1.5, IF(OR('4'!$B22="(月)", '4'!$B22="(火)",'4'!$B22="(水)", '4'!$B22="(木)", '4'!$B22="(金)"), L22, L22*1.25)))</f>
        <v>0</v>
      </c>
      <c r="M52" s="70">
        <f>INT(IF('5'!$E22&gt;=$A$145, M22*1.5, IF(OR('5'!$B22="(月)", '5'!$B22="(火)",'5'!$B22="(水)", '5'!$B22="(木)", '5'!$B22="(金)"), M22, M22*1.25)))</f>
        <v>0</v>
      </c>
      <c r="N52" s="70">
        <f>INT(IF('6'!$E22&gt;=$A$145, N22*1.5, IF(OR('6'!$B22="(月)", '6'!$B22="(火)",'6'!$B22="(水)", '6'!$B22="(木)", '6'!$B22="(金)"), N22, N22*1.25)))</f>
        <v>0</v>
      </c>
      <c r="O52" s="70">
        <f>INT(IF('7'!$E22&gt;=$A$145, O22*1.5, IF(OR('7'!$B22="(月)", '7'!$B22="(火)",'7'!$B22="(水)", '7'!$B22="(木)", '7'!$B22="(金)"), O22, O22*1.25)))</f>
        <v>0</v>
      </c>
      <c r="P52" s="70">
        <f>INT(IF('8'!$E22&gt;=$A$145, P22*1.5, IF(OR('8'!$B22="(月)", '8'!$B22="(火)",'8'!$B22="(水)", '8'!$B22="(木)", '8'!$B22="(金)"), P22, P22*1.25)))</f>
        <v>0</v>
      </c>
      <c r="Q52" s="70">
        <f>INT(IF('9'!$E22&gt;=$A$145, Q22*1.5, IF(OR('9'!$B22="(月)", '9'!$B22="(火)",'9'!$B22="(水)", '9'!$B22="(木)", '9'!$B22="(金)"), Q22, Q22*1.25)))</f>
        <v>0</v>
      </c>
      <c r="R52" s="70">
        <f>INT(IF('10'!$E22&gt;=$A$145, R22*1.5, IF(OR('10'!$B22="(月)", '10'!$B22="(火)",'10'!$B22="(水)", '10'!$B22="(木)", '10'!$B22="(金)"), R22, R22*1.25)))</f>
        <v>0</v>
      </c>
      <c r="S52" s="71">
        <f>INT(IF('11'!$E22&gt;=$A$145, S22*1.5, IF(OR('11'!$B22="(月)", '11'!$B22="(火)",'11'!$B22="(水)", '11'!$B22="(木)", '11'!$B22="(金)"), S22, S22*1.25)))</f>
        <v>0</v>
      </c>
    </row>
    <row r="53">
      <c r="A53" s="42">
        <v>0.4305555555555556</v>
      </c>
      <c r="G53" s="72"/>
      <c r="I53" s="70">
        <f>INT(IF('1'!$E23&gt;=$A$145, I23*1.5, IF(OR('1'!$B23="(月)", '1'!$B23="(火)",'1'!$B23="(水)", '1'!$B23="(木)", '1'!$B23="(金)"), I23, I23*1.25)))</f>
        <v>0</v>
      </c>
      <c r="J53" s="70">
        <f>INT(IF('2'!$E23&gt;=$A$145, J23*1.5, IF(OR('2'!$B23="(月)", '2'!$B23="(火)",'2'!$B23="(水)", '2'!$B23="(木)", '2'!$B23="(金)"), J23, J23*1.25)))</f>
        <v>0</v>
      </c>
      <c r="K53" s="70">
        <f>INT(IF('3'!$E23&gt;=$A$145, K23*1.5, IF(OR('3'!$B23="(月)", '3'!$B23="(火)",'3'!$B23="(水)", '3'!$B23="(木)", '3'!$B23="(金)"), K23, K23*1.25)))</f>
        <v>0</v>
      </c>
      <c r="L53" s="70">
        <f>INT(IF('4'!$E23&gt;=$A$145, L23*1.5, IF(OR('4'!$B23="(月)", '4'!$B23="(火)",'4'!$B23="(水)", '4'!$B23="(木)", '4'!$B23="(金)"), L23, L23*1.25)))</f>
        <v>0</v>
      </c>
      <c r="M53" s="70">
        <f>INT(IF('5'!$E23&gt;=$A$145, M23*1.5, IF(OR('5'!$B23="(月)", '5'!$B23="(火)",'5'!$B23="(水)", '5'!$B23="(木)", '5'!$B23="(金)"), M23, M23*1.25)))</f>
        <v>0</v>
      </c>
      <c r="N53" s="70">
        <f>INT(IF('6'!$E23&gt;=$A$145, N23*1.5, IF(OR('6'!$B23="(月)", '6'!$B23="(火)",'6'!$B23="(水)", '6'!$B23="(木)", '6'!$B23="(金)"), N23, N23*1.25)))</f>
        <v>0</v>
      </c>
      <c r="O53" s="70">
        <f>INT(IF('7'!$E23&gt;=$A$145, O23*1.5, IF(OR('7'!$B23="(月)", '7'!$B23="(火)",'7'!$B23="(水)", '7'!$B23="(木)", '7'!$B23="(金)"), O23, O23*1.25)))</f>
        <v>0</v>
      </c>
      <c r="P53" s="70">
        <f>INT(IF('8'!$E23&gt;=$A$145, P23*1.5, IF(OR('8'!$B23="(月)", '8'!$B23="(火)",'8'!$B23="(水)", '8'!$B23="(木)", '8'!$B23="(金)"), P23, P23*1.25)))</f>
        <v>0</v>
      </c>
      <c r="Q53" s="70">
        <f>INT(IF('9'!$E23&gt;=$A$145, Q23*1.5, IF(OR('9'!$B23="(月)", '9'!$B23="(火)",'9'!$B23="(水)", '9'!$B23="(木)", '9'!$B23="(金)"), Q23, Q23*1.25)))</f>
        <v>0</v>
      </c>
      <c r="R53" s="70">
        <f>INT(IF('10'!$E23&gt;=$A$145, R23*1.5, IF(OR('10'!$B23="(月)", '10'!$B23="(火)",'10'!$B23="(水)", '10'!$B23="(木)", '10'!$B23="(金)"), R23, R23*1.25)))</f>
        <v>0</v>
      </c>
      <c r="S53" s="71">
        <f>INT(IF('11'!$E23&gt;=$A$145, S23*1.5, IF(OR('11'!$B23="(月)", '11'!$B23="(火)",'11'!$B23="(水)", '11'!$B23="(木)", '11'!$B23="(金)"), S23, S23*1.25)))</f>
        <v>0</v>
      </c>
    </row>
    <row r="54">
      <c r="A54" s="42">
        <v>0.4340277777777778</v>
      </c>
      <c r="G54" s="72"/>
      <c r="I54" s="70">
        <f>INT(IF('1'!$E24&gt;=$A$145, I24*1.5, IF(OR('1'!$B24="(月)", '1'!$B24="(火)",'1'!$B24="(水)", '1'!$B24="(木)", '1'!$B24="(金)"), I24, I24*1.25)))</f>
        <v>0</v>
      </c>
      <c r="J54" s="70">
        <f>INT(IF('2'!$E24&gt;=$A$145, J24*1.5, IF(OR('2'!$B24="(月)", '2'!$B24="(火)",'2'!$B24="(水)", '2'!$B24="(木)", '2'!$B24="(金)"), J24, J24*1.25)))</f>
        <v>0</v>
      </c>
      <c r="K54" s="70">
        <f>INT(IF('3'!$E24&gt;=$A$145, K24*1.5, IF(OR('3'!$B24="(月)", '3'!$B24="(火)",'3'!$B24="(水)", '3'!$B24="(木)", '3'!$B24="(金)"), K24, K24*1.25)))</f>
        <v>0</v>
      </c>
      <c r="L54" s="70">
        <f>INT(IF('4'!$E24&gt;=$A$145, L24*1.5, IF(OR('4'!$B24="(月)", '4'!$B24="(火)",'4'!$B24="(水)", '4'!$B24="(木)", '4'!$B24="(金)"), L24, L24*1.25)))</f>
        <v>0</v>
      </c>
      <c r="M54" s="70">
        <f>INT(IF('5'!$E24&gt;=$A$145, M24*1.5, IF(OR('5'!$B24="(月)", '5'!$B24="(火)",'5'!$B24="(水)", '5'!$B24="(木)", '5'!$B24="(金)"), M24, M24*1.25)))</f>
        <v>0</v>
      </c>
      <c r="N54" s="70">
        <f>INT(IF('6'!$E24&gt;=$A$145, N24*1.5, IF(OR('6'!$B24="(月)", '6'!$B24="(火)",'6'!$B24="(水)", '6'!$B24="(木)", '6'!$B24="(金)"), N24, N24*1.25)))</f>
        <v>0</v>
      </c>
      <c r="O54" s="70">
        <f>INT(IF('7'!$E24&gt;=$A$145, O24*1.5, IF(OR('7'!$B24="(月)", '7'!$B24="(火)",'7'!$B24="(水)", '7'!$B24="(木)", '7'!$B24="(金)"), O24, O24*1.25)))</f>
        <v>0</v>
      </c>
      <c r="P54" s="70">
        <f>INT(IF('8'!$E24&gt;=$A$145, P24*1.5, IF(OR('8'!$B24="(月)", '8'!$B24="(火)",'8'!$B24="(水)", '8'!$B24="(木)", '8'!$B24="(金)"), P24, P24*1.25)))</f>
        <v>0</v>
      </c>
      <c r="Q54" s="70">
        <f>INT(IF('9'!$E24&gt;=$A$145, Q24*1.5, IF(OR('9'!$B24="(月)", '9'!$B24="(火)",'9'!$B24="(水)", '9'!$B24="(木)", '9'!$B24="(金)"), Q24, Q24*1.25)))</f>
        <v>0</v>
      </c>
      <c r="R54" s="70">
        <f>INT(IF('10'!$E24&gt;=$A$145, R24*1.5, IF(OR('10'!$B24="(月)", '10'!$B24="(火)",'10'!$B24="(水)", '10'!$B24="(木)", '10'!$B24="(金)"), R24, R24*1.25)))</f>
        <v>0</v>
      </c>
      <c r="S54" s="71">
        <f>INT(IF('11'!$E24&gt;=$A$145, S24*1.5, IF(OR('11'!$B24="(月)", '11'!$B24="(火)",'11'!$B24="(水)", '11'!$B24="(木)", '11'!$B24="(金)"), S24, S24*1.25)))</f>
        <v>0</v>
      </c>
    </row>
    <row r="55">
      <c r="A55" s="42">
        <v>0.4375</v>
      </c>
      <c r="G55" s="72"/>
      <c r="I55" s="73">
        <f>INT(IF('1'!$E25&gt;=$A$145, I25*1.5, IF(OR('1'!$B25="(月)", '1'!$B25="(火)",'1'!$B25="(水)", '1'!$B25="(木)", '1'!$B25="(金)"), I25, I25*1.25)))</f>
        <v>0</v>
      </c>
      <c r="J55" s="73">
        <f>INT(IF('2'!$E25&gt;=$A$145, J25*1.5, IF(OR('2'!$B25="(月)", '2'!$B25="(火)",'2'!$B25="(水)", '2'!$B25="(木)", '2'!$B25="(金)"), J25, J25*1.25)))</f>
        <v>0</v>
      </c>
      <c r="K55" s="73">
        <f>INT(IF('3'!$E25&gt;=$A$145, K25*1.5, IF(OR('3'!$B25="(月)", '3'!$B25="(火)",'3'!$B25="(水)", '3'!$B25="(木)", '3'!$B25="(金)"), K25, K25*1.25)))</f>
        <v>0</v>
      </c>
      <c r="L55" s="73">
        <f>INT(IF('4'!$E25&gt;=$A$145, L25*1.5, IF(OR('4'!$B25="(月)", '4'!$B25="(火)",'4'!$B25="(水)", '4'!$B25="(木)", '4'!$B25="(金)"), L25, L25*1.25)))</f>
        <v>0</v>
      </c>
      <c r="M55" s="73">
        <f>INT(IF('5'!$E25&gt;=$A$145, M25*1.5, IF(OR('5'!$B25="(月)", '5'!$B25="(火)",'5'!$B25="(水)", '5'!$B25="(木)", '5'!$B25="(金)"), M25, M25*1.25)))</f>
        <v>0</v>
      </c>
      <c r="N55" s="73">
        <f>INT(IF('6'!$E25&gt;=$A$145, N25*1.5, IF(OR('6'!$B25="(月)", '6'!$B25="(火)",'6'!$B25="(水)", '6'!$B25="(木)", '6'!$B25="(金)"), N25, N25*1.25)))</f>
        <v>0</v>
      </c>
      <c r="O55" s="73">
        <f>INT(IF('7'!$E25&gt;=$A$145, O25*1.5, IF(OR('7'!$B25="(月)", '7'!$B25="(火)",'7'!$B25="(水)", '7'!$B25="(木)", '7'!$B25="(金)"), O25, O25*1.25)))</f>
        <v>0</v>
      </c>
      <c r="P55" s="73">
        <f>INT(IF('8'!$E25&gt;=$A$145, P25*1.5, IF(OR('8'!$B25="(月)", '8'!$B25="(火)",'8'!$B25="(水)", '8'!$B25="(木)", '8'!$B25="(金)"), P25, P25*1.25)))</f>
        <v>0</v>
      </c>
      <c r="Q55" s="73">
        <f>INT(IF('9'!$E25&gt;=$A$145, Q25*1.5, IF(OR('9'!$B25="(月)", '9'!$B25="(火)",'9'!$B25="(水)", '9'!$B25="(木)", '9'!$B25="(金)"), Q25, Q25*1.25)))</f>
        <v>0</v>
      </c>
      <c r="R55" s="73">
        <f>INT(IF('10'!$E25&gt;=$A$145, R25*1.5, IF(OR('10'!$B25="(月)", '10'!$B25="(火)",'10'!$B25="(水)", '10'!$B25="(木)", '10'!$B25="(金)"), R25, R25*1.25)))</f>
        <v>0</v>
      </c>
      <c r="S55" s="74">
        <f>INT(IF('11'!$E25&gt;=$A$145, S25*1.5, IF(OR('11'!$B25="(月)", '11'!$B25="(火)",'11'!$B25="(水)", '11'!$B25="(木)", '11'!$B25="(金)"), S25, S25*1.25)))</f>
        <v>0</v>
      </c>
    </row>
    <row r="56">
      <c r="A56" s="42">
        <v>0.4409722222222222</v>
      </c>
      <c r="G56" s="72"/>
    </row>
    <row r="57">
      <c r="A57" s="42">
        <v>0.4444444444444444</v>
      </c>
      <c r="G57" s="72"/>
    </row>
    <row r="58">
      <c r="A58" s="42">
        <v>0.4479166666666667</v>
      </c>
      <c r="G58" s="72"/>
    </row>
    <row r="59">
      <c r="A59" s="42">
        <v>0.4513888888888889</v>
      </c>
      <c r="G59" s="72"/>
    </row>
    <row r="60">
      <c r="A60" s="42">
        <v>0.4548611111111111</v>
      </c>
      <c r="G60" s="72"/>
    </row>
    <row r="61">
      <c r="A61" s="42">
        <v>0.4583333333333333</v>
      </c>
      <c r="G61" s="72"/>
    </row>
    <row r="62">
      <c r="A62" s="42">
        <v>0.4618055555555556</v>
      </c>
      <c r="G62" s="72"/>
    </row>
    <row r="63">
      <c r="A63" s="42">
        <v>0.4652777777777778</v>
      </c>
      <c r="G63" s="72"/>
    </row>
    <row r="64">
      <c r="A64" s="42">
        <v>0.46875</v>
      </c>
      <c r="G64" s="72"/>
    </row>
    <row r="65">
      <c r="A65" s="42">
        <v>0.4722222222222222</v>
      </c>
      <c r="G65" s="72"/>
    </row>
    <row r="66">
      <c r="A66" s="42">
        <v>0.4756944444444444</v>
      </c>
      <c r="G66" s="72"/>
    </row>
    <row r="67">
      <c r="A67" s="42">
        <v>0.4791666666666667</v>
      </c>
      <c r="G67" s="72"/>
    </row>
    <row r="68">
      <c r="A68" s="42">
        <v>0.4826388888888889</v>
      </c>
      <c r="G68" s="72"/>
    </row>
    <row r="69">
      <c r="A69" s="42">
        <v>0.4861111111111111</v>
      </c>
      <c r="G69" s="72"/>
    </row>
    <row r="70">
      <c r="A70" s="42">
        <v>0.4895833333333333</v>
      </c>
      <c r="G70" s="72"/>
    </row>
    <row r="71">
      <c r="A71" s="42">
        <v>0.4930555555555556</v>
      </c>
      <c r="G71" s="72"/>
    </row>
    <row r="72">
      <c r="A72" s="42">
        <v>0.4965277777777778</v>
      </c>
      <c r="G72" s="72"/>
    </row>
    <row r="73">
      <c r="A73" s="42">
        <v>0.5</v>
      </c>
      <c r="G73" s="72"/>
    </row>
    <row r="74">
      <c r="A74" s="42">
        <v>0.5034722222222222</v>
      </c>
      <c r="G74" s="72"/>
    </row>
    <row r="75">
      <c r="A75" s="42">
        <v>0.5069444444444444</v>
      </c>
      <c r="G75" s="72"/>
    </row>
    <row r="76">
      <c r="A76" s="42">
        <v>0.5104166666666666</v>
      </c>
      <c r="G76" s="72"/>
    </row>
    <row r="77">
      <c r="A77" s="42">
        <v>0.5138888888888888</v>
      </c>
      <c r="G77" s="72"/>
    </row>
    <row r="78">
      <c r="A78" s="42">
        <v>0.5173611111111112</v>
      </c>
      <c r="G78" s="72"/>
    </row>
    <row r="79">
      <c r="A79" s="42">
        <v>0.5208333333333334</v>
      </c>
      <c r="G79" s="72"/>
    </row>
    <row r="80">
      <c r="A80" s="42">
        <v>0.5243055555555556</v>
      </c>
      <c r="G80" s="72"/>
    </row>
    <row r="81">
      <c r="A81" s="42">
        <v>0.5277777777777778</v>
      </c>
      <c r="G81" s="72"/>
    </row>
    <row r="82">
      <c r="A82" s="42">
        <v>0.53125</v>
      </c>
      <c r="G82" s="72"/>
    </row>
    <row r="83">
      <c r="A83" s="42">
        <v>0.5347222222222222</v>
      </c>
      <c r="G83" s="72"/>
    </row>
    <row r="84">
      <c r="A84" s="42">
        <v>0.5381944444444444</v>
      </c>
      <c r="G84" s="72"/>
    </row>
    <row r="85">
      <c r="A85" s="42">
        <v>0.5416666666666666</v>
      </c>
      <c r="G85" s="72"/>
    </row>
    <row r="86">
      <c r="A86" s="42">
        <v>0.5451388888888888</v>
      </c>
      <c r="G86" s="72"/>
    </row>
    <row r="87">
      <c r="A87" s="42">
        <v>0.5486111111111112</v>
      </c>
      <c r="G87" s="72"/>
    </row>
    <row r="88">
      <c r="A88" s="42">
        <v>0.5520833333333334</v>
      </c>
      <c r="G88" s="72"/>
    </row>
    <row r="89">
      <c r="A89" s="42">
        <v>0.5555555555555556</v>
      </c>
      <c r="G89" s="72"/>
    </row>
    <row r="90">
      <c r="A90" s="42">
        <v>0.5590277777777778</v>
      </c>
      <c r="G90" s="72"/>
    </row>
    <row r="91">
      <c r="A91" s="42">
        <v>0.5625</v>
      </c>
      <c r="G91" s="72"/>
    </row>
    <row r="92">
      <c r="A92" s="42">
        <v>0.5659722222222222</v>
      </c>
      <c r="G92" s="72"/>
    </row>
    <row r="93">
      <c r="A93" s="42">
        <v>0.5694444444444444</v>
      </c>
      <c r="G93" s="72"/>
    </row>
    <row r="94">
      <c r="A94" s="42">
        <v>0.5729166666666666</v>
      </c>
      <c r="G94" s="72"/>
    </row>
    <row r="95">
      <c r="A95" s="42">
        <v>0.5763888888888888</v>
      </c>
      <c r="G95" s="72"/>
    </row>
    <row r="96">
      <c r="A96" s="42">
        <v>0.5798611111111112</v>
      </c>
      <c r="G96" s="72"/>
    </row>
    <row r="97">
      <c r="A97" s="42">
        <v>0.5833333333333334</v>
      </c>
      <c r="G97" s="72"/>
    </row>
    <row r="98">
      <c r="A98" s="42">
        <v>0.5868055555555556</v>
      </c>
      <c r="G98" s="72"/>
    </row>
    <row r="99">
      <c r="A99" s="42">
        <v>0.5902777777777778</v>
      </c>
      <c r="G99" s="72"/>
    </row>
    <row r="100">
      <c r="A100" s="42">
        <v>0.59375</v>
      </c>
      <c r="G100" s="75"/>
    </row>
    <row r="101">
      <c r="A101" s="42">
        <v>0.5972222222222222</v>
      </c>
    </row>
    <row r="102">
      <c r="A102" s="42">
        <v>0.6006944444444444</v>
      </c>
    </row>
    <row r="103">
      <c r="A103" s="42">
        <v>0.6041666666666666</v>
      </c>
    </row>
    <row r="104">
      <c r="A104" s="42">
        <v>0.6076388888888888</v>
      </c>
    </row>
    <row r="105">
      <c r="A105" s="42">
        <v>0.6111111111111112</v>
      </c>
    </row>
    <row r="106">
      <c r="A106" s="42">
        <v>0.6145833333333334</v>
      </c>
    </row>
    <row r="107">
      <c r="A107" s="42">
        <v>0.6180555555555556</v>
      </c>
    </row>
    <row r="108">
      <c r="A108" s="42">
        <v>0.6215277777777778</v>
      </c>
    </row>
    <row r="109">
      <c r="A109" s="42">
        <v>0.625</v>
      </c>
    </row>
    <row r="110">
      <c r="A110" s="42">
        <v>0.6284722222222222</v>
      </c>
    </row>
    <row r="111">
      <c r="A111" s="42">
        <v>0.6319444444444444</v>
      </c>
    </row>
    <row r="112">
      <c r="A112" s="42">
        <v>0.6354166666666666</v>
      </c>
    </row>
    <row r="113">
      <c r="A113" s="42">
        <v>0.6388888888888888</v>
      </c>
    </row>
    <row r="114">
      <c r="A114" s="42">
        <v>0.6423611111111112</v>
      </c>
    </row>
    <row r="115">
      <c r="A115" s="42">
        <v>0.6458333333333334</v>
      </c>
    </row>
    <row r="116">
      <c r="A116" s="42">
        <v>0.6493055555555556</v>
      </c>
    </row>
    <row r="117">
      <c r="A117" s="42">
        <v>0.6527777777777778</v>
      </c>
    </row>
    <row r="118">
      <c r="A118" s="42">
        <v>0.65625</v>
      </c>
    </row>
    <row r="119">
      <c r="A119" s="42">
        <v>0.6597222222222222</v>
      </c>
    </row>
    <row r="120">
      <c r="A120" s="42">
        <v>0.6631944444444444</v>
      </c>
    </row>
    <row r="121">
      <c r="A121" s="42">
        <v>0.6666666666666666</v>
      </c>
    </row>
    <row r="122">
      <c r="A122" s="42">
        <v>0.6701388888888888</v>
      </c>
    </row>
    <row r="123">
      <c r="A123" s="42">
        <v>0.6736111111111112</v>
      </c>
    </row>
    <row r="124">
      <c r="A124" s="42">
        <v>0.6770833333333334</v>
      </c>
    </row>
    <row r="125">
      <c r="A125" s="42">
        <v>0.6805555555555556</v>
      </c>
    </row>
    <row r="126">
      <c r="A126" s="42">
        <v>0.6840277777777778</v>
      </c>
    </row>
    <row r="127">
      <c r="A127" s="42">
        <v>0.6875</v>
      </c>
    </row>
    <row r="128">
      <c r="A128" s="42">
        <v>0.6909722222222222</v>
      </c>
    </row>
    <row r="129">
      <c r="A129" s="42">
        <v>0.6944444444444444</v>
      </c>
    </row>
    <row r="130">
      <c r="A130" s="42">
        <v>0.6979166666666666</v>
      </c>
    </row>
    <row r="131">
      <c r="A131" s="42">
        <v>0.7013888888888888</v>
      </c>
    </row>
    <row r="132">
      <c r="A132" s="42">
        <v>0.7048611111111112</v>
      </c>
    </row>
    <row r="133">
      <c r="A133" s="42">
        <v>0.7083333333333334</v>
      </c>
    </row>
    <row r="134">
      <c r="A134" s="42">
        <v>0.7118055555555556</v>
      </c>
    </row>
    <row r="135">
      <c r="A135" s="42">
        <v>0.7152777777777778</v>
      </c>
    </row>
    <row r="136">
      <c r="A136" s="42">
        <v>0.71875</v>
      </c>
    </row>
    <row r="137">
      <c r="A137" s="42">
        <v>0.7222222222222222</v>
      </c>
    </row>
    <row r="138">
      <c r="A138" s="42">
        <v>0.7256944444444444</v>
      </c>
    </row>
    <row r="139">
      <c r="A139" s="42">
        <v>0.7291666666666666</v>
      </c>
    </row>
    <row r="140">
      <c r="A140" s="42">
        <v>0.7326388888888888</v>
      </c>
    </row>
    <row r="141">
      <c r="A141" s="42">
        <v>0.7361111111111112</v>
      </c>
    </row>
    <row r="142">
      <c r="A142" s="42">
        <v>0.7395833333333334</v>
      </c>
    </row>
    <row r="143">
      <c r="A143" s="42">
        <v>0.7430555555555556</v>
      </c>
    </row>
    <row r="144">
      <c r="A144" s="42">
        <v>0.7465277777777778</v>
      </c>
    </row>
    <row r="145">
      <c r="A145" s="42">
        <v>0.75</v>
      </c>
    </row>
    <row r="146">
      <c r="A146" s="42">
        <v>0.7534722222222222</v>
      </c>
    </row>
    <row r="147">
      <c r="A147" s="42">
        <v>0.7569444444444444</v>
      </c>
    </row>
    <row r="148">
      <c r="A148" s="42">
        <v>0.7604166666666666</v>
      </c>
    </row>
    <row r="149">
      <c r="A149" s="42">
        <v>0.7638888888888888</v>
      </c>
    </row>
    <row r="150">
      <c r="A150" s="42">
        <v>0.7673611111111112</v>
      </c>
    </row>
    <row r="151">
      <c r="A151" s="42">
        <v>0.7708333333333334</v>
      </c>
    </row>
    <row r="152">
      <c r="A152" s="42">
        <v>0.7743055555555556</v>
      </c>
    </row>
    <row r="153">
      <c r="A153" s="42">
        <v>0.7777777777777778</v>
      </c>
    </row>
    <row r="154">
      <c r="A154" s="42">
        <v>0.78125</v>
      </c>
    </row>
    <row r="155">
      <c r="A155" s="42">
        <v>0.7847222222222222</v>
      </c>
    </row>
    <row r="156">
      <c r="A156" s="42">
        <v>0.7881944444444444</v>
      </c>
    </row>
    <row r="157">
      <c r="A157" s="42">
        <v>0.7916666666666666</v>
      </c>
    </row>
    <row r="158">
      <c r="A158" s="42">
        <v>0.7951388888888888</v>
      </c>
    </row>
    <row r="159">
      <c r="A159" s="42">
        <v>0.7986111111111112</v>
      </c>
    </row>
    <row r="160">
      <c r="A160" s="42">
        <v>0.8020833333333334</v>
      </c>
    </row>
    <row r="161">
      <c r="A161" s="42">
        <v>0.8055555555555556</v>
      </c>
    </row>
    <row r="162">
      <c r="A162" s="42">
        <v>0.8090277777777778</v>
      </c>
    </row>
    <row r="163">
      <c r="A163" s="42">
        <v>0.8125</v>
      </c>
    </row>
    <row r="164">
      <c r="A164" s="42">
        <v>0.8159722222222222</v>
      </c>
    </row>
    <row r="165">
      <c r="A165" s="42">
        <v>0.8194444444444444</v>
      </c>
    </row>
    <row r="166">
      <c r="A166" s="42">
        <v>0.8229166666666666</v>
      </c>
    </row>
    <row r="167">
      <c r="A167" s="42">
        <v>0.8263888888888888</v>
      </c>
    </row>
    <row r="168">
      <c r="A168" s="42">
        <v>0.8298611111111112</v>
      </c>
    </row>
    <row r="169">
      <c r="A169" s="42">
        <v>0.8333333333333334</v>
      </c>
    </row>
    <row r="170">
      <c r="A170" s="42">
        <v>0.8368055555555556</v>
      </c>
    </row>
    <row r="171">
      <c r="A171" s="42">
        <v>0.8402777777777778</v>
      </c>
    </row>
    <row r="172">
      <c r="A172" s="42">
        <v>0.84375</v>
      </c>
    </row>
    <row r="173">
      <c r="A173" s="42">
        <v>0.8472222222222222</v>
      </c>
    </row>
    <row r="174">
      <c r="A174" s="42">
        <v>0.8506944444444444</v>
      </c>
    </row>
    <row r="175">
      <c r="A175" s="42">
        <v>0.8541666666666666</v>
      </c>
    </row>
    <row r="176">
      <c r="A176" s="42">
        <v>0.8576388888888888</v>
      </c>
    </row>
    <row r="177">
      <c r="A177" s="42">
        <v>0.8611111111111112</v>
      </c>
    </row>
    <row r="178">
      <c r="A178" s="42">
        <v>0.8645833333333334</v>
      </c>
    </row>
    <row r="179">
      <c r="A179" s="42">
        <v>0.8680555555555556</v>
      </c>
    </row>
    <row r="180">
      <c r="A180" s="42">
        <v>0.8715277777777778</v>
      </c>
    </row>
    <row r="181">
      <c r="A181" s="42">
        <v>0.875</v>
      </c>
    </row>
    <row r="182">
      <c r="A182" s="42">
        <v>0.8784722222222222</v>
      </c>
    </row>
    <row r="183">
      <c r="A183" s="42">
        <v>0.8819444444444444</v>
      </c>
    </row>
    <row r="184">
      <c r="A184" s="42">
        <v>0.8854166666666666</v>
      </c>
    </row>
    <row r="185">
      <c r="A185" s="42">
        <v>0.8888888888888888</v>
      </c>
    </row>
    <row r="186">
      <c r="A186" s="42">
        <v>0.8923611111111112</v>
      </c>
    </row>
    <row r="187">
      <c r="A187" s="42">
        <v>0.8958333333333334</v>
      </c>
    </row>
    <row r="188">
      <c r="A188" s="42">
        <v>0.8993055555555556</v>
      </c>
    </row>
    <row r="189">
      <c r="A189" s="42">
        <v>0.9027777777777778</v>
      </c>
    </row>
    <row r="190">
      <c r="A190" s="42">
        <v>0.90625</v>
      </c>
    </row>
    <row r="191">
      <c r="A191" s="42">
        <v>0.9097222222222222</v>
      </c>
    </row>
    <row r="192">
      <c r="A192" s="42">
        <v>0.9131944444444444</v>
      </c>
    </row>
    <row r="193">
      <c r="A193" s="42">
        <v>0.9166666666666666</v>
      </c>
    </row>
    <row r="194">
      <c r="A194" s="42">
        <v>0.9201388888888888</v>
      </c>
    </row>
    <row r="195">
      <c r="A195" s="42">
        <v>0.9236111111111112</v>
      </c>
    </row>
    <row r="196">
      <c r="A196" s="42">
        <v>0.9270833333333334</v>
      </c>
    </row>
    <row r="197">
      <c r="A197" s="42">
        <v>0.9305555555555556</v>
      </c>
    </row>
    <row r="198">
      <c r="A198" s="42">
        <v>0.9340277777777778</v>
      </c>
    </row>
    <row r="199">
      <c r="A199" s="42">
        <v>0.9375</v>
      </c>
    </row>
    <row r="200">
      <c r="A200" s="42">
        <v>0.9409722222222222</v>
      </c>
    </row>
    <row r="201">
      <c r="A201" s="42">
        <v>0.9444444444444444</v>
      </c>
    </row>
    <row r="202">
      <c r="A202" s="42">
        <v>0.9479166666666666</v>
      </c>
    </row>
    <row r="203">
      <c r="A203" s="42">
        <v>0.9513888888888888</v>
      </c>
    </row>
    <row r="204">
      <c r="A204" s="42">
        <v>0.9548611111111112</v>
      </c>
    </row>
    <row r="205">
      <c r="A205" s="42">
        <v>0.9583333333333334</v>
      </c>
    </row>
    <row r="206">
      <c r="A206" s="42">
        <v>0.9618055555555556</v>
      </c>
    </row>
    <row r="207">
      <c r="A207" s="42">
        <v>0.9652777777777778</v>
      </c>
    </row>
    <row r="208">
      <c r="A208" s="42">
        <v>0.96875</v>
      </c>
    </row>
    <row r="209">
      <c r="A209" s="42">
        <v>0.9722222222222222</v>
      </c>
    </row>
    <row r="210">
      <c r="A210" s="42">
        <v>0.9756944444444444</v>
      </c>
    </row>
    <row r="211">
      <c r="A211" s="42">
        <v>0.9791666666666666</v>
      </c>
    </row>
    <row r="212">
      <c r="A212" s="42">
        <v>0.9826388888888888</v>
      </c>
    </row>
    <row r="213">
      <c r="A213" s="42">
        <v>0.9861111111111112</v>
      </c>
    </row>
    <row r="214">
      <c r="A214" s="42">
        <v>0.9895833333333334</v>
      </c>
    </row>
    <row r="215">
      <c r="A215" s="42">
        <v>0.9930555555555556</v>
      </c>
    </row>
    <row r="216">
      <c r="A216" s="42">
        <v>0.9965277777777778</v>
      </c>
    </row>
    <row r="217">
      <c r="A217" s="42"/>
    </row>
    <row r="218">
      <c r="A218" s="76"/>
    </row>
    <row r="219">
      <c r="A219" s="76"/>
    </row>
    <row r="220">
      <c r="A220" s="76"/>
    </row>
    <row r="221">
      <c r="A221" s="76"/>
    </row>
    <row r="222">
      <c r="A222" s="76"/>
    </row>
    <row r="223">
      <c r="A223" s="76"/>
    </row>
    <row r="224">
      <c r="A224" s="76"/>
    </row>
    <row r="225">
      <c r="A225" s="76"/>
    </row>
    <row r="226">
      <c r="A226" s="76"/>
    </row>
    <row r="227">
      <c r="A227" s="76"/>
    </row>
    <row r="228">
      <c r="A228" s="76"/>
    </row>
    <row r="229">
      <c r="A229" s="76"/>
    </row>
    <row r="230">
      <c r="A230" s="76"/>
    </row>
    <row r="231">
      <c r="A231" s="76"/>
    </row>
    <row r="232">
      <c r="A232" s="76"/>
    </row>
    <row r="233">
      <c r="A233" s="76"/>
    </row>
    <row r="234">
      <c r="A234" s="76"/>
    </row>
    <row r="235">
      <c r="A235" s="76"/>
    </row>
    <row r="236">
      <c r="A236" s="76"/>
    </row>
    <row r="237">
      <c r="A237" s="76"/>
    </row>
    <row r="238">
      <c r="A238" s="76"/>
    </row>
    <row r="239">
      <c r="A239" s="76"/>
    </row>
    <row r="240">
      <c r="A240" s="76"/>
    </row>
    <row r="241">
      <c r="A241" s="76"/>
    </row>
    <row r="242">
      <c r="A242" s="76"/>
    </row>
    <row r="243">
      <c r="A243" s="76"/>
    </row>
    <row r="244">
      <c r="A244" s="76"/>
    </row>
    <row r="245">
      <c r="A245" s="76"/>
    </row>
    <row r="246">
      <c r="A246" s="76"/>
    </row>
    <row r="247">
      <c r="A247" s="76"/>
    </row>
    <row r="248">
      <c r="A248" s="76"/>
    </row>
    <row r="249">
      <c r="A249" s="76"/>
    </row>
    <row r="250">
      <c r="A250" s="76"/>
    </row>
    <row r="251">
      <c r="A251" s="76"/>
    </row>
    <row r="252">
      <c r="A252" s="76"/>
    </row>
    <row r="253">
      <c r="A253" s="76"/>
    </row>
    <row r="254">
      <c r="A254" s="76"/>
    </row>
    <row r="255">
      <c r="A255" s="76"/>
    </row>
    <row r="256">
      <c r="A256" s="76"/>
    </row>
    <row r="257">
      <c r="A257" s="76"/>
    </row>
    <row r="258">
      <c r="A258" s="76"/>
    </row>
    <row r="259">
      <c r="A259" s="76"/>
    </row>
    <row r="260">
      <c r="A260" s="76"/>
    </row>
    <row r="261">
      <c r="A261" s="76"/>
    </row>
    <row r="262">
      <c r="A262" s="76"/>
    </row>
    <row r="263">
      <c r="A263" s="76"/>
    </row>
    <row r="264">
      <c r="A264" s="76"/>
    </row>
    <row r="265">
      <c r="A265" s="76"/>
    </row>
    <row r="266">
      <c r="A266" s="76"/>
    </row>
    <row r="267">
      <c r="A267" s="76"/>
    </row>
    <row r="268">
      <c r="A268" s="76"/>
    </row>
    <row r="269">
      <c r="A269" s="76"/>
    </row>
    <row r="270">
      <c r="A270" s="76"/>
    </row>
    <row r="271">
      <c r="A271" s="76"/>
    </row>
    <row r="272">
      <c r="A272" s="76"/>
    </row>
    <row r="273">
      <c r="A273" s="76"/>
    </row>
    <row r="274">
      <c r="A274" s="76"/>
    </row>
    <row r="275">
      <c r="A275" s="76"/>
    </row>
    <row r="276">
      <c r="A276" s="76"/>
    </row>
    <row r="277">
      <c r="A277" s="76"/>
    </row>
    <row r="278">
      <c r="A278" s="76"/>
    </row>
    <row r="279">
      <c r="A279" s="76"/>
    </row>
    <row r="280">
      <c r="A280" s="76"/>
    </row>
    <row r="281">
      <c r="A281" s="76"/>
    </row>
    <row r="282">
      <c r="A282" s="76"/>
    </row>
    <row r="283">
      <c r="A283" s="76"/>
    </row>
    <row r="284">
      <c r="A284" s="76"/>
    </row>
    <row r="285">
      <c r="A285" s="76"/>
    </row>
    <row r="286">
      <c r="A286" s="76"/>
    </row>
    <row r="287">
      <c r="A287" s="76"/>
    </row>
    <row r="288">
      <c r="A288" s="76"/>
    </row>
    <row r="289">
      <c r="A289" s="76"/>
    </row>
  </sheetData>
  <mergeCells count="2">
    <mergeCell ref="I4:J5"/>
    <mergeCell ref="I34:J3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29"/>
    <col customWidth="1" min="2" max="2" width="14.43"/>
    <col customWidth="1" min="3" max="3" width="7.86"/>
    <col customWidth="1" min="4" max="4" width="7.29"/>
    <col customWidth="1" min="5" max="5" width="14.43"/>
    <col customWidth="1" min="6" max="6" width="4.14"/>
    <col customWidth="1" min="7" max="7" width="14.43"/>
    <col customWidth="1" min="8" max="8" width="6.57"/>
    <col customWidth="1" min="9" max="9" width="14.86"/>
    <col customWidth="1" min="10" max="10" width="5.71"/>
    <col customWidth="1" min="11" max="11" width="7.57"/>
    <col customWidth="1" min="12" max="12" width="20.14"/>
    <col customWidth="1" min="13" max="14" width="14.43"/>
  </cols>
  <sheetData>
    <row r="1" ht="37.5" customHeight="1">
      <c r="A1" s="39" t="s">
        <v>0</v>
      </c>
    </row>
    <row r="2" ht="22.5" customHeight="1">
      <c r="M2" s="2" t="s">
        <v>1</v>
      </c>
      <c r="N2" s="3"/>
    </row>
    <row r="3" ht="37.5" customHeight="1">
      <c r="A3" s="4" t="s">
        <v>16</v>
      </c>
      <c r="B3" s="5"/>
      <c r="C3" s="6"/>
      <c r="D3" s="5"/>
      <c r="E3" s="5"/>
      <c r="G3" s="6">
        <v>2024.0</v>
      </c>
      <c r="H3" s="4" t="s">
        <v>2</v>
      </c>
      <c r="I3" s="7"/>
      <c r="J3" s="5"/>
      <c r="K3" s="8" t="s">
        <v>3</v>
      </c>
      <c r="M3" s="9"/>
      <c r="N3" s="3"/>
    </row>
    <row r="4" ht="37.5" customHeight="1"/>
    <row r="5" ht="18.75" customHeight="1">
      <c r="A5" s="10" t="s">
        <v>18</v>
      </c>
      <c r="B5" s="11"/>
      <c r="C5" s="12" t="s">
        <v>4</v>
      </c>
      <c r="D5" s="3"/>
      <c r="E5" s="10" t="s">
        <v>5</v>
      </c>
      <c r="F5" s="13"/>
      <c r="G5" s="11"/>
      <c r="H5" s="10" t="s">
        <v>6</v>
      </c>
      <c r="I5" s="13"/>
      <c r="J5" s="11"/>
      <c r="K5" s="10" t="s">
        <v>7</v>
      </c>
      <c r="L5" s="11"/>
      <c r="M5" s="14" t="s">
        <v>8</v>
      </c>
      <c r="N5" s="14" t="s">
        <v>9</v>
      </c>
      <c r="O5" s="15"/>
    </row>
    <row r="6" ht="18.75" customHeight="1">
      <c r="A6" s="16"/>
      <c r="B6" s="17"/>
      <c r="C6" s="18" t="s">
        <v>10</v>
      </c>
      <c r="D6" s="18" t="s">
        <v>11</v>
      </c>
      <c r="E6" s="16"/>
      <c r="F6" s="19"/>
      <c r="G6" s="17"/>
      <c r="H6" s="16"/>
      <c r="I6" s="19"/>
      <c r="J6" s="17"/>
      <c r="K6" s="16"/>
      <c r="L6" s="17"/>
      <c r="M6" s="20"/>
      <c r="N6" s="20"/>
    </row>
    <row r="7" ht="37.5" customHeight="1">
      <c r="A7" s="25"/>
      <c r="B7" s="22"/>
      <c r="C7" s="23"/>
      <c r="D7" s="23"/>
      <c r="E7" s="24"/>
      <c r="F7" s="18"/>
      <c r="G7" s="24"/>
      <c r="H7" s="25"/>
      <c r="I7" s="26"/>
      <c r="J7" s="12" t="s">
        <v>12</v>
      </c>
      <c r="K7" s="27" t="s">
        <v>13</v>
      </c>
      <c r="L7" s="3"/>
      <c r="M7" s="28">
        <f>'システム用'!$J37</f>
        <v>0</v>
      </c>
      <c r="N7" s="29"/>
    </row>
    <row r="8" ht="37.5" customHeight="1">
      <c r="A8" s="25"/>
      <c r="B8" s="22"/>
      <c r="C8" s="23"/>
      <c r="D8" s="23"/>
      <c r="E8" s="24"/>
      <c r="F8" s="18"/>
      <c r="G8" s="24"/>
      <c r="H8" s="25"/>
      <c r="I8" s="26"/>
      <c r="J8" s="12" t="s">
        <v>12</v>
      </c>
      <c r="K8" s="27" t="s">
        <v>13</v>
      </c>
      <c r="L8" s="3"/>
      <c r="M8" s="28">
        <f>'システム用'!$J38</f>
        <v>0</v>
      </c>
      <c r="N8" s="29"/>
      <c r="R8" s="31"/>
    </row>
    <row r="9" ht="37.5" customHeight="1">
      <c r="A9" s="25"/>
      <c r="B9" s="22"/>
      <c r="C9" s="23"/>
      <c r="D9" s="23"/>
      <c r="E9" s="24"/>
      <c r="F9" s="18"/>
      <c r="G9" s="24"/>
      <c r="H9" s="25"/>
      <c r="I9" s="26"/>
      <c r="J9" s="12" t="s">
        <v>12</v>
      </c>
      <c r="K9" s="27" t="s">
        <v>13</v>
      </c>
      <c r="L9" s="3"/>
      <c r="M9" s="28">
        <f>'システム用'!$J39</f>
        <v>0</v>
      </c>
      <c r="N9" s="29"/>
    </row>
    <row r="10" ht="37.5" customHeight="1">
      <c r="A10" s="25"/>
      <c r="B10" s="22"/>
      <c r="C10" s="23"/>
      <c r="D10" s="23"/>
      <c r="E10" s="24"/>
      <c r="F10" s="18"/>
      <c r="G10" s="24"/>
      <c r="H10" s="25"/>
      <c r="I10" s="26"/>
      <c r="J10" s="12" t="s">
        <v>12</v>
      </c>
      <c r="K10" s="27" t="s">
        <v>13</v>
      </c>
      <c r="L10" s="3"/>
      <c r="M10" s="28">
        <f>'システム用'!$J40</f>
        <v>0</v>
      </c>
      <c r="N10" s="29"/>
    </row>
    <row r="11" ht="37.5" customHeight="1">
      <c r="A11" s="25"/>
      <c r="B11" s="22"/>
      <c r="C11" s="23"/>
      <c r="D11" s="23"/>
      <c r="E11" s="24"/>
      <c r="F11" s="18"/>
      <c r="G11" s="24"/>
      <c r="H11" s="25"/>
      <c r="I11" s="26"/>
      <c r="J11" s="12" t="s">
        <v>12</v>
      </c>
      <c r="K11" s="27" t="s">
        <v>13</v>
      </c>
      <c r="L11" s="3"/>
      <c r="M11" s="28">
        <f>'システム用'!$J41</f>
        <v>0</v>
      </c>
      <c r="N11" s="29"/>
    </row>
    <row r="12" ht="37.5" customHeight="1">
      <c r="A12" s="25"/>
      <c r="B12" s="22"/>
      <c r="C12" s="23"/>
      <c r="D12" s="23"/>
      <c r="E12" s="24"/>
      <c r="F12" s="18"/>
      <c r="G12" s="24"/>
      <c r="H12" s="25"/>
      <c r="I12" s="26"/>
      <c r="J12" s="12" t="s">
        <v>12</v>
      </c>
      <c r="K12" s="27" t="s">
        <v>13</v>
      </c>
      <c r="L12" s="3"/>
      <c r="M12" s="28">
        <f>'システム用'!$J42</f>
        <v>0</v>
      </c>
      <c r="N12" s="29"/>
    </row>
    <row r="13" ht="37.5" customHeight="1">
      <c r="A13" s="25"/>
      <c r="B13" s="22"/>
      <c r="C13" s="23"/>
      <c r="D13" s="23"/>
      <c r="E13" s="24"/>
      <c r="F13" s="18"/>
      <c r="G13" s="24"/>
      <c r="H13" s="25"/>
      <c r="I13" s="26"/>
      <c r="J13" s="12" t="s">
        <v>12</v>
      </c>
      <c r="K13" s="27" t="s">
        <v>13</v>
      </c>
      <c r="L13" s="3"/>
      <c r="M13" s="28">
        <f>'システム用'!$J43</f>
        <v>0</v>
      </c>
      <c r="N13" s="29"/>
    </row>
    <row r="14" ht="37.5" customHeight="1">
      <c r="A14" s="25"/>
      <c r="B14" s="22"/>
      <c r="C14" s="23"/>
      <c r="D14" s="23"/>
      <c r="E14" s="24"/>
      <c r="F14" s="18"/>
      <c r="G14" s="24"/>
      <c r="H14" s="25"/>
      <c r="I14" s="26"/>
      <c r="J14" s="12" t="s">
        <v>12</v>
      </c>
      <c r="K14" s="27" t="s">
        <v>13</v>
      </c>
      <c r="L14" s="3"/>
      <c r="M14" s="28">
        <f>'システム用'!$J44</f>
        <v>0</v>
      </c>
      <c r="N14" s="29"/>
    </row>
    <row r="15" ht="37.5" customHeight="1">
      <c r="A15" s="25"/>
      <c r="B15" s="22"/>
      <c r="C15" s="23"/>
      <c r="D15" s="23"/>
      <c r="E15" s="24"/>
      <c r="F15" s="18"/>
      <c r="G15" s="24"/>
      <c r="H15" s="25"/>
      <c r="I15" s="26"/>
      <c r="J15" s="12" t="s">
        <v>12</v>
      </c>
      <c r="K15" s="27" t="s">
        <v>13</v>
      </c>
      <c r="L15" s="3"/>
      <c r="M15" s="28">
        <f>'システム用'!$J45</f>
        <v>0</v>
      </c>
      <c r="N15" s="29"/>
    </row>
    <row r="16" ht="37.5" customHeight="1">
      <c r="A16" s="25"/>
      <c r="B16" s="22"/>
      <c r="C16" s="23"/>
      <c r="D16" s="23"/>
      <c r="E16" s="24"/>
      <c r="F16" s="18"/>
      <c r="G16" s="24"/>
      <c r="H16" s="25"/>
      <c r="I16" s="26"/>
      <c r="J16" s="12" t="s">
        <v>12</v>
      </c>
      <c r="K16" s="27" t="s">
        <v>13</v>
      </c>
      <c r="L16" s="3"/>
      <c r="M16" s="28">
        <f>'システム用'!$J46</f>
        <v>0</v>
      </c>
      <c r="N16" s="29"/>
    </row>
    <row r="17" ht="37.5" customHeight="1">
      <c r="A17" s="25"/>
      <c r="B17" s="22"/>
      <c r="C17" s="23"/>
      <c r="D17" s="23"/>
      <c r="E17" s="24"/>
      <c r="F17" s="18"/>
      <c r="G17" s="24"/>
      <c r="H17" s="25"/>
      <c r="I17" s="26"/>
      <c r="J17" s="12" t="s">
        <v>12</v>
      </c>
      <c r="K17" s="27" t="s">
        <v>13</v>
      </c>
      <c r="L17" s="3"/>
      <c r="M17" s="28">
        <f>'システム用'!$J47</f>
        <v>0</v>
      </c>
      <c r="N17" s="29"/>
    </row>
    <row r="18" ht="37.5" customHeight="1">
      <c r="A18" s="25"/>
      <c r="B18" s="22"/>
      <c r="C18" s="23"/>
      <c r="D18" s="23"/>
      <c r="E18" s="24"/>
      <c r="F18" s="18"/>
      <c r="G18" s="24"/>
      <c r="H18" s="25"/>
      <c r="I18" s="26"/>
      <c r="J18" s="12" t="s">
        <v>12</v>
      </c>
      <c r="K18" s="27" t="s">
        <v>13</v>
      </c>
      <c r="L18" s="3"/>
      <c r="M18" s="28">
        <f>'システム用'!$J48</f>
        <v>0</v>
      </c>
      <c r="N18" s="29"/>
    </row>
    <row r="19" ht="37.5" customHeight="1">
      <c r="A19" s="25"/>
      <c r="B19" s="22"/>
      <c r="C19" s="23"/>
      <c r="D19" s="23"/>
      <c r="E19" s="24"/>
      <c r="F19" s="18"/>
      <c r="G19" s="24"/>
      <c r="H19" s="25"/>
      <c r="I19" s="26"/>
      <c r="J19" s="12" t="s">
        <v>12</v>
      </c>
      <c r="K19" s="27" t="s">
        <v>13</v>
      </c>
      <c r="L19" s="3"/>
      <c r="M19" s="28">
        <f>'システム用'!$J49</f>
        <v>0</v>
      </c>
      <c r="N19" s="29"/>
    </row>
    <row r="20" ht="37.5" customHeight="1">
      <c r="A20" s="25"/>
      <c r="B20" s="22"/>
      <c r="C20" s="23"/>
      <c r="D20" s="23"/>
      <c r="E20" s="24"/>
      <c r="F20" s="18"/>
      <c r="G20" s="24"/>
      <c r="H20" s="25"/>
      <c r="I20" s="26"/>
      <c r="J20" s="12" t="s">
        <v>12</v>
      </c>
      <c r="K20" s="27" t="s">
        <v>13</v>
      </c>
      <c r="L20" s="3"/>
      <c r="M20" s="28">
        <f>'システム用'!$J50</f>
        <v>0</v>
      </c>
      <c r="N20" s="29"/>
      <c r="Q20" s="31"/>
    </row>
    <row r="21" ht="37.5" customHeight="1">
      <c r="A21" s="25"/>
      <c r="B21" s="22"/>
      <c r="C21" s="23"/>
      <c r="D21" s="23"/>
      <c r="E21" s="24"/>
      <c r="F21" s="18"/>
      <c r="G21" s="24"/>
      <c r="H21" s="25"/>
      <c r="I21" s="26"/>
      <c r="J21" s="12" t="s">
        <v>12</v>
      </c>
      <c r="K21" s="27" t="s">
        <v>13</v>
      </c>
      <c r="L21" s="3"/>
      <c r="M21" s="28">
        <f>'システム用'!$J51</f>
        <v>0</v>
      </c>
      <c r="N21" s="29"/>
    </row>
    <row r="22" ht="37.5" customHeight="1">
      <c r="A22" s="25"/>
      <c r="B22" s="22"/>
      <c r="C22" s="23"/>
      <c r="D22" s="23"/>
      <c r="E22" s="24"/>
      <c r="F22" s="18"/>
      <c r="G22" s="24"/>
      <c r="H22" s="25"/>
      <c r="I22" s="26"/>
      <c r="J22" s="12" t="s">
        <v>12</v>
      </c>
      <c r="K22" s="27" t="s">
        <v>13</v>
      </c>
      <c r="L22" s="3"/>
      <c r="M22" s="28">
        <f>'システム用'!$J52</f>
        <v>0</v>
      </c>
      <c r="N22" s="29"/>
    </row>
    <row r="23" ht="37.5" customHeight="1">
      <c r="A23" s="25"/>
      <c r="B23" s="22"/>
      <c r="C23" s="23"/>
      <c r="D23" s="23"/>
      <c r="E23" s="24"/>
      <c r="F23" s="18"/>
      <c r="G23" s="24"/>
      <c r="H23" s="25"/>
      <c r="I23" s="26"/>
      <c r="J23" s="12" t="s">
        <v>12</v>
      </c>
      <c r="K23" s="27" t="s">
        <v>13</v>
      </c>
      <c r="L23" s="3"/>
      <c r="M23" s="28">
        <f>'システム用'!$J53</f>
        <v>0</v>
      </c>
      <c r="N23" s="29"/>
    </row>
    <row r="24" ht="37.5" customHeight="1">
      <c r="A24" s="25"/>
      <c r="B24" s="22"/>
      <c r="C24" s="23"/>
      <c r="D24" s="23"/>
      <c r="E24" s="24"/>
      <c r="F24" s="18"/>
      <c r="G24" s="24"/>
      <c r="H24" s="25"/>
      <c r="I24" s="26"/>
      <c r="J24" s="12" t="s">
        <v>12</v>
      </c>
      <c r="K24" s="27" t="s">
        <v>13</v>
      </c>
      <c r="L24" s="3"/>
      <c r="M24" s="28">
        <f>'システム用'!$J54</f>
        <v>0</v>
      </c>
      <c r="N24" s="29"/>
    </row>
    <row r="25" ht="37.5" customHeight="1">
      <c r="A25" s="25"/>
      <c r="B25" s="22"/>
      <c r="C25" s="23"/>
      <c r="D25" s="23"/>
      <c r="E25" s="24"/>
      <c r="F25" s="18"/>
      <c r="G25" s="24"/>
      <c r="H25" s="25"/>
      <c r="I25" s="26"/>
      <c r="J25" s="12" t="s">
        <v>12</v>
      </c>
      <c r="K25" s="27" t="s">
        <v>13</v>
      </c>
      <c r="L25" s="3"/>
      <c r="M25" s="28">
        <f>'システム用'!$J55</f>
        <v>0</v>
      </c>
      <c r="N25" s="29"/>
    </row>
    <row r="26">
      <c r="K26" s="32"/>
    </row>
    <row r="27">
      <c r="K27" s="32"/>
    </row>
    <row r="28" ht="27.0" customHeight="1">
      <c r="A28" s="33" t="s">
        <v>19</v>
      </c>
      <c r="B28" s="34"/>
      <c r="C28" s="34"/>
      <c r="D28" s="33" t="s">
        <v>14</v>
      </c>
      <c r="E28" s="35">
        <f>SUM(M7:M25)</f>
        <v>0</v>
      </c>
      <c r="F28" s="34"/>
      <c r="G28" s="34"/>
      <c r="H28" s="36" t="s">
        <v>15</v>
      </c>
      <c r="I28" s="34"/>
      <c r="K28" s="32"/>
    </row>
    <row r="29">
      <c r="K29" s="32"/>
    </row>
    <row r="30" ht="25.5" customHeight="1">
      <c r="A30" s="33" t="s">
        <v>20</v>
      </c>
      <c r="B30" s="34"/>
      <c r="C30" s="34"/>
      <c r="D30" s="37" t="s">
        <v>16</v>
      </c>
      <c r="E30" s="33"/>
      <c r="F30" s="34"/>
      <c r="G30" s="34"/>
      <c r="H30" s="36" t="s">
        <v>17</v>
      </c>
      <c r="I30" s="34"/>
      <c r="J30" s="38"/>
      <c r="K30" s="32"/>
    </row>
  </sheetData>
  <mergeCells count="75"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H29:I29"/>
    <mergeCell ref="H31:I31"/>
    <mergeCell ref="H39:I39"/>
    <mergeCell ref="H40:I40"/>
    <mergeCell ref="H32:I32"/>
    <mergeCell ref="H33:I33"/>
    <mergeCell ref="H34:I34"/>
    <mergeCell ref="H35:I35"/>
    <mergeCell ref="H36:I36"/>
    <mergeCell ref="H37:I37"/>
    <mergeCell ref="H38:I38"/>
    <mergeCell ref="A28:C28"/>
    <mergeCell ref="A30:C30"/>
    <mergeCell ref="E30:G30"/>
    <mergeCell ref="H30:I30"/>
    <mergeCell ref="K30:L30"/>
    <mergeCell ref="K24:L24"/>
    <mergeCell ref="K25:L25"/>
    <mergeCell ref="K26:L26"/>
    <mergeCell ref="K27:L27"/>
    <mergeCell ref="E28:G28"/>
    <mergeCell ref="H28:I28"/>
    <mergeCell ref="K28:L28"/>
    <mergeCell ref="C5:D5"/>
    <mergeCell ref="E5:G6"/>
    <mergeCell ref="M5:M6"/>
    <mergeCell ref="N5:N6"/>
    <mergeCell ref="A1:N1"/>
    <mergeCell ref="M2:N2"/>
    <mergeCell ref="A3:B3"/>
    <mergeCell ref="C3:E3"/>
    <mergeCell ref="I3:J3"/>
    <mergeCell ref="M3:N3"/>
    <mergeCell ref="A5:B6"/>
    <mergeCell ref="H5:J6"/>
    <mergeCell ref="K5:L6"/>
    <mergeCell ref="H7:I7"/>
    <mergeCell ref="K7:L7"/>
    <mergeCell ref="H8:I8"/>
    <mergeCell ref="K8:L8"/>
    <mergeCell ref="K9:L9"/>
    <mergeCell ref="H9:I9"/>
    <mergeCell ref="H10:I10"/>
    <mergeCell ref="H11:I11"/>
    <mergeCell ref="H12:I12"/>
    <mergeCell ref="H13:I13"/>
    <mergeCell ref="H14:I14"/>
    <mergeCell ref="H15:I15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9:L29"/>
  </mergeCells>
  <dataValidations>
    <dataValidation type="list" allowBlank="1" showErrorMessage="1" sqref="A7:A25">
      <formula1>'システム用'!$B$1:$B$31</formula1>
    </dataValidation>
    <dataValidation type="list" allowBlank="1" showErrorMessage="1" sqref="I3">
      <formula1>'システム用'!$B$1:$B$12</formula1>
    </dataValidation>
    <dataValidation type="list" allowBlank="1" showErrorMessage="1" sqref="H7:H25">
      <formula1>'システム用'!$G$2:$G$100</formula1>
    </dataValidation>
    <dataValidation type="list" allowBlank="1" showErrorMessage="1" sqref="C7:D25">
      <formula1>"1,2,3,-"</formula1>
    </dataValidation>
    <dataValidation type="list" allowBlank="1" showInputMessage="1" showErrorMessage="1" prompt="クリックして値を入力してください" sqref="E7:E25 G7:G25">
      <formula1>'システム用'!$A$1:$A$215</formula1>
    </dataValidation>
    <dataValidation type="list" allowBlank="1" showErrorMessage="1" sqref="B7:B25">
      <formula1>'システム用'!$C$1:$C$14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29"/>
    <col customWidth="1" min="2" max="2" width="14.43"/>
    <col customWidth="1" min="3" max="3" width="7.86"/>
    <col customWidth="1" min="4" max="4" width="7.29"/>
    <col customWidth="1" min="5" max="5" width="14.43"/>
    <col customWidth="1" min="6" max="6" width="4.14"/>
    <col customWidth="1" min="7" max="7" width="14.43"/>
    <col customWidth="1" min="8" max="8" width="6.57"/>
    <col customWidth="1" min="9" max="9" width="14.86"/>
    <col customWidth="1" min="10" max="10" width="5.71"/>
    <col customWidth="1" min="11" max="11" width="7.57"/>
    <col customWidth="1" min="12" max="12" width="20.14"/>
    <col customWidth="1" min="13" max="14" width="14.43"/>
  </cols>
  <sheetData>
    <row r="1" ht="37.5" customHeight="1">
      <c r="A1" s="39" t="s">
        <v>0</v>
      </c>
    </row>
    <row r="2" ht="22.5" customHeight="1">
      <c r="M2" s="2" t="s">
        <v>1</v>
      </c>
      <c r="N2" s="3"/>
    </row>
    <row r="3" ht="37.5" customHeight="1">
      <c r="A3" s="4" t="s">
        <v>16</v>
      </c>
      <c r="B3" s="5"/>
      <c r="C3" s="6"/>
      <c r="D3" s="5"/>
      <c r="E3" s="5"/>
      <c r="G3" s="6">
        <v>2024.0</v>
      </c>
      <c r="H3" s="4" t="s">
        <v>2</v>
      </c>
      <c r="I3" s="7"/>
      <c r="J3" s="5"/>
      <c r="K3" s="8" t="s">
        <v>3</v>
      </c>
      <c r="M3" s="9"/>
      <c r="N3" s="3"/>
    </row>
    <row r="4" ht="37.5" customHeight="1"/>
    <row r="5" ht="18.75" customHeight="1">
      <c r="A5" s="10" t="s">
        <v>18</v>
      </c>
      <c r="B5" s="11"/>
      <c r="C5" s="12" t="s">
        <v>4</v>
      </c>
      <c r="D5" s="3"/>
      <c r="E5" s="10" t="s">
        <v>5</v>
      </c>
      <c r="F5" s="13"/>
      <c r="G5" s="11"/>
      <c r="H5" s="10" t="s">
        <v>6</v>
      </c>
      <c r="I5" s="13"/>
      <c r="J5" s="11"/>
      <c r="K5" s="10" t="s">
        <v>7</v>
      </c>
      <c r="L5" s="11"/>
      <c r="M5" s="14" t="s">
        <v>8</v>
      </c>
      <c r="N5" s="14" t="s">
        <v>9</v>
      </c>
      <c r="O5" s="15"/>
    </row>
    <row r="6" ht="18.75" customHeight="1">
      <c r="A6" s="16"/>
      <c r="B6" s="17"/>
      <c r="C6" s="18" t="s">
        <v>10</v>
      </c>
      <c r="D6" s="18" t="s">
        <v>11</v>
      </c>
      <c r="E6" s="16"/>
      <c r="F6" s="19"/>
      <c r="G6" s="17"/>
      <c r="H6" s="16"/>
      <c r="I6" s="19"/>
      <c r="J6" s="17"/>
      <c r="K6" s="16"/>
      <c r="L6" s="17"/>
      <c r="M6" s="20"/>
      <c r="N6" s="20"/>
    </row>
    <row r="7" ht="37.5" customHeight="1">
      <c r="A7" s="25"/>
      <c r="B7" s="22"/>
      <c r="C7" s="23"/>
      <c r="D7" s="23"/>
      <c r="E7" s="24"/>
      <c r="F7" s="18"/>
      <c r="G7" s="24"/>
      <c r="H7" s="25"/>
      <c r="I7" s="26"/>
      <c r="J7" s="12" t="s">
        <v>12</v>
      </c>
      <c r="K7" s="27" t="s">
        <v>13</v>
      </c>
      <c r="L7" s="3"/>
      <c r="M7" s="28">
        <f>'システム用'!$K37</f>
        <v>0</v>
      </c>
      <c r="N7" s="29"/>
    </row>
    <row r="8" ht="37.5" customHeight="1">
      <c r="A8" s="25"/>
      <c r="B8" s="22"/>
      <c r="C8" s="23"/>
      <c r="D8" s="23"/>
      <c r="E8" s="24"/>
      <c r="F8" s="18"/>
      <c r="G8" s="24"/>
      <c r="H8" s="25"/>
      <c r="I8" s="26"/>
      <c r="J8" s="12" t="s">
        <v>12</v>
      </c>
      <c r="K8" s="27" t="s">
        <v>13</v>
      </c>
      <c r="L8" s="3"/>
      <c r="M8" s="28">
        <f>'システム用'!$K38</f>
        <v>0</v>
      </c>
      <c r="N8" s="29"/>
      <c r="R8" s="31"/>
    </row>
    <row r="9" ht="37.5" customHeight="1">
      <c r="A9" s="25"/>
      <c r="B9" s="22"/>
      <c r="C9" s="23"/>
      <c r="D9" s="23"/>
      <c r="E9" s="24"/>
      <c r="F9" s="18"/>
      <c r="G9" s="24"/>
      <c r="H9" s="25"/>
      <c r="I9" s="26"/>
      <c r="J9" s="12" t="s">
        <v>12</v>
      </c>
      <c r="K9" s="27" t="s">
        <v>13</v>
      </c>
      <c r="L9" s="3"/>
      <c r="M9" s="28">
        <f>'システム用'!$K39</f>
        <v>0</v>
      </c>
      <c r="N9" s="29"/>
    </row>
    <row r="10" ht="37.5" customHeight="1">
      <c r="A10" s="25"/>
      <c r="B10" s="22"/>
      <c r="C10" s="23"/>
      <c r="D10" s="23"/>
      <c r="E10" s="24"/>
      <c r="F10" s="18"/>
      <c r="G10" s="24"/>
      <c r="H10" s="25"/>
      <c r="I10" s="26"/>
      <c r="J10" s="12" t="s">
        <v>12</v>
      </c>
      <c r="K10" s="27" t="s">
        <v>13</v>
      </c>
      <c r="L10" s="3"/>
      <c r="M10" s="28">
        <f>'システム用'!$K40</f>
        <v>0</v>
      </c>
      <c r="N10" s="29"/>
    </row>
    <row r="11" ht="37.5" customHeight="1">
      <c r="A11" s="25"/>
      <c r="B11" s="22"/>
      <c r="C11" s="23"/>
      <c r="D11" s="23"/>
      <c r="E11" s="24"/>
      <c r="F11" s="18"/>
      <c r="G11" s="24"/>
      <c r="H11" s="25"/>
      <c r="I11" s="26"/>
      <c r="J11" s="12" t="s">
        <v>12</v>
      </c>
      <c r="K11" s="27" t="s">
        <v>13</v>
      </c>
      <c r="L11" s="3"/>
      <c r="M11" s="28">
        <f>'システム用'!$K41</f>
        <v>0</v>
      </c>
      <c r="N11" s="29"/>
    </row>
    <row r="12" ht="37.5" customHeight="1">
      <c r="A12" s="25"/>
      <c r="B12" s="22"/>
      <c r="C12" s="23"/>
      <c r="D12" s="23"/>
      <c r="E12" s="24"/>
      <c r="F12" s="18"/>
      <c r="G12" s="24"/>
      <c r="H12" s="25"/>
      <c r="I12" s="26"/>
      <c r="J12" s="12" t="s">
        <v>12</v>
      </c>
      <c r="K12" s="27" t="s">
        <v>13</v>
      </c>
      <c r="L12" s="3"/>
      <c r="M12" s="28">
        <f>'システム用'!$K42</f>
        <v>0</v>
      </c>
      <c r="N12" s="29"/>
    </row>
    <row r="13" ht="37.5" customHeight="1">
      <c r="A13" s="25"/>
      <c r="B13" s="22"/>
      <c r="C13" s="23"/>
      <c r="D13" s="23"/>
      <c r="E13" s="24"/>
      <c r="F13" s="18"/>
      <c r="G13" s="24"/>
      <c r="H13" s="25"/>
      <c r="I13" s="26"/>
      <c r="J13" s="12" t="s">
        <v>12</v>
      </c>
      <c r="K13" s="27" t="s">
        <v>13</v>
      </c>
      <c r="L13" s="3"/>
      <c r="M13" s="28">
        <f>'システム用'!$K43</f>
        <v>0</v>
      </c>
      <c r="N13" s="29"/>
    </row>
    <row r="14" ht="37.5" customHeight="1">
      <c r="A14" s="25"/>
      <c r="B14" s="22"/>
      <c r="C14" s="23"/>
      <c r="D14" s="23"/>
      <c r="E14" s="24"/>
      <c r="F14" s="18"/>
      <c r="G14" s="24"/>
      <c r="H14" s="25"/>
      <c r="I14" s="26"/>
      <c r="J14" s="12" t="s">
        <v>12</v>
      </c>
      <c r="K14" s="27" t="s">
        <v>13</v>
      </c>
      <c r="L14" s="3"/>
      <c r="M14" s="28">
        <f>'システム用'!$K44</f>
        <v>0</v>
      </c>
      <c r="N14" s="29"/>
    </row>
    <row r="15" ht="37.5" customHeight="1">
      <c r="A15" s="25"/>
      <c r="B15" s="22"/>
      <c r="C15" s="23"/>
      <c r="D15" s="23"/>
      <c r="E15" s="24"/>
      <c r="F15" s="18"/>
      <c r="G15" s="24"/>
      <c r="H15" s="25"/>
      <c r="I15" s="26"/>
      <c r="J15" s="12" t="s">
        <v>12</v>
      </c>
      <c r="K15" s="27" t="s">
        <v>13</v>
      </c>
      <c r="L15" s="3"/>
      <c r="M15" s="28">
        <f>'システム用'!$K45</f>
        <v>0</v>
      </c>
      <c r="N15" s="29"/>
    </row>
    <row r="16" ht="37.5" customHeight="1">
      <c r="A16" s="25"/>
      <c r="B16" s="22"/>
      <c r="C16" s="23"/>
      <c r="D16" s="23"/>
      <c r="E16" s="24"/>
      <c r="F16" s="18"/>
      <c r="G16" s="24"/>
      <c r="H16" s="25"/>
      <c r="I16" s="26"/>
      <c r="J16" s="12" t="s">
        <v>12</v>
      </c>
      <c r="K16" s="27" t="s">
        <v>13</v>
      </c>
      <c r="L16" s="3"/>
      <c r="M16" s="28">
        <f>'システム用'!$K46</f>
        <v>0</v>
      </c>
      <c r="N16" s="29"/>
    </row>
    <row r="17" ht="37.5" customHeight="1">
      <c r="A17" s="25"/>
      <c r="B17" s="22"/>
      <c r="C17" s="23"/>
      <c r="D17" s="23"/>
      <c r="E17" s="24"/>
      <c r="F17" s="18"/>
      <c r="G17" s="24"/>
      <c r="H17" s="25"/>
      <c r="I17" s="26"/>
      <c r="J17" s="12" t="s">
        <v>12</v>
      </c>
      <c r="K17" s="27" t="s">
        <v>13</v>
      </c>
      <c r="L17" s="3"/>
      <c r="M17" s="28">
        <f>'システム用'!$K47</f>
        <v>0</v>
      </c>
      <c r="N17" s="29"/>
    </row>
    <row r="18" ht="37.5" customHeight="1">
      <c r="A18" s="25"/>
      <c r="B18" s="22"/>
      <c r="C18" s="23"/>
      <c r="D18" s="23"/>
      <c r="E18" s="24"/>
      <c r="F18" s="18"/>
      <c r="G18" s="24"/>
      <c r="H18" s="25"/>
      <c r="I18" s="26"/>
      <c r="J18" s="12" t="s">
        <v>12</v>
      </c>
      <c r="K18" s="27" t="s">
        <v>13</v>
      </c>
      <c r="L18" s="3"/>
      <c r="M18" s="28">
        <f>'システム用'!$K48</f>
        <v>0</v>
      </c>
      <c r="N18" s="29"/>
    </row>
    <row r="19" ht="37.5" customHeight="1">
      <c r="A19" s="25"/>
      <c r="B19" s="22"/>
      <c r="C19" s="23"/>
      <c r="D19" s="23"/>
      <c r="E19" s="24"/>
      <c r="F19" s="18"/>
      <c r="G19" s="24"/>
      <c r="H19" s="25"/>
      <c r="I19" s="26"/>
      <c r="J19" s="12" t="s">
        <v>12</v>
      </c>
      <c r="K19" s="27" t="s">
        <v>13</v>
      </c>
      <c r="L19" s="3"/>
      <c r="M19" s="28">
        <f>'システム用'!$K49</f>
        <v>0</v>
      </c>
      <c r="N19" s="29"/>
    </row>
    <row r="20" ht="37.5" customHeight="1">
      <c r="A20" s="25"/>
      <c r="B20" s="22"/>
      <c r="C20" s="23"/>
      <c r="D20" s="23"/>
      <c r="E20" s="24"/>
      <c r="F20" s="18"/>
      <c r="G20" s="24"/>
      <c r="H20" s="25"/>
      <c r="I20" s="26"/>
      <c r="J20" s="12" t="s">
        <v>12</v>
      </c>
      <c r="K20" s="27" t="s">
        <v>13</v>
      </c>
      <c r="L20" s="3"/>
      <c r="M20" s="28">
        <f>'システム用'!$K50</f>
        <v>0</v>
      </c>
      <c r="N20" s="29"/>
      <c r="Q20" s="31"/>
    </row>
    <row r="21" ht="37.5" customHeight="1">
      <c r="A21" s="25"/>
      <c r="B21" s="22"/>
      <c r="C21" s="23"/>
      <c r="D21" s="23"/>
      <c r="E21" s="24"/>
      <c r="F21" s="18"/>
      <c r="G21" s="24"/>
      <c r="H21" s="25"/>
      <c r="I21" s="26"/>
      <c r="J21" s="12" t="s">
        <v>12</v>
      </c>
      <c r="K21" s="27" t="s">
        <v>13</v>
      </c>
      <c r="L21" s="3"/>
      <c r="M21" s="28">
        <f>'システム用'!$K51</f>
        <v>0</v>
      </c>
      <c r="N21" s="29"/>
    </row>
    <row r="22" ht="37.5" customHeight="1">
      <c r="A22" s="25"/>
      <c r="B22" s="22"/>
      <c r="C22" s="23"/>
      <c r="D22" s="23"/>
      <c r="E22" s="24"/>
      <c r="F22" s="18"/>
      <c r="G22" s="24"/>
      <c r="H22" s="25"/>
      <c r="I22" s="26"/>
      <c r="J22" s="12" t="s">
        <v>12</v>
      </c>
      <c r="K22" s="27" t="s">
        <v>13</v>
      </c>
      <c r="L22" s="3"/>
      <c r="M22" s="28">
        <f>'システム用'!$K52</f>
        <v>0</v>
      </c>
      <c r="N22" s="29"/>
    </row>
    <row r="23" ht="37.5" customHeight="1">
      <c r="A23" s="25"/>
      <c r="B23" s="22"/>
      <c r="C23" s="23"/>
      <c r="D23" s="23"/>
      <c r="E23" s="24"/>
      <c r="F23" s="18"/>
      <c r="G23" s="24"/>
      <c r="H23" s="25"/>
      <c r="I23" s="26"/>
      <c r="J23" s="12" t="s">
        <v>12</v>
      </c>
      <c r="K23" s="27" t="s">
        <v>13</v>
      </c>
      <c r="L23" s="3"/>
      <c r="M23" s="28">
        <f>'システム用'!$K53</f>
        <v>0</v>
      </c>
      <c r="N23" s="29"/>
    </row>
    <row r="24" ht="37.5" customHeight="1">
      <c r="A24" s="25"/>
      <c r="B24" s="22"/>
      <c r="C24" s="23"/>
      <c r="D24" s="23"/>
      <c r="E24" s="24"/>
      <c r="F24" s="18"/>
      <c r="G24" s="24"/>
      <c r="H24" s="25"/>
      <c r="I24" s="26"/>
      <c r="J24" s="12" t="s">
        <v>12</v>
      </c>
      <c r="K24" s="27" t="s">
        <v>13</v>
      </c>
      <c r="L24" s="3"/>
      <c r="M24" s="28">
        <f>'システム用'!$K54</f>
        <v>0</v>
      </c>
      <c r="N24" s="29"/>
    </row>
    <row r="25" ht="37.5" customHeight="1">
      <c r="A25" s="25"/>
      <c r="B25" s="22"/>
      <c r="C25" s="23"/>
      <c r="D25" s="23"/>
      <c r="E25" s="24"/>
      <c r="F25" s="18"/>
      <c r="G25" s="24"/>
      <c r="H25" s="25"/>
      <c r="I25" s="26"/>
      <c r="J25" s="12" t="s">
        <v>12</v>
      </c>
      <c r="K25" s="27" t="s">
        <v>13</v>
      </c>
      <c r="L25" s="3"/>
      <c r="M25" s="28">
        <f>'システム用'!$K55</f>
        <v>0</v>
      </c>
      <c r="N25" s="29"/>
    </row>
    <row r="26">
      <c r="K26" s="32"/>
    </row>
    <row r="27">
      <c r="K27" s="32"/>
    </row>
    <row r="28" ht="27.0" customHeight="1">
      <c r="A28" s="33" t="s">
        <v>19</v>
      </c>
      <c r="B28" s="34"/>
      <c r="C28" s="34"/>
      <c r="D28" s="33" t="s">
        <v>14</v>
      </c>
      <c r="E28" s="35">
        <f>SUM(M7:M25)</f>
        <v>0</v>
      </c>
      <c r="F28" s="34"/>
      <c r="G28" s="34"/>
      <c r="H28" s="36" t="s">
        <v>15</v>
      </c>
      <c r="I28" s="34"/>
      <c r="K28" s="32"/>
    </row>
    <row r="29">
      <c r="K29" s="32"/>
    </row>
    <row r="30" ht="25.5" customHeight="1">
      <c r="A30" s="33" t="s">
        <v>20</v>
      </c>
      <c r="B30" s="34"/>
      <c r="C30" s="34"/>
      <c r="D30" s="37" t="s">
        <v>16</v>
      </c>
      <c r="E30" s="33"/>
      <c r="F30" s="34"/>
      <c r="G30" s="34"/>
      <c r="H30" s="36" t="s">
        <v>17</v>
      </c>
      <c r="I30" s="34"/>
      <c r="J30" s="38"/>
      <c r="K30" s="32"/>
    </row>
  </sheetData>
  <mergeCells count="75"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H29:I29"/>
    <mergeCell ref="H31:I31"/>
    <mergeCell ref="H39:I39"/>
    <mergeCell ref="H40:I40"/>
    <mergeCell ref="H32:I32"/>
    <mergeCell ref="H33:I33"/>
    <mergeCell ref="H34:I34"/>
    <mergeCell ref="H35:I35"/>
    <mergeCell ref="H36:I36"/>
    <mergeCell ref="H37:I37"/>
    <mergeCell ref="H38:I38"/>
    <mergeCell ref="A28:C28"/>
    <mergeCell ref="A30:C30"/>
    <mergeCell ref="E30:G30"/>
    <mergeCell ref="H30:I30"/>
    <mergeCell ref="K30:L30"/>
    <mergeCell ref="K24:L24"/>
    <mergeCell ref="K25:L25"/>
    <mergeCell ref="K26:L26"/>
    <mergeCell ref="K27:L27"/>
    <mergeCell ref="E28:G28"/>
    <mergeCell ref="H28:I28"/>
    <mergeCell ref="K28:L28"/>
    <mergeCell ref="C5:D5"/>
    <mergeCell ref="E5:G6"/>
    <mergeCell ref="M5:M6"/>
    <mergeCell ref="N5:N6"/>
    <mergeCell ref="A1:N1"/>
    <mergeCell ref="M2:N2"/>
    <mergeCell ref="A3:B3"/>
    <mergeCell ref="C3:E3"/>
    <mergeCell ref="I3:J3"/>
    <mergeCell ref="M3:N3"/>
    <mergeCell ref="A5:B6"/>
    <mergeCell ref="H5:J6"/>
    <mergeCell ref="K5:L6"/>
    <mergeCell ref="H7:I7"/>
    <mergeCell ref="K7:L7"/>
    <mergeCell ref="H8:I8"/>
    <mergeCell ref="K8:L8"/>
    <mergeCell ref="K9:L9"/>
    <mergeCell ref="H9:I9"/>
    <mergeCell ref="H10:I10"/>
    <mergeCell ref="H11:I11"/>
    <mergeCell ref="H12:I12"/>
    <mergeCell ref="H13:I13"/>
    <mergeCell ref="H14:I14"/>
    <mergeCell ref="H15:I15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9:L29"/>
  </mergeCells>
  <dataValidations>
    <dataValidation type="list" allowBlank="1" showErrorMessage="1" sqref="A7:A25">
      <formula1>'システム用'!$B$1:$B$31</formula1>
    </dataValidation>
    <dataValidation type="list" allowBlank="1" showErrorMessage="1" sqref="I3">
      <formula1>'システム用'!$B$1:$B$12</formula1>
    </dataValidation>
    <dataValidation type="list" allowBlank="1" showErrorMessage="1" sqref="H7:H25">
      <formula1>'システム用'!$G$2:$G$100</formula1>
    </dataValidation>
    <dataValidation type="list" allowBlank="1" showErrorMessage="1" sqref="C7:D25">
      <formula1>"1,2,3,-"</formula1>
    </dataValidation>
    <dataValidation type="list" allowBlank="1" showInputMessage="1" showErrorMessage="1" prompt="クリックして値を入力してください" sqref="E7:E25 G7:G25">
      <formula1>'システム用'!$A$1:$A$215</formula1>
    </dataValidation>
    <dataValidation type="list" allowBlank="1" showErrorMessage="1" sqref="B7:B25">
      <formula1>'システム用'!$C$1:$C$14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29"/>
    <col customWidth="1" min="2" max="2" width="14.43"/>
    <col customWidth="1" min="3" max="3" width="7.86"/>
    <col customWidth="1" min="4" max="4" width="7.29"/>
    <col customWidth="1" min="5" max="5" width="14.43"/>
    <col customWidth="1" min="6" max="6" width="4.14"/>
    <col customWidth="1" min="7" max="7" width="14.43"/>
    <col customWidth="1" min="8" max="8" width="6.57"/>
    <col customWidth="1" min="9" max="9" width="14.86"/>
    <col customWidth="1" min="10" max="10" width="5.71"/>
    <col customWidth="1" min="11" max="11" width="7.57"/>
    <col customWidth="1" min="12" max="12" width="20.14"/>
    <col customWidth="1" min="13" max="14" width="14.43"/>
  </cols>
  <sheetData>
    <row r="1" ht="37.5" customHeight="1">
      <c r="A1" s="39" t="s">
        <v>0</v>
      </c>
    </row>
    <row r="2" ht="22.5" customHeight="1">
      <c r="M2" s="2" t="s">
        <v>1</v>
      </c>
      <c r="N2" s="3"/>
    </row>
    <row r="3" ht="37.5" customHeight="1">
      <c r="A3" s="4" t="s">
        <v>16</v>
      </c>
      <c r="B3" s="5"/>
      <c r="C3" s="6"/>
      <c r="D3" s="5"/>
      <c r="E3" s="5"/>
      <c r="G3" s="6">
        <v>2024.0</v>
      </c>
      <c r="H3" s="4" t="s">
        <v>2</v>
      </c>
      <c r="I3" s="7"/>
      <c r="J3" s="5"/>
      <c r="K3" s="8" t="s">
        <v>3</v>
      </c>
      <c r="M3" s="9"/>
      <c r="N3" s="3"/>
    </row>
    <row r="4" ht="37.5" customHeight="1"/>
    <row r="5" ht="18.75" customHeight="1">
      <c r="A5" s="10" t="s">
        <v>18</v>
      </c>
      <c r="B5" s="11"/>
      <c r="C5" s="12" t="s">
        <v>4</v>
      </c>
      <c r="D5" s="3"/>
      <c r="E5" s="10" t="s">
        <v>5</v>
      </c>
      <c r="F5" s="13"/>
      <c r="G5" s="11"/>
      <c r="H5" s="10" t="s">
        <v>6</v>
      </c>
      <c r="I5" s="13"/>
      <c r="J5" s="11"/>
      <c r="K5" s="10" t="s">
        <v>7</v>
      </c>
      <c r="L5" s="11"/>
      <c r="M5" s="14" t="s">
        <v>8</v>
      </c>
      <c r="N5" s="14" t="s">
        <v>9</v>
      </c>
      <c r="O5" s="15"/>
    </row>
    <row r="6" ht="18.75" customHeight="1">
      <c r="A6" s="16"/>
      <c r="B6" s="17"/>
      <c r="C6" s="18" t="s">
        <v>10</v>
      </c>
      <c r="D6" s="18" t="s">
        <v>11</v>
      </c>
      <c r="E6" s="16"/>
      <c r="F6" s="19"/>
      <c r="G6" s="17"/>
      <c r="H6" s="16"/>
      <c r="I6" s="19"/>
      <c r="J6" s="17"/>
      <c r="K6" s="16"/>
      <c r="L6" s="17"/>
      <c r="M6" s="20"/>
      <c r="N6" s="20"/>
    </row>
    <row r="7" ht="37.5" customHeight="1">
      <c r="A7" s="25"/>
      <c r="B7" s="22"/>
      <c r="C7" s="23"/>
      <c r="D7" s="23"/>
      <c r="E7" s="24"/>
      <c r="F7" s="18"/>
      <c r="G7" s="24"/>
      <c r="H7" s="25"/>
      <c r="I7" s="26"/>
      <c r="J7" s="12" t="s">
        <v>12</v>
      </c>
      <c r="K7" s="27" t="s">
        <v>13</v>
      </c>
      <c r="L7" s="3"/>
      <c r="M7" s="28">
        <f>'システム用'!$L37</f>
        <v>0</v>
      </c>
      <c r="N7" s="29"/>
    </row>
    <row r="8" ht="37.5" customHeight="1">
      <c r="A8" s="25"/>
      <c r="B8" s="22"/>
      <c r="C8" s="23"/>
      <c r="D8" s="23"/>
      <c r="E8" s="24"/>
      <c r="F8" s="18"/>
      <c r="G8" s="24"/>
      <c r="H8" s="25"/>
      <c r="I8" s="26"/>
      <c r="J8" s="12" t="s">
        <v>12</v>
      </c>
      <c r="K8" s="27" t="s">
        <v>13</v>
      </c>
      <c r="L8" s="3"/>
      <c r="M8" s="28">
        <f>'システム用'!$L38</f>
        <v>0</v>
      </c>
      <c r="N8" s="29"/>
      <c r="R8" s="31"/>
    </row>
    <row r="9" ht="37.5" customHeight="1">
      <c r="A9" s="25"/>
      <c r="B9" s="22"/>
      <c r="C9" s="23"/>
      <c r="D9" s="23"/>
      <c r="E9" s="24"/>
      <c r="F9" s="18"/>
      <c r="G9" s="24"/>
      <c r="H9" s="25"/>
      <c r="I9" s="26"/>
      <c r="J9" s="12" t="s">
        <v>12</v>
      </c>
      <c r="K9" s="27" t="s">
        <v>13</v>
      </c>
      <c r="L9" s="3"/>
      <c r="M9" s="28">
        <f>'システム用'!$L39</f>
        <v>0</v>
      </c>
      <c r="N9" s="29"/>
    </row>
    <row r="10" ht="37.5" customHeight="1">
      <c r="A10" s="25"/>
      <c r="B10" s="22"/>
      <c r="C10" s="23"/>
      <c r="D10" s="23"/>
      <c r="E10" s="24"/>
      <c r="F10" s="18"/>
      <c r="G10" s="24"/>
      <c r="H10" s="25"/>
      <c r="I10" s="26"/>
      <c r="J10" s="12" t="s">
        <v>12</v>
      </c>
      <c r="K10" s="27" t="s">
        <v>13</v>
      </c>
      <c r="L10" s="3"/>
      <c r="M10" s="28">
        <f>'システム用'!$L40</f>
        <v>0</v>
      </c>
      <c r="N10" s="29"/>
    </row>
    <row r="11" ht="37.5" customHeight="1">
      <c r="A11" s="25"/>
      <c r="B11" s="22"/>
      <c r="C11" s="23"/>
      <c r="D11" s="23"/>
      <c r="E11" s="24"/>
      <c r="F11" s="18"/>
      <c r="G11" s="24"/>
      <c r="H11" s="25"/>
      <c r="I11" s="26"/>
      <c r="J11" s="12" t="s">
        <v>12</v>
      </c>
      <c r="K11" s="27" t="s">
        <v>13</v>
      </c>
      <c r="L11" s="3"/>
      <c r="M11" s="28">
        <f>'システム用'!$L41</f>
        <v>0</v>
      </c>
      <c r="N11" s="29"/>
    </row>
    <row r="12" ht="37.5" customHeight="1">
      <c r="A12" s="25"/>
      <c r="B12" s="22"/>
      <c r="C12" s="23"/>
      <c r="D12" s="23"/>
      <c r="E12" s="24"/>
      <c r="F12" s="18"/>
      <c r="G12" s="24"/>
      <c r="H12" s="25"/>
      <c r="I12" s="26"/>
      <c r="J12" s="12" t="s">
        <v>12</v>
      </c>
      <c r="K12" s="27" t="s">
        <v>13</v>
      </c>
      <c r="L12" s="3"/>
      <c r="M12" s="28">
        <f>'システム用'!$L42</f>
        <v>0</v>
      </c>
      <c r="N12" s="29"/>
    </row>
    <row r="13" ht="37.5" customHeight="1">
      <c r="A13" s="25"/>
      <c r="B13" s="22"/>
      <c r="C13" s="23"/>
      <c r="D13" s="23"/>
      <c r="E13" s="24"/>
      <c r="F13" s="18"/>
      <c r="G13" s="24"/>
      <c r="H13" s="25"/>
      <c r="I13" s="26"/>
      <c r="J13" s="12" t="s">
        <v>12</v>
      </c>
      <c r="K13" s="27" t="s">
        <v>13</v>
      </c>
      <c r="L13" s="3"/>
      <c r="M13" s="28">
        <f>'システム用'!$L43</f>
        <v>0</v>
      </c>
      <c r="N13" s="29"/>
    </row>
    <row r="14" ht="37.5" customHeight="1">
      <c r="A14" s="25"/>
      <c r="B14" s="22"/>
      <c r="C14" s="23"/>
      <c r="D14" s="23"/>
      <c r="E14" s="24"/>
      <c r="F14" s="18"/>
      <c r="G14" s="24"/>
      <c r="H14" s="25"/>
      <c r="I14" s="26"/>
      <c r="J14" s="12" t="s">
        <v>12</v>
      </c>
      <c r="K14" s="27" t="s">
        <v>13</v>
      </c>
      <c r="L14" s="3"/>
      <c r="M14" s="28">
        <f>'システム用'!$L44</f>
        <v>0</v>
      </c>
      <c r="N14" s="29"/>
    </row>
    <row r="15" ht="37.5" customHeight="1">
      <c r="A15" s="25"/>
      <c r="B15" s="22"/>
      <c r="C15" s="23"/>
      <c r="D15" s="23"/>
      <c r="E15" s="24"/>
      <c r="F15" s="18"/>
      <c r="G15" s="24"/>
      <c r="H15" s="25"/>
      <c r="I15" s="26"/>
      <c r="J15" s="12" t="s">
        <v>12</v>
      </c>
      <c r="K15" s="27" t="s">
        <v>13</v>
      </c>
      <c r="L15" s="3"/>
      <c r="M15" s="28">
        <f>'システム用'!$L45</f>
        <v>0</v>
      </c>
      <c r="N15" s="29"/>
    </row>
    <row r="16" ht="37.5" customHeight="1">
      <c r="A16" s="25"/>
      <c r="B16" s="22"/>
      <c r="C16" s="23"/>
      <c r="D16" s="23"/>
      <c r="E16" s="24"/>
      <c r="F16" s="18"/>
      <c r="G16" s="24"/>
      <c r="H16" s="25"/>
      <c r="I16" s="26"/>
      <c r="J16" s="12" t="s">
        <v>12</v>
      </c>
      <c r="K16" s="27" t="s">
        <v>13</v>
      </c>
      <c r="L16" s="3"/>
      <c r="M16" s="28">
        <f>'システム用'!$L46</f>
        <v>0</v>
      </c>
      <c r="N16" s="29"/>
    </row>
    <row r="17" ht="37.5" customHeight="1">
      <c r="A17" s="25"/>
      <c r="B17" s="22"/>
      <c r="C17" s="23"/>
      <c r="D17" s="23"/>
      <c r="E17" s="24"/>
      <c r="F17" s="18"/>
      <c r="G17" s="24"/>
      <c r="H17" s="25"/>
      <c r="I17" s="26"/>
      <c r="J17" s="12" t="s">
        <v>12</v>
      </c>
      <c r="K17" s="27" t="s">
        <v>13</v>
      </c>
      <c r="L17" s="3"/>
      <c r="M17" s="28">
        <f>'システム用'!$L47</f>
        <v>0</v>
      </c>
      <c r="N17" s="29"/>
    </row>
    <row r="18" ht="37.5" customHeight="1">
      <c r="A18" s="25"/>
      <c r="B18" s="22"/>
      <c r="C18" s="23"/>
      <c r="D18" s="23"/>
      <c r="E18" s="24"/>
      <c r="F18" s="18"/>
      <c r="G18" s="24"/>
      <c r="H18" s="25"/>
      <c r="I18" s="26"/>
      <c r="J18" s="12" t="s">
        <v>12</v>
      </c>
      <c r="K18" s="27" t="s">
        <v>13</v>
      </c>
      <c r="L18" s="3"/>
      <c r="M18" s="28">
        <f>'システム用'!$L48</f>
        <v>0</v>
      </c>
      <c r="N18" s="29"/>
    </row>
    <row r="19" ht="37.5" customHeight="1">
      <c r="A19" s="25"/>
      <c r="B19" s="22"/>
      <c r="C19" s="23"/>
      <c r="D19" s="23"/>
      <c r="E19" s="24"/>
      <c r="F19" s="18"/>
      <c r="G19" s="24"/>
      <c r="H19" s="25"/>
      <c r="I19" s="26"/>
      <c r="J19" s="12" t="s">
        <v>12</v>
      </c>
      <c r="K19" s="27" t="s">
        <v>13</v>
      </c>
      <c r="L19" s="3"/>
      <c r="M19" s="28">
        <f>'システム用'!$L49</f>
        <v>0</v>
      </c>
      <c r="N19" s="29"/>
    </row>
    <row r="20" ht="37.5" customHeight="1">
      <c r="A20" s="25"/>
      <c r="B20" s="22"/>
      <c r="C20" s="23"/>
      <c r="D20" s="23"/>
      <c r="E20" s="24"/>
      <c r="F20" s="18"/>
      <c r="G20" s="24"/>
      <c r="H20" s="25"/>
      <c r="I20" s="26"/>
      <c r="J20" s="12" t="s">
        <v>12</v>
      </c>
      <c r="K20" s="27" t="s">
        <v>13</v>
      </c>
      <c r="L20" s="3"/>
      <c r="M20" s="28">
        <f>'システム用'!$L50</f>
        <v>0</v>
      </c>
      <c r="N20" s="29"/>
      <c r="Q20" s="31"/>
    </row>
    <row r="21" ht="37.5" customHeight="1">
      <c r="A21" s="25"/>
      <c r="B21" s="22"/>
      <c r="C21" s="23"/>
      <c r="D21" s="23"/>
      <c r="E21" s="24"/>
      <c r="F21" s="18"/>
      <c r="G21" s="24"/>
      <c r="H21" s="25"/>
      <c r="I21" s="26"/>
      <c r="J21" s="12" t="s">
        <v>12</v>
      </c>
      <c r="K21" s="27" t="s">
        <v>13</v>
      </c>
      <c r="L21" s="3"/>
      <c r="M21" s="28">
        <f>'システム用'!$L51</f>
        <v>0</v>
      </c>
      <c r="N21" s="29"/>
    </row>
    <row r="22" ht="37.5" customHeight="1">
      <c r="A22" s="25"/>
      <c r="B22" s="22"/>
      <c r="C22" s="23"/>
      <c r="D22" s="23"/>
      <c r="E22" s="24"/>
      <c r="F22" s="18"/>
      <c r="G22" s="24"/>
      <c r="H22" s="25"/>
      <c r="I22" s="26"/>
      <c r="J22" s="12" t="s">
        <v>12</v>
      </c>
      <c r="K22" s="27" t="s">
        <v>13</v>
      </c>
      <c r="L22" s="3"/>
      <c r="M22" s="28">
        <f>'システム用'!$L52</f>
        <v>0</v>
      </c>
      <c r="N22" s="29"/>
    </row>
    <row r="23" ht="37.5" customHeight="1">
      <c r="A23" s="25"/>
      <c r="B23" s="22"/>
      <c r="C23" s="23"/>
      <c r="D23" s="23"/>
      <c r="E23" s="24"/>
      <c r="F23" s="18"/>
      <c r="G23" s="24"/>
      <c r="H23" s="25"/>
      <c r="I23" s="26"/>
      <c r="J23" s="12" t="s">
        <v>12</v>
      </c>
      <c r="K23" s="27" t="s">
        <v>13</v>
      </c>
      <c r="L23" s="3"/>
      <c r="M23" s="28">
        <f>'システム用'!$L53</f>
        <v>0</v>
      </c>
      <c r="N23" s="29"/>
    </row>
    <row r="24" ht="37.5" customHeight="1">
      <c r="A24" s="25"/>
      <c r="B24" s="22"/>
      <c r="C24" s="23"/>
      <c r="D24" s="23"/>
      <c r="E24" s="24"/>
      <c r="F24" s="18"/>
      <c r="G24" s="24"/>
      <c r="H24" s="25"/>
      <c r="I24" s="26"/>
      <c r="J24" s="12" t="s">
        <v>12</v>
      </c>
      <c r="K24" s="27" t="s">
        <v>13</v>
      </c>
      <c r="L24" s="3"/>
      <c r="M24" s="28">
        <f>'システム用'!$L54</f>
        <v>0</v>
      </c>
      <c r="N24" s="29"/>
    </row>
    <row r="25" ht="37.5" customHeight="1">
      <c r="A25" s="25"/>
      <c r="B25" s="22"/>
      <c r="C25" s="23"/>
      <c r="D25" s="23"/>
      <c r="E25" s="24"/>
      <c r="F25" s="18"/>
      <c r="G25" s="24"/>
      <c r="H25" s="25"/>
      <c r="I25" s="26"/>
      <c r="J25" s="12" t="s">
        <v>12</v>
      </c>
      <c r="K25" s="27" t="s">
        <v>13</v>
      </c>
      <c r="L25" s="3"/>
      <c r="M25" s="28">
        <f>'システム用'!$L55</f>
        <v>0</v>
      </c>
      <c r="N25" s="29"/>
    </row>
    <row r="26">
      <c r="K26" s="32"/>
    </row>
    <row r="27">
      <c r="K27" s="32"/>
    </row>
    <row r="28" ht="27.0" customHeight="1">
      <c r="A28" s="33" t="s">
        <v>19</v>
      </c>
      <c r="B28" s="34"/>
      <c r="C28" s="34"/>
      <c r="D28" s="33" t="s">
        <v>14</v>
      </c>
      <c r="E28" s="35">
        <f>SUM(M7:M25)</f>
        <v>0</v>
      </c>
      <c r="F28" s="34"/>
      <c r="G28" s="34"/>
      <c r="H28" s="36" t="s">
        <v>15</v>
      </c>
      <c r="I28" s="34"/>
      <c r="K28" s="32"/>
    </row>
    <row r="29">
      <c r="K29" s="32"/>
    </row>
    <row r="30" ht="25.5" customHeight="1">
      <c r="A30" s="33" t="s">
        <v>20</v>
      </c>
      <c r="B30" s="34"/>
      <c r="C30" s="34"/>
      <c r="D30" s="37" t="s">
        <v>16</v>
      </c>
      <c r="E30" s="33"/>
      <c r="F30" s="34"/>
      <c r="G30" s="34"/>
      <c r="H30" s="36" t="s">
        <v>17</v>
      </c>
      <c r="I30" s="34"/>
      <c r="J30" s="38"/>
      <c r="K30" s="32"/>
    </row>
  </sheetData>
  <mergeCells count="75"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H29:I29"/>
    <mergeCell ref="H31:I31"/>
    <mergeCell ref="H39:I39"/>
    <mergeCell ref="H40:I40"/>
    <mergeCell ref="H32:I32"/>
    <mergeCell ref="H33:I33"/>
    <mergeCell ref="H34:I34"/>
    <mergeCell ref="H35:I35"/>
    <mergeCell ref="H36:I36"/>
    <mergeCell ref="H37:I37"/>
    <mergeCell ref="H38:I38"/>
    <mergeCell ref="A28:C28"/>
    <mergeCell ref="A30:C30"/>
    <mergeCell ref="E30:G30"/>
    <mergeCell ref="H30:I30"/>
    <mergeCell ref="K30:L30"/>
    <mergeCell ref="K24:L24"/>
    <mergeCell ref="K25:L25"/>
    <mergeCell ref="K26:L26"/>
    <mergeCell ref="K27:L27"/>
    <mergeCell ref="E28:G28"/>
    <mergeCell ref="H28:I28"/>
    <mergeCell ref="K28:L28"/>
    <mergeCell ref="C5:D5"/>
    <mergeCell ref="E5:G6"/>
    <mergeCell ref="M5:M6"/>
    <mergeCell ref="N5:N6"/>
    <mergeCell ref="A1:N1"/>
    <mergeCell ref="M2:N2"/>
    <mergeCell ref="A3:B3"/>
    <mergeCell ref="C3:E3"/>
    <mergeCell ref="I3:J3"/>
    <mergeCell ref="M3:N3"/>
    <mergeCell ref="A5:B6"/>
    <mergeCell ref="H5:J6"/>
    <mergeCell ref="K5:L6"/>
    <mergeCell ref="H7:I7"/>
    <mergeCell ref="K7:L7"/>
    <mergeCell ref="H8:I8"/>
    <mergeCell ref="K8:L8"/>
    <mergeCell ref="K9:L9"/>
    <mergeCell ref="H9:I9"/>
    <mergeCell ref="H10:I10"/>
    <mergeCell ref="H11:I11"/>
    <mergeCell ref="H12:I12"/>
    <mergeCell ref="H13:I13"/>
    <mergeCell ref="H14:I14"/>
    <mergeCell ref="H15:I15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9:L29"/>
  </mergeCells>
  <dataValidations>
    <dataValidation type="list" allowBlank="1" showErrorMessage="1" sqref="A7:A25">
      <formula1>'システム用'!$B$1:$B$31</formula1>
    </dataValidation>
    <dataValidation type="list" allowBlank="1" showErrorMessage="1" sqref="I3">
      <formula1>'システム用'!$B$1:$B$12</formula1>
    </dataValidation>
    <dataValidation type="list" allowBlank="1" showErrorMessage="1" sqref="H7:H25">
      <formula1>'システム用'!$G$2:$G$100</formula1>
    </dataValidation>
    <dataValidation type="list" allowBlank="1" showErrorMessage="1" sqref="C7:D25">
      <formula1>"1,2,3,-"</formula1>
    </dataValidation>
    <dataValidation type="list" allowBlank="1" showInputMessage="1" showErrorMessage="1" prompt="クリックして値を入力してください" sqref="E7:E25 G7:G25">
      <formula1>'システム用'!$A$1:$A$215</formula1>
    </dataValidation>
    <dataValidation type="list" allowBlank="1" showErrorMessage="1" sqref="B7:B25">
      <formula1>'システム用'!$C$1:$C$14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29"/>
    <col customWidth="1" min="2" max="2" width="14.43"/>
    <col customWidth="1" min="3" max="3" width="7.86"/>
    <col customWidth="1" min="4" max="4" width="7.29"/>
    <col customWidth="1" min="5" max="5" width="14.43"/>
    <col customWidth="1" min="6" max="6" width="4.14"/>
    <col customWidth="1" min="7" max="7" width="14.43"/>
    <col customWidth="1" min="8" max="8" width="6.57"/>
    <col customWidth="1" min="9" max="9" width="14.86"/>
    <col customWidth="1" min="10" max="10" width="5.71"/>
    <col customWidth="1" min="11" max="11" width="7.57"/>
    <col customWidth="1" min="12" max="12" width="20.14"/>
    <col customWidth="1" min="13" max="14" width="14.43"/>
  </cols>
  <sheetData>
    <row r="1" ht="37.5" customHeight="1">
      <c r="A1" s="39" t="s">
        <v>0</v>
      </c>
    </row>
    <row r="2" ht="22.5" customHeight="1">
      <c r="M2" s="2" t="s">
        <v>1</v>
      </c>
      <c r="N2" s="3"/>
    </row>
    <row r="3" ht="37.5" customHeight="1">
      <c r="A3" s="4" t="s">
        <v>16</v>
      </c>
      <c r="B3" s="5"/>
      <c r="C3" s="6"/>
      <c r="D3" s="5"/>
      <c r="E3" s="5"/>
      <c r="G3" s="6">
        <v>2024.0</v>
      </c>
      <c r="H3" s="4" t="s">
        <v>2</v>
      </c>
      <c r="I3" s="7"/>
      <c r="J3" s="5"/>
      <c r="K3" s="8" t="s">
        <v>3</v>
      </c>
      <c r="M3" s="9"/>
      <c r="N3" s="3"/>
    </row>
    <row r="4" ht="37.5" customHeight="1"/>
    <row r="5" ht="18.75" customHeight="1">
      <c r="A5" s="10" t="s">
        <v>18</v>
      </c>
      <c r="B5" s="11"/>
      <c r="C5" s="12" t="s">
        <v>4</v>
      </c>
      <c r="D5" s="3"/>
      <c r="E5" s="10" t="s">
        <v>5</v>
      </c>
      <c r="F5" s="13"/>
      <c r="G5" s="11"/>
      <c r="H5" s="10" t="s">
        <v>6</v>
      </c>
      <c r="I5" s="13"/>
      <c r="J5" s="11"/>
      <c r="K5" s="10" t="s">
        <v>7</v>
      </c>
      <c r="L5" s="11"/>
      <c r="M5" s="14" t="s">
        <v>8</v>
      </c>
      <c r="N5" s="14" t="s">
        <v>9</v>
      </c>
      <c r="O5" s="15"/>
    </row>
    <row r="6" ht="18.75" customHeight="1">
      <c r="A6" s="16"/>
      <c r="B6" s="17"/>
      <c r="C6" s="18" t="s">
        <v>10</v>
      </c>
      <c r="D6" s="18" t="s">
        <v>11</v>
      </c>
      <c r="E6" s="16"/>
      <c r="F6" s="19"/>
      <c r="G6" s="17"/>
      <c r="H6" s="16"/>
      <c r="I6" s="19"/>
      <c r="J6" s="17"/>
      <c r="K6" s="16"/>
      <c r="L6" s="17"/>
      <c r="M6" s="20"/>
      <c r="N6" s="20"/>
    </row>
    <row r="7" ht="37.5" customHeight="1">
      <c r="A7" s="25"/>
      <c r="B7" s="22"/>
      <c r="C7" s="23"/>
      <c r="D7" s="23"/>
      <c r="E7" s="24"/>
      <c r="F7" s="18"/>
      <c r="G7" s="24"/>
      <c r="H7" s="25"/>
      <c r="I7" s="26"/>
      <c r="J7" s="12" t="s">
        <v>12</v>
      </c>
      <c r="K7" s="27" t="s">
        <v>13</v>
      </c>
      <c r="L7" s="3"/>
      <c r="M7" s="28">
        <f>'システム用'!$M37</f>
        <v>0</v>
      </c>
      <c r="N7" s="29"/>
    </row>
    <row r="8" ht="37.5" customHeight="1">
      <c r="A8" s="25"/>
      <c r="B8" s="22"/>
      <c r="C8" s="23"/>
      <c r="D8" s="23"/>
      <c r="E8" s="24"/>
      <c r="F8" s="18"/>
      <c r="G8" s="24"/>
      <c r="H8" s="25"/>
      <c r="I8" s="26"/>
      <c r="J8" s="12" t="s">
        <v>12</v>
      </c>
      <c r="K8" s="27" t="s">
        <v>13</v>
      </c>
      <c r="L8" s="3"/>
      <c r="M8" s="28">
        <f>'システム用'!$M38</f>
        <v>0</v>
      </c>
      <c r="N8" s="29"/>
      <c r="R8" s="31"/>
    </row>
    <row r="9" ht="37.5" customHeight="1">
      <c r="A9" s="25"/>
      <c r="B9" s="22"/>
      <c r="C9" s="23"/>
      <c r="D9" s="23"/>
      <c r="E9" s="24"/>
      <c r="F9" s="18"/>
      <c r="G9" s="24"/>
      <c r="H9" s="25"/>
      <c r="I9" s="26"/>
      <c r="J9" s="12" t="s">
        <v>12</v>
      </c>
      <c r="K9" s="27" t="s">
        <v>13</v>
      </c>
      <c r="L9" s="3"/>
      <c r="M9" s="28">
        <f>'システム用'!$M39</f>
        <v>0</v>
      </c>
      <c r="N9" s="29"/>
    </row>
    <row r="10" ht="37.5" customHeight="1">
      <c r="A10" s="25"/>
      <c r="B10" s="22"/>
      <c r="C10" s="23"/>
      <c r="D10" s="23"/>
      <c r="E10" s="24"/>
      <c r="F10" s="18"/>
      <c r="G10" s="24"/>
      <c r="H10" s="25"/>
      <c r="I10" s="26"/>
      <c r="J10" s="12" t="s">
        <v>12</v>
      </c>
      <c r="K10" s="27" t="s">
        <v>13</v>
      </c>
      <c r="L10" s="3"/>
      <c r="M10" s="28">
        <f>'システム用'!$M40</f>
        <v>0</v>
      </c>
      <c r="N10" s="29"/>
    </row>
    <row r="11" ht="37.5" customHeight="1">
      <c r="A11" s="25"/>
      <c r="B11" s="22"/>
      <c r="C11" s="23"/>
      <c r="D11" s="23"/>
      <c r="E11" s="24"/>
      <c r="F11" s="18"/>
      <c r="G11" s="24"/>
      <c r="H11" s="25"/>
      <c r="I11" s="26"/>
      <c r="J11" s="12" t="s">
        <v>12</v>
      </c>
      <c r="K11" s="27" t="s">
        <v>13</v>
      </c>
      <c r="L11" s="3"/>
      <c r="M11" s="28">
        <f>'システム用'!$M41</f>
        <v>0</v>
      </c>
      <c r="N11" s="29"/>
    </row>
    <row r="12" ht="37.5" customHeight="1">
      <c r="A12" s="25"/>
      <c r="B12" s="22"/>
      <c r="C12" s="23"/>
      <c r="D12" s="23"/>
      <c r="E12" s="24"/>
      <c r="F12" s="18"/>
      <c r="G12" s="24"/>
      <c r="H12" s="25"/>
      <c r="I12" s="26"/>
      <c r="J12" s="12" t="s">
        <v>12</v>
      </c>
      <c r="K12" s="27" t="s">
        <v>13</v>
      </c>
      <c r="L12" s="3"/>
      <c r="M12" s="28">
        <f>'システム用'!$M42</f>
        <v>0</v>
      </c>
      <c r="N12" s="29"/>
    </row>
    <row r="13" ht="37.5" customHeight="1">
      <c r="A13" s="25"/>
      <c r="B13" s="22"/>
      <c r="C13" s="23"/>
      <c r="D13" s="23"/>
      <c r="E13" s="24"/>
      <c r="F13" s="18"/>
      <c r="G13" s="24"/>
      <c r="H13" s="25"/>
      <c r="I13" s="26"/>
      <c r="J13" s="12" t="s">
        <v>12</v>
      </c>
      <c r="K13" s="27" t="s">
        <v>13</v>
      </c>
      <c r="L13" s="3"/>
      <c r="M13" s="28">
        <f>'システム用'!$M43</f>
        <v>0</v>
      </c>
      <c r="N13" s="29"/>
    </row>
    <row r="14" ht="37.5" customHeight="1">
      <c r="A14" s="25"/>
      <c r="B14" s="22"/>
      <c r="C14" s="23"/>
      <c r="D14" s="23"/>
      <c r="E14" s="24"/>
      <c r="F14" s="18"/>
      <c r="G14" s="24"/>
      <c r="H14" s="25"/>
      <c r="I14" s="26"/>
      <c r="J14" s="12" t="s">
        <v>12</v>
      </c>
      <c r="K14" s="27" t="s">
        <v>13</v>
      </c>
      <c r="L14" s="3"/>
      <c r="M14" s="28">
        <f>'システム用'!$M44</f>
        <v>0</v>
      </c>
      <c r="N14" s="29"/>
    </row>
    <row r="15" ht="37.5" customHeight="1">
      <c r="A15" s="25"/>
      <c r="B15" s="22"/>
      <c r="C15" s="23"/>
      <c r="D15" s="23"/>
      <c r="E15" s="24"/>
      <c r="F15" s="18"/>
      <c r="G15" s="24"/>
      <c r="H15" s="25"/>
      <c r="I15" s="26"/>
      <c r="J15" s="12" t="s">
        <v>12</v>
      </c>
      <c r="K15" s="27" t="s">
        <v>13</v>
      </c>
      <c r="L15" s="3"/>
      <c r="M15" s="28">
        <f>'システム用'!$M45</f>
        <v>0</v>
      </c>
      <c r="N15" s="29"/>
    </row>
    <row r="16" ht="37.5" customHeight="1">
      <c r="A16" s="25"/>
      <c r="B16" s="22"/>
      <c r="C16" s="23"/>
      <c r="D16" s="23"/>
      <c r="E16" s="24"/>
      <c r="F16" s="18"/>
      <c r="G16" s="24"/>
      <c r="H16" s="25"/>
      <c r="I16" s="26"/>
      <c r="J16" s="12" t="s">
        <v>12</v>
      </c>
      <c r="K16" s="27" t="s">
        <v>13</v>
      </c>
      <c r="L16" s="3"/>
      <c r="M16" s="28">
        <f>'システム用'!$M46</f>
        <v>0</v>
      </c>
      <c r="N16" s="29"/>
    </row>
    <row r="17" ht="37.5" customHeight="1">
      <c r="A17" s="25"/>
      <c r="B17" s="22"/>
      <c r="C17" s="23"/>
      <c r="D17" s="23"/>
      <c r="E17" s="24"/>
      <c r="F17" s="18"/>
      <c r="G17" s="24"/>
      <c r="H17" s="25"/>
      <c r="I17" s="26"/>
      <c r="J17" s="12" t="s">
        <v>12</v>
      </c>
      <c r="K17" s="27" t="s">
        <v>13</v>
      </c>
      <c r="L17" s="3"/>
      <c r="M17" s="28">
        <f>'システム用'!$M47</f>
        <v>0</v>
      </c>
      <c r="N17" s="29"/>
    </row>
    <row r="18" ht="37.5" customHeight="1">
      <c r="A18" s="25"/>
      <c r="B18" s="22"/>
      <c r="C18" s="23"/>
      <c r="D18" s="23"/>
      <c r="E18" s="24"/>
      <c r="F18" s="18"/>
      <c r="G18" s="24"/>
      <c r="H18" s="25"/>
      <c r="I18" s="26"/>
      <c r="J18" s="12" t="s">
        <v>12</v>
      </c>
      <c r="K18" s="27" t="s">
        <v>13</v>
      </c>
      <c r="L18" s="3"/>
      <c r="M18" s="28">
        <f>'システム用'!$M48</f>
        <v>0</v>
      </c>
      <c r="N18" s="29"/>
    </row>
    <row r="19" ht="37.5" customHeight="1">
      <c r="A19" s="25"/>
      <c r="B19" s="22"/>
      <c r="C19" s="23"/>
      <c r="D19" s="23"/>
      <c r="E19" s="24"/>
      <c r="F19" s="18"/>
      <c r="G19" s="24"/>
      <c r="H19" s="25"/>
      <c r="I19" s="26"/>
      <c r="J19" s="12" t="s">
        <v>12</v>
      </c>
      <c r="K19" s="27" t="s">
        <v>13</v>
      </c>
      <c r="L19" s="3"/>
      <c r="M19" s="28">
        <f>'システム用'!$M49</f>
        <v>0</v>
      </c>
      <c r="N19" s="29"/>
    </row>
    <row r="20" ht="37.5" customHeight="1">
      <c r="A20" s="25"/>
      <c r="B20" s="22"/>
      <c r="C20" s="23"/>
      <c r="D20" s="23"/>
      <c r="E20" s="24"/>
      <c r="F20" s="18"/>
      <c r="G20" s="24"/>
      <c r="H20" s="25"/>
      <c r="I20" s="26"/>
      <c r="J20" s="12" t="s">
        <v>12</v>
      </c>
      <c r="K20" s="27" t="s">
        <v>13</v>
      </c>
      <c r="L20" s="3"/>
      <c r="M20" s="28">
        <f>'システム用'!$M50</f>
        <v>0</v>
      </c>
      <c r="N20" s="29"/>
      <c r="Q20" s="31"/>
    </row>
    <row r="21" ht="37.5" customHeight="1">
      <c r="A21" s="25"/>
      <c r="B21" s="22"/>
      <c r="C21" s="23"/>
      <c r="D21" s="23"/>
      <c r="E21" s="24"/>
      <c r="F21" s="18"/>
      <c r="G21" s="24"/>
      <c r="H21" s="25"/>
      <c r="I21" s="26"/>
      <c r="J21" s="12" t="s">
        <v>12</v>
      </c>
      <c r="K21" s="27" t="s">
        <v>13</v>
      </c>
      <c r="L21" s="3"/>
      <c r="M21" s="28">
        <f>'システム用'!$M51</f>
        <v>0</v>
      </c>
      <c r="N21" s="29"/>
    </row>
    <row r="22" ht="37.5" customHeight="1">
      <c r="A22" s="25"/>
      <c r="B22" s="22"/>
      <c r="C22" s="23"/>
      <c r="D22" s="23"/>
      <c r="E22" s="24"/>
      <c r="F22" s="18"/>
      <c r="G22" s="24"/>
      <c r="H22" s="25"/>
      <c r="I22" s="26"/>
      <c r="J22" s="12" t="s">
        <v>12</v>
      </c>
      <c r="K22" s="27" t="s">
        <v>13</v>
      </c>
      <c r="L22" s="3"/>
      <c r="M22" s="28">
        <f>'システム用'!$M52</f>
        <v>0</v>
      </c>
      <c r="N22" s="29"/>
    </row>
    <row r="23" ht="37.5" customHeight="1">
      <c r="A23" s="25"/>
      <c r="B23" s="22"/>
      <c r="C23" s="23"/>
      <c r="D23" s="23"/>
      <c r="E23" s="24"/>
      <c r="F23" s="18"/>
      <c r="G23" s="24"/>
      <c r="H23" s="25"/>
      <c r="I23" s="26"/>
      <c r="J23" s="12" t="s">
        <v>12</v>
      </c>
      <c r="K23" s="27" t="s">
        <v>13</v>
      </c>
      <c r="L23" s="3"/>
      <c r="M23" s="28">
        <f>'システム用'!$M53</f>
        <v>0</v>
      </c>
      <c r="N23" s="29"/>
    </row>
    <row r="24" ht="37.5" customHeight="1">
      <c r="A24" s="25"/>
      <c r="B24" s="22"/>
      <c r="C24" s="23"/>
      <c r="D24" s="23"/>
      <c r="E24" s="24"/>
      <c r="F24" s="18"/>
      <c r="G24" s="24"/>
      <c r="H24" s="25"/>
      <c r="I24" s="26"/>
      <c r="J24" s="12" t="s">
        <v>12</v>
      </c>
      <c r="K24" s="27" t="s">
        <v>13</v>
      </c>
      <c r="L24" s="3"/>
      <c r="M24" s="28">
        <f>'システム用'!$M54</f>
        <v>0</v>
      </c>
      <c r="N24" s="29"/>
    </row>
    <row r="25" ht="37.5" customHeight="1">
      <c r="A25" s="25"/>
      <c r="B25" s="22"/>
      <c r="C25" s="23"/>
      <c r="D25" s="23"/>
      <c r="E25" s="24"/>
      <c r="F25" s="18"/>
      <c r="G25" s="24"/>
      <c r="H25" s="25"/>
      <c r="I25" s="26"/>
      <c r="J25" s="12" t="s">
        <v>12</v>
      </c>
      <c r="K25" s="27" t="s">
        <v>13</v>
      </c>
      <c r="L25" s="3"/>
      <c r="M25" s="28">
        <f>'システム用'!$M55</f>
        <v>0</v>
      </c>
      <c r="N25" s="29"/>
    </row>
    <row r="26">
      <c r="K26" s="32"/>
    </row>
    <row r="27">
      <c r="K27" s="32"/>
    </row>
    <row r="28" ht="27.0" customHeight="1">
      <c r="A28" s="33" t="s">
        <v>19</v>
      </c>
      <c r="B28" s="34"/>
      <c r="C28" s="34"/>
      <c r="D28" s="33" t="s">
        <v>14</v>
      </c>
      <c r="E28" s="35">
        <f>SUM(M7:M25)</f>
        <v>0</v>
      </c>
      <c r="F28" s="34"/>
      <c r="G28" s="34"/>
      <c r="H28" s="36" t="s">
        <v>15</v>
      </c>
      <c r="I28" s="34"/>
      <c r="K28" s="32"/>
    </row>
    <row r="29">
      <c r="K29" s="32"/>
    </row>
    <row r="30" ht="25.5" customHeight="1">
      <c r="A30" s="33" t="s">
        <v>20</v>
      </c>
      <c r="B30" s="34"/>
      <c r="C30" s="34"/>
      <c r="D30" s="37" t="s">
        <v>16</v>
      </c>
      <c r="E30" s="33"/>
      <c r="F30" s="34"/>
      <c r="G30" s="34"/>
      <c r="H30" s="36" t="s">
        <v>17</v>
      </c>
      <c r="I30" s="34"/>
      <c r="J30" s="38"/>
      <c r="K30" s="32"/>
    </row>
  </sheetData>
  <mergeCells count="75"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H29:I29"/>
    <mergeCell ref="H31:I31"/>
    <mergeCell ref="H39:I39"/>
    <mergeCell ref="H40:I40"/>
    <mergeCell ref="H32:I32"/>
    <mergeCell ref="H33:I33"/>
    <mergeCell ref="H34:I34"/>
    <mergeCell ref="H35:I35"/>
    <mergeCell ref="H36:I36"/>
    <mergeCell ref="H37:I37"/>
    <mergeCell ref="H38:I38"/>
    <mergeCell ref="A28:C28"/>
    <mergeCell ref="A30:C30"/>
    <mergeCell ref="E30:G30"/>
    <mergeCell ref="H30:I30"/>
    <mergeCell ref="K30:L30"/>
    <mergeCell ref="K24:L24"/>
    <mergeCell ref="K25:L25"/>
    <mergeCell ref="K26:L26"/>
    <mergeCell ref="K27:L27"/>
    <mergeCell ref="E28:G28"/>
    <mergeCell ref="H28:I28"/>
    <mergeCell ref="K28:L28"/>
    <mergeCell ref="C5:D5"/>
    <mergeCell ref="E5:G6"/>
    <mergeCell ref="M5:M6"/>
    <mergeCell ref="N5:N6"/>
    <mergeCell ref="A1:N1"/>
    <mergeCell ref="M2:N2"/>
    <mergeCell ref="A3:B3"/>
    <mergeCell ref="C3:E3"/>
    <mergeCell ref="I3:J3"/>
    <mergeCell ref="M3:N3"/>
    <mergeCell ref="A5:B6"/>
    <mergeCell ref="H5:J6"/>
    <mergeCell ref="K5:L6"/>
    <mergeCell ref="H7:I7"/>
    <mergeCell ref="K7:L7"/>
    <mergeCell ref="H8:I8"/>
    <mergeCell ref="K8:L8"/>
    <mergeCell ref="K9:L9"/>
    <mergeCell ref="H9:I9"/>
    <mergeCell ref="H10:I10"/>
    <mergeCell ref="H11:I11"/>
    <mergeCell ref="H12:I12"/>
    <mergeCell ref="H13:I13"/>
    <mergeCell ref="H14:I14"/>
    <mergeCell ref="H15:I15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9:L29"/>
  </mergeCells>
  <dataValidations>
    <dataValidation type="list" allowBlank="1" showErrorMessage="1" sqref="A7:A25">
      <formula1>'システム用'!$B$1:$B$31</formula1>
    </dataValidation>
    <dataValidation type="list" allowBlank="1" showErrorMessage="1" sqref="I3">
      <formula1>'システム用'!$B$1:$B$12</formula1>
    </dataValidation>
    <dataValidation type="list" allowBlank="1" showErrorMessage="1" sqref="H7:H25">
      <formula1>'システム用'!$G$2:$G$100</formula1>
    </dataValidation>
    <dataValidation type="list" allowBlank="1" showErrorMessage="1" sqref="C7:D25">
      <formula1>"1,2,3,-"</formula1>
    </dataValidation>
    <dataValidation type="list" allowBlank="1" showInputMessage="1" showErrorMessage="1" prompt="クリックして値を入力してください" sqref="E7:E25 G7:G25">
      <formula1>'システム用'!$A$1:$A$215</formula1>
    </dataValidation>
    <dataValidation type="list" allowBlank="1" showErrorMessage="1" sqref="B7:B25">
      <formula1>'システム用'!$C$1:$C$14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29"/>
    <col customWidth="1" min="2" max="2" width="14.43"/>
    <col customWidth="1" min="3" max="3" width="7.86"/>
    <col customWidth="1" min="4" max="4" width="7.29"/>
    <col customWidth="1" min="5" max="5" width="14.43"/>
    <col customWidth="1" min="6" max="6" width="4.14"/>
    <col customWidth="1" min="7" max="7" width="14.43"/>
    <col customWidth="1" min="8" max="8" width="6.57"/>
    <col customWidth="1" min="9" max="9" width="14.86"/>
    <col customWidth="1" min="10" max="10" width="5.71"/>
    <col customWidth="1" min="11" max="11" width="7.57"/>
    <col customWidth="1" min="12" max="12" width="20.14"/>
    <col customWidth="1" min="13" max="14" width="14.43"/>
  </cols>
  <sheetData>
    <row r="1" ht="37.5" customHeight="1">
      <c r="A1" s="39" t="s">
        <v>0</v>
      </c>
    </row>
    <row r="2" ht="22.5" customHeight="1">
      <c r="M2" s="2" t="s">
        <v>1</v>
      </c>
      <c r="N2" s="3"/>
    </row>
    <row r="3" ht="37.5" customHeight="1">
      <c r="A3" s="4" t="s">
        <v>16</v>
      </c>
      <c r="B3" s="5"/>
      <c r="C3" s="6"/>
      <c r="D3" s="5"/>
      <c r="E3" s="5"/>
      <c r="G3" s="6">
        <v>2024.0</v>
      </c>
      <c r="H3" s="4" t="s">
        <v>2</v>
      </c>
      <c r="I3" s="7"/>
      <c r="J3" s="5"/>
      <c r="K3" s="8" t="s">
        <v>3</v>
      </c>
      <c r="M3" s="9"/>
      <c r="N3" s="3"/>
    </row>
    <row r="4" ht="37.5" customHeight="1"/>
    <row r="5" ht="18.75" customHeight="1">
      <c r="A5" s="10" t="s">
        <v>18</v>
      </c>
      <c r="B5" s="11"/>
      <c r="C5" s="12" t="s">
        <v>4</v>
      </c>
      <c r="D5" s="3"/>
      <c r="E5" s="10" t="s">
        <v>5</v>
      </c>
      <c r="F5" s="13"/>
      <c r="G5" s="11"/>
      <c r="H5" s="10" t="s">
        <v>6</v>
      </c>
      <c r="I5" s="13"/>
      <c r="J5" s="11"/>
      <c r="K5" s="10" t="s">
        <v>7</v>
      </c>
      <c r="L5" s="11"/>
      <c r="M5" s="14" t="s">
        <v>8</v>
      </c>
      <c r="N5" s="14" t="s">
        <v>9</v>
      </c>
      <c r="O5" s="15"/>
    </row>
    <row r="6" ht="18.75" customHeight="1">
      <c r="A6" s="16"/>
      <c r="B6" s="17"/>
      <c r="C6" s="18" t="s">
        <v>10</v>
      </c>
      <c r="D6" s="18" t="s">
        <v>11</v>
      </c>
      <c r="E6" s="16"/>
      <c r="F6" s="19"/>
      <c r="G6" s="17"/>
      <c r="H6" s="16"/>
      <c r="I6" s="19"/>
      <c r="J6" s="17"/>
      <c r="K6" s="16"/>
      <c r="L6" s="17"/>
      <c r="M6" s="20"/>
      <c r="N6" s="20"/>
    </row>
    <row r="7" ht="37.5" customHeight="1">
      <c r="A7" s="25"/>
      <c r="B7" s="22"/>
      <c r="C7" s="23"/>
      <c r="D7" s="23"/>
      <c r="E7" s="24"/>
      <c r="F7" s="18"/>
      <c r="G7" s="24"/>
      <c r="H7" s="25"/>
      <c r="I7" s="26"/>
      <c r="J7" s="12" t="s">
        <v>12</v>
      </c>
      <c r="K7" s="27" t="s">
        <v>13</v>
      </c>
      <c r="L7" s="3"/>
      <c r="M7" s="28">
        <f>'システム用'!$N37</f>
        <v>0</v>
      </c>
      <c r="N7" s="29"/>
    </row>
    <row r="8" ht="37.5" customHeight="1">
      <c r="A8" s="25"/>
      <c r="B8" s="22"/>
      <c r="C8" s="23"/>
      <c r="D8" s="23"/>
      <c r="E8" s="24"/>
      <c r="F8" s="18"/>
      <c r="G8" s="24"/>
      <c r="H8" s="25"/>
      <c r="I8" s="26"/>
      <c r="J8" s="12" t="s">
        <v>12</v>
      </c>
      <c r="K8" s="27" t="s">
        <v>13</v>
      </c>
      <c r="L8" s="3"/>
      <c r="M8" s="28">
        <f>'システム用'!$N38</f>
        <v>0</v>
      </c>
      <c r="N8" s="29"/>
      <c r="R8" s="31"/>
    </row>
    <row r="9" ht="37.5" customHeight="1">
      <c r="A9" s="25"/>
      <c r="B9" s="22"/>
      <c r="C9" s="23"/>
      <c r="D9" s="23"/>
      <c r="E9" s="24"/>
      <c r="F9" s="18"/>
      <c r="G9" s="24"/>
      <c r="H9" s="25"/>
      <c r="I9" s="26"/>
      <c r="J9" s="12" t="s">
        <v>12</v>
      </c>
      <c r="K9" s="27" t="s">
        <v>13</v>
      </c>
      <c r="L9" s="3"/>
      <c r="M9" s="28">
        <f>'システム用'!$N39</f>
        <v>0</v>
      </c>
      <c r="N9" s="29"/>
    </row>
    <row r="10" ht="37.5" customHeight="1">
      <c r="A10" s="25"/>
      <c r="B10" s="22"/>
      <c r="C10" s="23"/>
      <c r="D10" s="23"/>
      <c r="E10" s="24"/>
      <c r="F10" s="18"/>
      <c r="G10" s="24"/>
      <c r="H10" s="25"/>
      <c r="I10" s="26"/>
      <c r="J10" s="12" t="s">
        <v>12</v>
      </c>
      <c r="K10" s="27" t="s">
        <v>13</v>
      </c>
      <c r="L10" s="3"/>
      <c r="M10" s="28">
        <f>'システム用'!$N40</f>
        <v>0</v>
      </c>
      <c r="N10" s="29"/>
    </row>
    <row r="11" ht="37.5" customHeight="1">
      <c r="A11" s="25"/>
      <c r="B11" s="22"/>
      <c r="C11" s="23"/>
      <c r="D11" s="23"/>
      <c r="E11" s="24"/>
      <c r="F11" s="18"/>
      <c r="G11" s="24"/>
      <c r="H11" s="25"/>
      <c r="I11" s="26"/>
      <c r="J11" s="12" t="s">
        <v>12</v>
      </c>
      <c r="K11" s="27" t="s">
        <v>13</v>
      </c>
      <c r="L11" s="3"/>
      <c r="M11" s="28">
        <f>'システム用'!$N41</f>
        <v>0</v>
      </c>
      <c r="N11" s="29"/>
    </row>
    <row r="12" ht="37.5" customHeight="1">
      <c r="A12" s="25"/>
      <c r="B12" s="22"/>
      <c r="C12" s="23"/>
      <c r="D12" s="23"/>
      <c r="E12" s="24"/>
      <c r="F12" s="18"/>
      <c r="G12" s="24"/>
      <c r="H12" s="25"/>
      <c r="I12" s="26"/>
      <c r="J12" s="12" t="s">
        <v>12</v>
      </c>
      <c r="K12" s="27" t="s">
        <v>13</v>
      </c>
      <c r="L12" s="3"/>
      <c r="M12" s="28">
        <f>'システム用'!$N42</f>
        <v>0</v>
      </c>
      <c r="N12" s="29"/>
    </row>
    <row r="13" ht="37.5" customHeight="1">
      <c r="A13" s="25"/>
      <c r="B13" s="22"/>
      <c r="C13" s="23"/>
      <c r="D13" s="23"/>
      <c r="E13" s="24"/>
      <c r="F13" s="18"/>
      <c r="G13" s="24"/>
      <c r="H13" s="25"/>
      <c r="I13" s="26"/>
      <c r="J13" s="12" t="s">
        <v>12</v>
      </c>
      <c r="K13" s="27" t="s">
        <v>13</v>
      </c>
      <c r="L13" s="3"/>
      <c r="M13" s="28">
        <f>'システム用'!$N43</f>
        <v>0</v>
      </c>
      <c r="N13" s="29"/>
    </row>
    <row r="14" ht="37.5" customHeight="1">
      <c r="A14" s="25"/>
      <c r="B14" s="22"/>
      <c r="C14" s="23"/>
      <c r="D14" s="23"/>
      <c r="E14" s="24"/>
      <c r="F14" s="18"/>
      <c r="G14" s="24"/>
      <c r="H14" s="25"/>
      <c r="I14" s="26"/>
      <c r="J14" s="12" t="s">
        <v>12</v>
      </c>
      <c r="K14" s="27" t="s">
        <v>13</v>
      </c>
      <c r="L14" s="3"/>
      <c r="M14" s="28">
        <f>'システム用'!$N44</f>
        <v>0</v>
      </c>
      <c r="N14" s="29"/>
    </row>
    <row r="15" ht="37.5" customHeight="1">
      <c r="A15" s="25"/>
      <c r="B15" s="22"/>
      <c r="C15" s="23"/>
      <c r="D15" s="23"/>
      <c r="E15" s="24"/>
      <c r="F15" s="18"/>
      <c r="G15" s="24"/>
      <c r="H15" s="25"/>
      <c r="I15" s="26"/>
      <c r="J15" s="12" t="s">
        <v>12</v>
      </c>
      <c r="K15" s="27" t="s">
        <v>13</v>
      </c>
      <c r="L15" s="3"/>
      <c r="M15" s="28">
        <f>'システム用'!$N45</f>
        <v>0</v>
      </c>
      <c r="N15" s="29"/>
    </row>
    <row r="16" ht="37.5" customHeight="1">
      <c r="A16" s="25"/>
      <c r="B16" s="22"/>
      <c r="C16" s="23"/>
      <c r="D16" s="23"/>
      <c r="E16" s="24"/>
      <c r="F16" s="18"/>
      <c r="G16" s="24"/>
      <c r="H16" s="25"/>
      <c r="I16" s="26"/>
      <c r="J16" s="12" t="s">
        <v>12</v>
      </c>
      <c r="K16" s="27" t="s">
        <v>13</v>
      </c>
      <c r="L16" s="3"/>
      <c r="M16" s="28">
        <f>'システム用'!$N46</f>
        <v>0</v>
      </c>
      <c r="N16" s="29"/>
    </row>
    <row r="17" ht="37.5" customHeight="1">
      <c r="A17" s="25"/>
      <c r="B17" s="22"/>
      <c r="C17" s="23"/>
      <c r="D17" s="23"/>
      <c r="E17" s="24"/>
      <c r="F17" s="18"/>
      <c r="G17" s="24"/>
      <c r="H17" s="25"/>
      <c r="I17" s="26"/>
      <c r="J17" s="12" t="s">
        <v>12</v>
      </c>
      <c r="K17" s="27" t="s">
        <v>13</v>
      </c>
      <c r="L17" s="3"/>
      <c r="M17" s="28">
        <f>'システム用'!$N47</f>
        <v>0</v>
      </c>
      <c r="N17" s="29"/>
    </row>
    <row r="18" ht="37.5" customHeight="1">
      <c r="A18" s="25"/>
      <c r="B18" s="22"/>
      <c r="C18" s="23"/>
      <c r="D18" s="23"/>
      <c r="E18" s="24"/>
      <c r="F18" s="18"/>
      <c r="G18" s="24"/>
      <c r="H18" s="25"/>
      <c r="I18" s="26"/>
      <c r="J18" s="12" t="s">
        <v>12</v>
      </c>
      <c r="K18" s="27" t="s">
        <v>13</v>
      </c>
      <c r="L18" s="3"/>
      <c r="M18" s="28">
        <f>'システム用'!$N48</f>
        <v>0</v>
      </c>
      <c r="N18" s="29"/>
    </row>
    <row r="19" ht="37.5" customHeight="1">
      <c r="A19" s="25"/>
      <c r="B19" s="22"/>
      <c r="C19" s="23"/>
      <c r="D19" s="23"/>
      <c r="E19" s="24"/>
      <c r="F19" s="18"/>
      <c r="G19" s="24"/>
      <c r="H19" s="25"/>
      <c r="I19" s="26"/>
      <c r="J19" s="12" t="s">
        <v>12</v>
      </c>
      <c r="K19" s="27" t="s">
        <v>13</v>
      </c>
      <c r="L19" s="3"/>
      <c r="M19" s="28">
        <f>'システム用'!$N49</f>
        <v>0</v>
      </c>
      <c r="N19" s="29"/>
    </row>
    <row r="20" ht="37.5" customHeight="1">
      <c r="A20" s="25"/>
      <c r="B20" s="22"/>
      <c r="C20" s="23"/>
      <c r="D20" s="23"/>
      <c r="E20" s="24"/>
      <c r="F20" s="18"/>
      <c r="G20" s="24"/>
      <c r="H20" s="25"/>
      <c r="I20" s="26"/>
      <c r="J20" s="12" t="s">
        <v>12</v>
      </c>
      <c r="K20" s="27" t="s">
        <v>13</v>
      </c>
      <c r="L20" s="3"/>
      <c r="M20" s="28">
        <f>'システム用'!$N50</f>
        <v>0</v>
      </c>
      <c r="N20" s="29"/>
      <c r="Q20" s="31"/>
    </row>
    <row r="21" ht="37.5" customHeight="1">
      <c r="A21" s="25"/>
      <c r="B21" s="22"/>
      <c r="C21" s="23"/>
      <c r="D21" s="23"/>
      <c r="E21" s="24"/>
      <c r="F21" s="18"/>
      <c r="G21" s="24"/>
      <c r="H21" s="25"/>
      <c r="I21" s="26"/>
      <c r="J21" s="12" t="s">
        <v>12</v>
      </c>
      <c r="K21" s="27" t="s">
        <v>13</v>
      </c>
      <c r="L21" s="3"/>
      <c r="M21" s="28">
        <f>'システム用'!$N51</f>
        <v>0</v>
      </c>
      <c r="N21" s="29"/>
    </row>
    <row r="22" ht="37.5" customHeight="1">
      <c r="A22" s="25"/>
      <c r="B22" s="22"/>
      <c r="C22" s="23"/>
      <c r="D22" s="23"/>
      <c r="E22" s="24"/>
      <c r="F22" s="18"/>
      <c r="G22" s="24"/>
      <c r="H22" s="40"/>
      <c r="J22" s="12" t="s">
        <v>12</v>
      </c>
      <c r="K22" s="27" t="s">
        <v>13</v>
      </c>
      <c r="L22" s="3"/>
      <c r="M22" s="28">
        <f>'システム用'!$N52</f>
        <v>0</v>
      </c>
      <c r="N22" s="29"/>
    </row>
    <row r="23" ht="37.5" customHeight="1">
      <c r="A23" s="25"/>
      <c r="B23" s="22"/>
      <c r="C23" s="23"/>
      <c r="D23" s="23"/>
      <c r="E23" s="24"/>
      <c r="F23" s="18"/>
      <c r="G23" s="24"/>
      <c r="H23" s="25"/>
      <c r="I23" s="26"/>
      <c r="J23" s="12" t="s">
        <v>12</v>
      </c>
      <c r="K23" s="27" t="s">
        <v>13</v>
      </c>
      <c r="L23" s="3"/>
      <c r="M23" s="28">
        <f>'システム用'!$N53</f>
        <v>0</v>
      </c>
      <c r="N23" s="29"/>
    </row>
    <row r="24" ht="37.5" customHeight="1">
      <c r="A24" s="25"/>
      <c r="B24" s="22"/>
      <c r="C24" s="23"/>
      <c r="D24" s="23"/>
      <c r="E24" s="24"/>
      <c r="F24" s="18"/>
      <c r="G24" s="24"/>
      <c r="H24" s="25"/>
      <c r="I24" s="26"/>
      <c r="J24" s="12" t="s">
        <v>12</v>
      </c>
      <c r="K24" s="27" t="s">
        <v>13</v>
      </c>
      <c r="L24" s="3"/>
      <c r="M24" s="28">
        <f>'システム用'!$N54</f>
        <v>0</v>
      </c>
      <c r="N24" s="29"/>
    </row>
    <row r="25" ht="37.5" customHeight="1">
      <c r="A25" s="25"/>
      <c r="B25" s="22"/>
      <c r="C25" s="23"/>
      <c r="D25" s="23"/>
      <c r="E25" s="24"/>
      <c r="F25" s="18"/>
      <c r="G25" s="24"/>
      <c r="H25" s="25"/>
      <c r="I25" s="26"/>
      <c r="J25" s="12" t="s">
        <v>12</v>
      </c>
      <c r="K25" s="27" t="s">
        <v>13</v>
      </c>
      <c r="L25" s="3"/>
      <c r="M25" s="28">
        <f>'システム用'!$N55</f>
        <v>0</v>
      </c>
      <c r="N25" s="29"/>
    </row>
    <row r="26">
      <c r="K26" s="32"/>
    </row>
    <row r="27">
      <c r="K27" s="32"/>
    </row>
    <row r="28" ht="27.0" customHeight="1">
      <c r="A28" s="33" t="s">
        <v>19</v>
      </c>
      <c r="B28" s="34"/>
      <c r="C28" s="34"/>
      <c r="D28" s="33" t="s">
        <v>14</v>
      </c>
      <c r="E28" s="35">
        <f>SUM(M7:M25)</f>
        <v>0</v>
      </c>
      <c r="F28" s="34"/>
      <c r="G28" s="34"/>
      <c r="H28" s="36" t="s">
        <v>15</v>
      </c>
      <c r="I28" s="34"/>
      <c r="K28" s="32"/>
    </row>
    <row r="29">
      <c r="K29" s="32"/>
    </row>
    <row r="30" ht="25.5" customHeight="1">
      <c r="A30" s="33" t="s">
        <v>20</v>
      </c>
      <c r="B30" s="34"/>
      <c r="C30" s="34"/>
      <c r="D30" s="37" t="s">
        <v>16</v>
      </c>
      <c r="E30" s="33"/>
      <c r="F30" s="34"/>
      <c r="G30" s="34"/>
      <c r="H30" s="36" t="s">
        <v>17</v>
      </c>
      <c r="I30" s="34"/>
      <c r="J30" s="38"/>
      <c r="K30" s="32"/>
    </row>
    <row r="31">
      <c r="H31" s="41"/>
      <c r="I31" s="41"/>
    </row>
    <row r="32">
      <c r="H32" s="41"/>
      <c r="I32" s="41"/>
    </row>
    <row r="33">
      <c r="H33" s="41"/>
      <c r="I33" s="41"/>
    </row>
    <row r="34">
      <c r="H34" s="41"/>
      <c r="I34" s="41"/>
    </row>
    <row r="35">
      <c r="H35" s="41"/>
      <c r="I35" s="41"/>
    </row>
    <row r="36">
      <c r="H36" s="41"/>
      <c r="I36" s="41"/>
    </row>
    <row r="37">
      <c r="H37" s="41"/>
      <c r="I37" s="41"/>
    </row>
    <row r="38">
      <c r="H38" s="41"/>
      <c r="I38" s="41"/>
    </row>
    <row r="39">
      <c r="H39" s="41"/>
      <c r="I39" s="41"/>
    </row>
    <row r="40">
      <c r="H40" s="41"/>
      <c r="I40" s="41"/>
    </row>
  </sheetData>
  <mergeCells count="65">
    <mergeCell ref="H23:I23"/>
    <mergeCell ref="H24:I24"/>
    <mergeCell ref="H25:I25"/>
    <mergeCell ref="H26:I26"/>
    <mergeCell ref="H27:I27"/>
    <mergeCell ref="H29:I29"/>
    <mergeCell ref="H16:I16"/>
    <mergeCell ref="H17:I17"/>
    <mergeCell ref="H18:I18"/>
    <mergeCell ref="H19:I19"/>
    <mergeCell ref="H20:I20"/>
    <mergeCell ref="H21:I21"/>
    <mergeCell ref="H22:I22"/>
    <mergeCell ref="A28:C28"/>
    <mergeCell ref="A30:C30"/>
    <mergeCell ref="E30:G30"/>
    <mergeCell ref="H30:I30"/>
    <mergeCell ref="K30:L30"/>
    <mergeCell ref="K24:L24"/>
    <mergeCell ref="K25:L25"/>
    <mergeCell ref="K26:L26"/>
    <mergeCell ref="K27:L27"/>
    <mergeCell ref="E28:G28"/>
    <mergeCell ref="H28:I28"/>
    <mergeCell ref="K28:L28"/>
    <mergeCell ref="C5:D5"/>
    <mergeCell ref="E5:G6"/>
    <mergeCell ref="M5:M6"/>
    <mergeCell ref="N5:N6"/>
    <mergeCell ref="A1:N1"/>
    <mergeCell ref="M2:N2"/>
    <mergeCell ref="A3:B3"/>
    <mergeCell ref="C3:E3"/>
    <mergeCell ref="I3:J3"/>
    <mergeCell ref="M3:N3"/>
    <mergeCell ref="A5:B6"/>
    <mergeCell ref="H5:J6"/>
    <mergeCell ref="K5:L6"/>
    <mergeCell ref="H7:I7"/>
    <mergeCell ref="K7:L7"/>
    <mergeCell ref="H8:I8"/>
    <mergeCell ref="K8:L8"/>
    <mergeCell ref="K9:L9"/>
    <mergeCell ref="H9:I9"/>
    <mergeCell ref="H10:I10"/>
    <mergeCell ref="H11:I11"/>
    <mergeCell ref="H12:I12"/>
    <mergeCell ref="H13:I13"/>
    <mergeCell ref="H14:I14"/>
    <mergeCell ref="H15:I15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9:L29"/>
  </mergeCells>
  <dataValidations>
    <dataValidation type="list" allowBlank="1" showErrorMessage="1" sqref="A7:A25">
      <formula1>'システム用'!$B$1:$B$31</formula1>
    </dataValidation>
    <dataValidation type="list" allowBlank="1" showErrorMessage="1" sqref="I3">
      <formula1>'システム用'!$B$1:$B$12</formula1>
    </dataValidation>
    <dataValidation type="list" allowBlank="1" showErrorMessage="1" sqref="H7:H25">
      <formula1>'システム用'!$G$2:$G$100</formula1>
    </dataValidation>
    <dataValidation type="list" allowBlank="1" showErrorMessage="1" sqref="C7:D25">
      <formula1>"1,2,3,-"</formula1>
    </dataValidation>
    <dataValidation type="list" allowBlank="1" showInputMessage="1" showErrorMessage="1" prompt="クリックして値を入力してください" sqref="E7:E25 G7:G25">
      <formula1>'システム用'!$A$1:$A$215</formula1>
    </dataValidation>
    <dataValidation type="list" allowBlank="1" showErrorMessage="1" sqref="B7:B25">
      <formula1>'システム用'!$C$1:$C$14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29"/>
    <col customWidth="1" min="2" max="2" width="14.43"/>
    <col customWidth="1" min="3" max="3" width="7.86"/>
    <col customWidth="1" min="4" max="4" width="7.29"/>
    <col customWidth="1" min="5" max="5" width="14.43"/>
    <col customWidth="1" min="6" max="6" width="4.14"/>
    <col customWidth="1" min="7" max="7" width="14.43"/>
    <col customWidth="1" min="8" max="8" width="6.57"/>
    <col customWidth="1" min="9" max="9" width="14.86"/>
    <col customWidth="1" min="10" max="10" width="5.71"/>
    <col customWidth="1" min="11" max="11" width="7.57"/>
    <col customWidth="1" min="12" max="12" width="20.14"/>
    <col customWidth="1" min="13" max="14" width="14.43"/>
  </cols>
  <sheetData>
    <row r="1" ht="37.5" customHeight="1">
      <c r="A1" s="39" t="s">
        <v>0</v>
      </c>
    </row>
    <row r="2" ht="22.5" customHeight="1">
      <c r="M2" s="2" t="s">
        <v>1</v>
      </c>
      <c r="N2" s="3"/>
    </row>
    <row r="3" ht="37.5" customHeight="1">
      <c r="A3" s="4" t="s">
        <v>16</v>
      </c>
      <c r="B3" s="5"/>
      <c r="C3" s="6"/>
      <c r="D3" s="5"/>
      <c r="E3" s="5"/>
      <c r="G3" s="6">
        <v>2024.0</v>
      </c>
      <c r="H3" s="4" t="s">
        <v>2</v>
      </c>
      <c r="I3" s="7"/>
      <c r="J3" s="5"/>
      <c r="K3" s="8" t="s">
        <v>3</v>
      </c>
      <c r="M3" s="9"/>
      <c r="N3" s="3"/>
    </row>
    <row r="4" ht="37.5" customHeight="1"/>
    <row r="5" ht="18.75" customHeight="1">
      <c r="A5" s="10" t="s">
        <v>18</v>
      </c>
      <c r="B5" s="11"/>
      <c r="C5" s="12" t="s">
        <v>4</v>
      </c>
      <c r="D5" s="3"/>
      <c r="E5" s="10" t="s">
        <v>5</v>
      </c>
      <c r="F5" s="13"/>
      <c r="G5" s="11"/>
      <c r="H5" s="10" t="s">
        <v>6</v>
      </c>
      <c r="I5" s="13"/>
      <c r="J5" s="11"/>
      <c r="K5" s="10" t="s">
        <v>7</v>
      </c>
      <c r="L5" s="11"/>
      <c r="M5" s="14" t="s">
        <v>8</v>
      </c>
      <c r="N5" s="14" t="s">
        <v>9</v>
      </c>
      <c r="O5" s="15"/>
    </row>
    <row r="6" ht="18.75" customHeight="1">
      <c r="A6" s="16"/>
      <c r="B6" s="17"/>
      <c r="C6" s="18" t="s">
        <v>10</v>
      </c>
      <c r="D6" s="18" t="s">
        <v>11</v>
      </c>
      <c r="E6" s="16"/>
      <c r="F6" s="19"/>
      <c r="G6" s="17"/>
      <c r="H6" s="16"/>
      <c r="I6" s="19"/>
      <c r="J6" s="17"/>
      <c r="K6" s="16"/>
      <c r="L6" s="17"/>
      <c r="M6" s="20"/>
      <c r="N6" s="20"/>
    </row>
    <row r="7" ht="37.5" customHeight="1">
      <c r="A7" s="25"/>
      <c r="B7" s="22"/>
      <c r="C7" s="23"/>
      <c r="D7" s="23"/>
      <c r="E7" s="24"/>
      <c r="F7" s="18"/>
      <c r="G7" s="24"/>
      <c r="H7" s="25"/>
      <c r="I7" s="26"/>
      <c r="J7" s="12" t="s">
        <v>12</v>
      </c>
      <c r="K7" s="27" t="s">
        <v>13</v>
      </c>
      <c r="L7" s="3"/>
      <c r="M7" s="28">
        <f>'システム用'!$O37</f>
        <v>0</v>
      </c>
      <c r="N7" s="29"/>
    </row>
    <row r="8" ht="37.5" customHeight="1">
      <c r="A8" s="25"/>
      <c r="B8" s="22"/>
      <c r="C8" s="23"/>
      <c r="D8" s="23"/>
      <c r="E8" s="24"/>
      <c r="F8" s="18"/>
      <c r="G8" s="24"/>
      <c r="H8" s="25"/>
      <c r="I8" s="26"/>
      <c r="J8" s="12" t="s">
        <v>12</v>
      </c>
      <c r="K8" s="27" t="s">
        <v>13</v>
      </c>
      <c r="L8" s="3"/>
      <c r="M8" s="28">
        <f>'システム用'!$O38</f>
        <v>0</v>
      </c>
      <c r="N8" s="29"/>
      <c r="R8" s="31"/>
    </row>
    <row r="9" ht="37.5" customHeight="1">
      <c r="A9" s="25"/>
      <c r="B9" s="22"/>
      <c r="C9" s="23"/>
      <c r="D9" s="23"/>
      <c r="E9" s="24"/>
      <c r="F9" s="18"/>
      <c r="G9" s="24"/>
      <c r="H9" s="25"/>
      <c r="I9" s="26"/>
      <c r="J9" s="12" t="s">
        <v>12</v>
      </c>
      <c r="K9" s="27" t="s">
        <v>13</v>
      </c>
      <c r="L9" s="3"/>
      <c r="M9" s="28">
        <f>'システム用'!$O39</f>
        <v>0</v>
      </c>
      <c r="N9" s="29"/>
    </row>
    <row r="10" ht="37.5" customHeight="1">
      <c r="A10" s="25"/>
      <c r="B10" s="22"/>
      <c r="C10" s="23"/>
      <c r="D10" s="23"/>
      <c r="E10" s="24"/>
      <c r="F10" s="18"/>
      <c r="G10" s="24"/>
      <c r="H10" s="25"/>
      <c r="I10" s="26"/>
      <c r="J10" s="12" t="s">
        <v>12</v>
      </c>
      <c r="K10" s="27" t="s">
        <v>13</v>
      </c>
      <c r="L10" s="3"/>
      <c r="M10" s="28">
        <f>'システム用'!$O40</f>
        <v>0</v>
      </c>
      <c r="N10" s="29"/>
    </row>
    <row r="11" ht="37.5" customHeight="1">
      <c r="A11" s="25"/>
      <c r="B11" s="22"/>
      <c r="C11" s="23"/>
      <c r="D11" s="23"/>
      <c r="E11" s="24"/>
      <c r="F11" s="18"/>
      <c r="G11" s="24"/>
      <c r="H11" s="25"/>
      <c r="I11" s="26"/>
      <c r="J11" s="12" t="s">
        <v>12</v>
      </c>
      <c r="K11" s="27" t="s">
        <v>13</v>
      </c>
      <c r="L11" s="3"/>
      <c r="M11" s="28">
        <f>'システム用'!$O41</f>
        <v>0</v>
      </c>
      <c r="N11" s="29"/>
    </row>
    <row r="12" ht="37.5" customHeight="1">
      <c r="A12" s="25"/>
      <c r="B12" s="22"/>
      <c r="C12" s="23"/>
      <c r="D12" s="23"/>
      <c r="E12" s="24"/>
      <c r="F12" s="18"/>
      <c r="G12" s="24"/>
      <c r="H12" s="25"/>
      <c r="I12" s="26"/>
      <c r="J12" s="12" t="s">
        <v>12</v>
      </c>
      <c r="K12" s="27" t="s">
        <v>13</v>
      </c>
      <c r="L12" s="3"/>
      <c r="M12" s="28">
        <f>'システム用'!$O42</f>
        <v>0</v>
      </c>
      <c r="N12" s="29"/>
    </row>
    <row r="13" ht="37.5" customHeight="1">
      <c r="A13" s="25"/>
      <c r="B13" s="22"/>
      <c r="C13" s="23"/>
      <c r="D13" s="23"/>
      <c r="E13" s="24"/>
      <c r="F13" s="18"/>
      <c r="G13" s="24"/>
      <c r="H13" s="25"/>
      <c r="I13" s="26"/>
      <c r="J13" s="12" t="s">
        <v>12</v>
      </c>
      <c r="K13" s="27" t="s">
        <v>13</v>
      </c>
      <c r="L13" s="3"/>
      <c r="M13" s="28">
        <f>'システム用'!$O43</f>
        <v>0</v>
      </c>
      <c r="N13" s="29"/>
    </row>
    <row r="14" ht="37.5" customHeight="1">
      <c r="A14" s="25"/>
      <c r="B14" s="22"/>
      <c r="C14" s="23"/>
      <c r="D14" s="23"/>
      <c r="E14" s="24"/>
      <c r="F14" s="18"/>
      <c r="G14" s="24"/>
      <c r="H14" s="25"/>
      <c r="I14" s="26"/>
      <c r="J14" s="12" t="s">
        <v>12</v>
      </c>
      <c r="K14" s="27" t="s">
        <v>13</v>
      </c>
      <c r="L14" s="3"/>
      <c r="M14" s="28">
        <f>'システム用'!$O44</f>
        <v>0</v>
      </c>
      <c r="N14" s="29"/>
    </row>
    <row r="15" ht="37.5" customHeight="1">
      <c r="A15" s="25"/>
      <c r="B15" s="22"/>
      <c r="C15" s="23"/>
      <c r="D15" s="23"/>
      <c r="E15" s="24"/>
      <c r="F15" s="18"/>
      <c r="G15" s="24"/>
      <c r="H15" s="25"/>
      <c r="I15" s="26"/>
      <c r="J15" s="12" t="s">
        <v>12</v>
      </c>
      <c r="K15" s="27" t="s">
        <v>13</v>
      </c>
      <c r="L15" s="3"/>
      <c r="M15" s="28">
        <f>'システム用'!$O45</f>
        <v>0</v>
      </c>
      <c r="N15" s="29"/>
    </row>
    <row r="16" ht="37.5" customHeight="1">
      <c r="A16" s="25"/>
      <c r="B16" s="22"/>
      <c r="C16" s="23"/>
      <c r="D16" s="23"/>
      <c r="E16" s="24"/>
      <c r="F16" s="18"/>
      <c r="G16" s="24"/>
      <c r="H16" s="25"/>
      <c r="I16" s="26"/>
      <c r="J16" s="12" t="s">
        <v>12</v>
      </c>
      <c r="K16" s="27" t="s">
        <v>13</v>
      </c>
      <c r="L16" s="3"/>
      <c r="M16" s="28">
        <f>'システム用'!$O46</f>
        <v>0</v>
      </c>
      <c r="N16" s="29"/>
    </row>
    <row r="17" ht="37.5" customHeight="1">
      <c r="A17" s="25"/>
      <c r="B17" s="22"/>
      <c r="C17" s="23"/>
      <c r="D17" s="23"/>
      <c r="E17" s="24"/>
      <c r="F17" s="18"/>
      <c r="G17" s="24"/>
      <c r="H17" s="25"/>
      <c r="I17" s="26"/>
      <c r="J17" s="12" t="s">
        <v>12</v>
      </c>
      <c r="K17" s="27" t="s">
        <v>13</v>
      </c>
      <c r="L17" s="3"/>
      <c r="M17" s="28">
        <f>'システム用'!$O47</f>
        <v>0</v>
      </c>
      <c r="N17" s="29"/>
    </row>
    <row r="18" ht="37.5" customHeight="1">
      <c r="A18" s="25"/>
      <c r="B18" s="22"/>
      <c r="C18" s="23"/>
      <c r="D18" s="23"/>
      <c r="E18" s="24"/>
      <c r="F18" s="18"/>
      <c r="G18" s="24"/>
      <c r="H18" s="25"/>
      <c r="I18" s="26"/>
      <c r="J18" s="12" t="s">
        <v>12</v>
      </c>
      <c r="K18" s="27" t="s">
        <v>13</v>
      </c>
      <c r="L18" s="3"/>
      <c r="M18" s="28">
        <f>'システム用'!$O48</f>
        <v>0</v>
      </c>
      <c r="N18" s="29"/>
    </row>
    <row r="19" ht="37.5" customHeight="1">
      <c r="A19" s="25"/>
      <c r="B19" s="22"/>
      <c r="C19" s="23"/>
      <c r="D19" s="23"/>
      <c r="E19" s="24"/>
      <c r="F19" s="18"/>
      <c r="G19" s="24"/>
      <c r="H19" s="25"/>
      <c r="I19" s="26"/>
      <c r="J19" s="12" t="s">
        <v>12</v>
      </c>
      <c r="K19" s="27" t="s">
        <v>13</v>
      </c>
      <c r="L19" s="3"/>
      <c r="M19" s="28">
        <f>'システム用'!$O49</f>
        <v>0</v>
      </c>
      <c r="N19" s="29"/>
    </row>
    <row r="20" ht="37.5" customHeight="1">
      <c r="A20" s="25"/>
      <c r="B20" s="22"/>
      <c r="C20" s="23"/>
      <c r="D20" s="23"/>
      <c r="E20" s="24"/>
      <c r="F20" s="18"/>
      <c r="G20" s="24"/>
      <c r="H20" s="25"/>
      <c r="I20" s="26"/>
      <c r="J20" s="12" t="s">
        <v>12</v>
      </c>
      <c r="K20" s="27" t="s">
        <v>13</v>
      </c>
      <c r="L20" s="3"/>
      <c r="M20" s="28">
        <f>'システム用'!$O50</f>
        <v>0</v>
      </c>
      <c r="N20" s="29"/>
      <c r="Q20" s="31"/>
    </row>
    <row r="21" ht="37.5" customHeight="1">
      <c r="A21" s="25"/>
      <c r="B21" s="22"/>
      <c r="C21" s="23"/>
      <c r="D21" s="23"/>
      <c r="E21" s="24"/>
      <c r="F21" s="18"/>
      <c r="G21" s="24"/>
      <c r="H21" s="25"/>
      <c r="I21" s="26"/>
      <c r="J21" s="12" t="s">
        <v>12</v>
      </c>
      <c r="K21" s="27" t="s">
        <v>13</v>
      </c>
      <c r="L21" s="3"/>
      <c r="M21" s="28">
        <f>'システム用'!$O51</f>
        <v>0</v>
      </c>
      <c r="N21" s="29"/>
    </row>
    <row r="22" ht="37.5" customHeight="1">
      <c r="A22" s="25"/>
      <c r="B22" s="22"/>
      <c r="C22" s="23"/>
      <c r="D22" s="23"/>
      <c r="E22" s="24"/>
      <c r="F22" s="18"/>
      <c r="G22" s="24"/>
      <c r="H22" s="25"/>
      <c r="I22" s="26"/>
      <c r="J22" s="12" t="s">
        <v>12</v>
      </c>
      <c r="K22" s="27" t="s">
        <v>13</v>
      </c>
      <c r="L22" s="3"/>
      <c r="M22" s="28">
        <f>'システム用'!$O52</f>
        <v>0</v>
      </c>
      <c r="N22" s="29"/>
    </row>
    <row r="23" ht="37.5" customHeight="1">
      <c r="A23" s="25"/>
      <c r="B23" s="22"/>
      <c r="C23" s="23"/>
      <c r="D23" s="23"/>
      <c r="E23" s="24"/>
      <c r="F23" s="18"/>
      <c r="G23" s="24"/>
      <c r="H23" s="25"/>
      <c r="I23" s="26"/>
      <c r="J23" s="12" t="s">
        <v>12</v>
      </c>
      <c r="K23" s="27" t="s">
        <v>13</v>
      </c>
      <c r="L23" s="3"/>
      <c r="M23" s="28">
        <f>'システム用'!$O53</f>
        <v>0</v>
      </c>
      <c r="N23" s="29"/>
    </row>
    <row r="24" ht="37.5" customHeight="1">
      <c r="A24" s="25"/>
      <c r="B24" s="22"/>
      <c r="C24" s="23"/>
      <c r="D24" s="23"/>
      <c r="E24" s="24"/>
      <c r="F24" s="18"/>
      <c r="G24" s="24"/>
      <c r="H24" s="25"/>
      <c r="I24" s="26"/>
      <c r="J24" s="12" t="s">
        <v>12</v>
      </c>
      <c r="K24" s="27" t="s">
        <v>13</v>
      </c>
      <c r="L24" s="3"/>
      <c r="M24" s="28">
        <f>'システム用'!$O54</f>
        <v>0</v>
      </c>
      <c r="N24" s="29"/>
    </row>
    <row r="25" ht="37.5" customHeight="1">
      <c r="A25" s="25"/>
      <c r="B25" s="22"/>
      <c r="C25" s="23"/>
      <c r="D25" s="23"/>
      <c r="E25" s="24"/>
      <c r="F25" s="18"/>
      <c r="G25" s="24"/>
      <c r="H25" s="25"/>
      <c r="I25" s="26"/>
      <c r="J25" s="12" t="s">
        <v>12</v>
      </c>
      <c r="K25" s="27" t="s">
        <v>13</v>
      </c>
      <c r="L25" s="3"/>
      <c r="M25" s="28">
        <f>'システム用'!$O55</f>
        <v>0</v>
      </c>
      <c r="N25" s="29"/>
    </row>
    <row r="26">
      <c r="K26" s="32"/>
    </row>
    <row r="27">
      <c r="K27" s="32"/>
    </row>
    <row r="28" ht="27.0" customHeight="1">
      <c r="A28" s="33" t="s">
        <v>19</v>
      </c>
      <c r="B28" s="34"/>
      <c r="C28" s="34"/>
      <c r="D28" s="33" t="s">
        <v>14</v>
      </c>
      <c r="E28" s="35">
        <f>SUM(M7:M25)</f>
        <v>0</v>
      </c>
      <c r="F28" s="34"/>
      <c r="G28" s="34"/>
      <c r="H28" s="36" t="s">
        <v>15</v>
      </c>
      <c r="I28" s="34"/>
      <c r="K28" s="32"/>
    </row>
    <row r="29">
      <c r="K29" s="32"/>
    </row>
    <row r="30" ht="25.5" customHeight="1">
      <c r="A30" s="33" t="s">
        <v>20</v>
      </c>
      <c r="B30" s="34"/>
      <c r="C30" s="34"/>
      <c r="D30" s="37" t="s">
        <v>16</v>
      </c>
      <c r="E30" s="33"/>
      <c r="F30" s="34"/>
      <c r="G30" s="34"/>
      <c r="H30" s="36" t="s">
        <v>17</v>
      </c>
      <c r="I30" s="34"/>
      <c r="J30" s="38"/>
      <c r="K30" s="32"/>
    </row>
  </sheetData>
  <mergeCells count="75"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H29:I29"/>
    <mergeCell ref="H31:I31"/>
    <mergeCell ref="H39:I39"/>
    <mergeCell ref="H40:I40"/>
    <mergeCell ref="H32:I32"/>
    <mergeCell ref="H33:I33"/>
    <mergeCell ref="H34:I34"/>
    <mergeCell ref="H35:I35"/>
    <mergeCell ref="H36:I36"/>
    <mergeCell ref="H37:I37"/>
    <mergeCell ref="H38:I38"/>
    <mergeCell ref="A28:C28"/>
    <mergeCell ref="A30:C30"/>
    <mergeCell ref="E30:G30"/>
    <mergeCell ref="H30:I30"/>
    <mergeCell ref="K30:L30"/>
    <mergeCell ref="K24:L24"/>
    <mergeCell ref="K25:L25"/>
    <mergeCell ref="K26:L26"/>
    <mergeCell ref="K27:L27"/>
    <mergeCell ref="E28:G28"/>
    <mergeCell ref="H28:I28"/>
    <mergeCell ref="K28:L28"/>
    <mergeCell ref="C5:D5"/>
    <mergeCell ref="E5:G6"/>
    <mergeCell ref="M5:M6"/>
    <mergeCell ref="N5:N6"/>
    <mergeCell ref="A1:N1"/>
    <mergeCell ref="M2:N2"/>
    <mergeCell ref="A3:B3"/>
    <mergeCell ref="C3:E3"/>
    <mergeCell ref="I3:J3"/>
    <mergeCell ref="M3:N3"/>
    <mergeCell ref="A5:B6"/>
    <mergeCell ref="H5:J6"/>
    <mergeCell ref="K5:L6"/>
    <mergeCell ref="H7:I7"/>
    <mergeCell ref="K7:L7"/>
    <mergeCell ref="H8:I8"/>
    <mergeCell ref="K8:L8"/>
    <mergeCell ref="K9:L9"/>
    <mergeCell ref="H9:I9"/>
    <mergeCell ref="H10:I10"/>
    <mergeCell ref="H11:I11"/>
    <mergeCell ref="H12:I12"/>
    <mergeCell ref="H13:I13"/>
    <mergeCell ref="H14:I14"/>
    <mergeCell ref="H15:I15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9:L29"/>
  </mergeCells>
  <dataValidations>
    <dataValidation type="list" allowBlank="1" showErrorMessage="1" sqref="A7:A25">
      <formula1>'システム用'!$B$1:$B$31</formula1>
    </dataValidation>
    <dataValidation type="list" allowBlank="1" showErrorMessage="1" sqref="I3">
      <formula1>'システム用'!$B$1:$B$12</formula1>
    </dataValidation>
    <dataValidation type="list" allowBlank="1" showErrorMessage="1" sqref="H7:H25">
      <formula1>'システム用'!$G$2:$G$100</formula1>
    </dataValidation>
    <dataValidation type="list" allowBlank="1" showErrorMessage="1" sqref="C7:D25">
      <formula1>"1,2,3,-"</formula1>
    </dataValidation>
    <dataValidation type="list" allowBlank="1" showInputMessage="1" showErrorMessage="1" prompt="クリックして値を入力してください" sqref="E7:E25 G7:G25">
      <formula1>'システム用'!$A$1:$A$215</formula1>
    </dataValidation>
    <dataValidation type="list" allowBlank="1" showErrorMessage="1" sqref="B7:B25">
      <formula1>'システム用'!$C$1:$C$14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29"/>
    <col customWidth="1" min="2" max="2" width="14.43"/>
    <col customWidth="1" min="3" max="3" width="7.86"/>
    <col customWidth="1" min="4" max="4" width="7.29"/>
    <col customWidth="1" min="5" max="5" width="14.43"/>
    <col customWidth="1" min="6" max="6" width="4.14"/>
    <col customWidth="1" min="7" max="7" width="14.43"/>
    <col customWidth="1" min="8" max="8" width="6.57"/>
    <col customWidth="1" min="9" max="9" width="14.86"/>
    <col customWidth="1" min="10" max="10" width="5.71"/>
    <col customWidth="1" min="11" max="11" width="7.57"/>
    <col customWidth="1" min="12" max="12" width="20.14"/>
    <col customWidth="1" min="13" max="14" width="14.43"/>
  </cols>
  <sheetData>
    <row r="1" ht="37.5" customHeight="1">
      <c r="A1" s="39" t="s">
        <v>0</v>
      </c>
    </row>
    <row r="2" ht="22.5" customHeight="1">
      <c r="M2" s="2" t="s">
        <v>1</v>
      </c>
      <c r="N2" s="3"/>
    </row>
    <row r="3" ht="37.5" customHeight="1">
      <c r="A3" s="4" t="s">
        <v>16</v>
      </c>
      <c r="B3" s="5"/>
      <c r="C3" s="6"/>
      <c r="D3" s="5"/>
      <c r="E3" s="5"/>
      <c r="G3" s="6">
        <v>2024.0</v>
      </c>
      <c r="H3" s="4" t="s">
        <v>2</v>
      </c>
      <c r="I3" s="7"/>
      <c r="J3" s="5"/>
      <c r="K3" s="8" t="s">
        <v>3</v>
      </c>
      <c r="M3" s="9"/>
      <c r="N3" s="3"/>
    </row>
    <row r="4" ht="37.5" customHeight="1"/>
    <row r="5" ht="18.75" customHeight="1">
      <c r="A5" s="10" t="s">
        <v>18</v>
      </c>
      <c r="B5" s="11"/>
      <c r="C5" s="12" t="s">
        <v>4</v>
      </c>
      <c r="D5" s="3"/>
      <c r="E5" s="10" t="s">
        <v>5</v>
      </c>
      <c r="F5" s="13"/>
      <c r="G5" s="11"/>
      <c r="H5" s="10" t="s">
        <v>6</v>
      </c>
      <c r="I5" s="13"/>
      <c r="J5" s="11"/>
      <c r="K5" s="10" t="s">
        <v>7</v>
      </c>
      <c r="L5" s="11"/>
      <c r="M5" s="14" t="s">
        <v>8</v>
      </c>
      <c r="N5" s="14" t="s">
        <v>9</v>
      </c>
      <c r="O5" s="15"/>
    </row>
    <row r="6" ht="18.75" customHeight="1">
      <c r="A6" s="16"/>
      <c r="B6" s="17"/>
      <c r="C6" s="18" t="s">
        <v>10</v>
      </c>
      <c r="D6" s="18" t="s">
        <v>11</v>
      </c>
      <c r="E6" s="16"/>
      <c r="F6" s="19"/>
      <c r="G6" s="17"/>
      <c r="H6" s="16"/>
      <c r="I6" s="19"/>
      <c r="J6" s="17"/>
      <c r="K6" s="16"/>
      <c r="L6" s="17"/>
      <c r="M6" s="20"/>
      <c r="N6" s="20"/>
    </row>
    <row r="7" ht="37.5" customHeight="1">
      <c r="A7" s="25"/>
      <c r="B7" s="22"/>
      <c r="C7" s="23"/>
      <c r="D7" s="23"/>
      <c r="E7" s="24"/>
      <c r="F7" s="18"/>
      <c r="G7" s="24"/>
      <c r="H7" s="25"/>
      <c r="I7" s="26"/>
      <c r="J7" s="12" t="s">
        <v>12</v>
      </c>
      <c r="K7" s="27" t="s">
        <v>13</v>
      </c>
      <c r="L7" s="3"/>
      <c r="M7" s="28">
        <f>'システム用'!$P37</f>
        <v>0</v>
      </c>
      <c r="N7" s="29"/>
    </row>
    <row r="8" ht="37.5" customHeight="1">
      <c r="A8" s="25"/>
      <c r="B8" s="22"/>
      <c r="C8" s="23"/>
      <c r="D8" s="23"/>
      <c r="E8" s="24"/>
      <c r="F8" s="18"/>
      <c r="G8" s="24"/>
      <c r="H8" s="25"/>
      <c r="I8" s="26"/>
      <c r="J8" s="12" t="s">
        <v>12</v>
      </c>
      <c r="K8" s="27" t="s">
        <v>13</v>
      </c>
      <c r="L8" s="3"/>
      <c r="M8" s="28">
        <f>'システム用'!$P38</f>
        <v>0</v>
      </c>
      <c r="N8" s="29"/>
      <c r="R8" s="31"/>
    </row>
    <row r="9" ht="37.5" customHeight="1">
      <c r="A9" s="25"/>
      <c r="B9" s="22"/>
      <c r="C9" s="23"/>
      <c r="D9" s="23"/>
      <c r="E9" s="24"/>
      <c r="F9" s="18"/>
      <c r="G9" s="24"/>
      <c r="H9" s="25"/>
      <c r="I9" s="26"/>
      <c r="J9" s="12" t="s">
        <v>12</v>
      </c>
      <c r="K9" s="27" t="s">
        <v>13</v>
      </c>
      <c r="L9" s="3"/>
      <c r="M9" s="28">
        <f>'システム用'!$P39</f>
        <v>0</v>
      </c>
      <c r="N9" s="29"/>
    </row>
    <row r="10" ht="37.5" customHeight="1">
      <c r="A10" s="25"/>
      <c r="B10" s="22"/>
      <c r="C10" s="23"/>
      <c r="D10" s="23"/>
      <c r="E10" s="24"/>
      <c r="F10" s="18"/>
      <c r="G10" s="24"/>
      <c r="H10" s="25"/>
      <c r="I10" s="26"/>
      <c r="J10" s="12" t="s">
        <v>12</v>
      </c>
      <c r="K10" s="27" t="s">
        <v>13</v>
      </c>
      <c r="L10" s="3"/>
      <c r="M10" s="28">
        <f>'システム用'!$P40</f>
        <v>0</v>
      </c>
      <c r="N10" s="29"/>
    </row>
    <row r="11" ht="37.5" customHeight="1">
      <c r="A11" s="25"/>
      <c r="B11" s="22"/>
      <c r="C11" s="23"/>
      <c r="D11" s="23"/>
      <c r="E11" s="24"/>
      <c r="F11" s="18"/>
      <c r="G11" s="24"/>
      <c r="H11" s="25"/>
      <c r="I11" s="26"/>
      <c r="J11" s="12" t="s">
        <v>12</v>
      </c>
      <c r="K11" s="27" t="s">
        <v>13</v>
      </c>
      <c r="L11" s="3"/>
      <c r="M11" s="28">
        <f>'システム用'!$P41</f>
        <v>0</v>
      </c>
      <c r="N11" s="29"/>
    </row>
    <row r="12" ht="37.5" customHeight="1">
      <c r="A12" s="25"/>
      <c r="B12" s="22"/>
      <c r="C12" s="23"/>
      <c r="D12" s="23"/>
      <c r="E12" s="24"/>
      <c r="F12" s="18"/>
      <c r="G12" s="24"/>
      <c r="H12" s="25"/>
      <c r="I12" s="26"/>
      <c r="J12" s="12" t="s">
        <v>12</v>
      </c>
      <c r="K12" s="27" t="s">
        <v>13</v>
      </c>
      <c r="L12" s="3"/>
      <c r="M12" s="28">
        <f>'システム用'!$P42</f>
        <v>0</v>
      </c>
      <c r="N12" s="29"/>
    </row>
    <row r="13" ht="37.5" customHeight="1">
      <c r="A13" s="25"/>
      <c r="B13" s="22"/>
      <c r="C13" s="23"/>
      <c r="D13" s="23"/>
      <c r="E13" s="24"/>
      <c r="F13" s="18"/>
      <c r="G13" s="24"/>
      <c r="H13" s="25"/>
      <c r="I13" s="26"/>
      <c r="J13" s="12" t="s">
        <v>12</v>
      </c>
      <c r="K13" s="27" t="s">
        <v>13</v>
      </c>
      <c r="L13" s="3"/>
      <c r="M13" s="28">
        <f>'システム用'!$P43</f>
        <v>0</v>
      </c>
      <c r="N13" s="29"/>
    </row>
    <row r="14" ht="37.5" customHeight="1">
      <c r="A14" s="25"/>
      <c r="B14" s="22"/>
      <c r="C14" s="23"/>
      <c r="D14" s="23"/>
      <c r="E14" s="24"/>
      <c r="F14" s="18"/>
      <c r="G14" s="24"/>
      <c r="H14" s="25"/>
      <c r="I14" s="26"/>
      <c r="J14" s="12" t="s">
        <v>12</v>
      </c>
      <c r="K14" s="27" t="s">
        <v>13</v>
      </c>
      <c r="L14" s="3"/>
      <c r="M14" s="28">
        <f>'システム用'!$P44</f>
        <v>0</v>
      </c>
      <c r="N14" s="29"/>
    </row>
    <row r="15" ht="37.5" customHeight="1">
      <c r="A15" s="25"/>
      <c r="B15" s="22"/>
      <c r="C15" s="23"/>
      <c r="D15" s="23"/>
      <c r="E15" s="24"/>
      <c r="F15" s="18"/>
      <c r="G15" s="24"/>
      <c r="H15" s="25"/>
      <c r="I15" s="26"/>
      <c r="J15" s="12" t="s">
        <v>12</v>
      </c>
      <c r="K15" s="27" t="s">
        <v>13</v>
      </c>
      <c r="L15" s="3"/>
      <c r="M15" s="28">
        <f>'システム用'!$P45</f>
        <v>0</v>
      </c>
      <c r="N15" s="29"/>
    </row>
    <row r="16" ht="37.5" customHeight="1">
      <c r="A16" s="25"/>
      <c r="B16" s="22"/>
      <c r="C16" s="23"/>
      <c r="D16" s="23"/>
      <c r="E16" s="24"/>
      <c r="F16" s="18"/>
      <c r="G16" s="24"/>
      <c r="H16" s="25"/>
      <c r="I16" s="26"/>
      <c r="J16" s="12" t="s">
        <v>12</v>
      </c>
      <c r="K16" s="27" t="s">
        <v>13</v>
      </c>
      <c r="L16" s="3"/>
      <c r="M16" s="28">
        <f>'システム用'!$P46</f>
        <v>0</v>
      </c>
      <c r="N16" s="29"/>
    </row>
    <row r="17" ht="37.5" customHeight="1">
      <c r="A17" s="25"/>
      <c r="B17" s="22"/>
      <c r="C17" s="23"/>
      <c r="D17" s="23"/>
      <c r="E17" s="24"/>
      <c r="F17" s="18"/>
      <c r="G17" s="24"/>
      <c r="H17" s="25"/>
      <c r="I17" s="26"/>
      <c r="J17" s="12" t="s">
        <v>12</v>
      </c>
      <c r="K17" s="27" t="s">
        <v>13</v>
      </c>
      <c r="L17" s="3"/>
      <c r="M17" s="28">
        <f>'システム用'!$P47</f>
        <v>0</v>
      </c>
      <c r="N17" s="29"/>
    </row>
    <row r="18" ht="37.5" customHeight="1">
      <c r="A18" s="25"/>
      <c r="B18" s="22"/>
      <c r="C18" s="23"/>
      <c r="D18" s="23"/>
      <c r="E18" s="24"/>
      <c r="F18" s="18"/>
      <c r="G18" s="24"/>
      <c r="H18" s="25"/>
      <c r="I18" s="26"/>
      <c r="J18" s="12" t="s">
        <v>12</v>
      </c>
      <c r="K18" s="27" t="s">
        <v>13</v>
      </c>
      <c r="L18" s="3"/>
      <c r="M18" s="28">
        <f>'システム用'!$P48</f>
        <v>0</v>
      </c>
      <c r="N18" s="29"/>
    </row>
    <row r="19" ht="37.5" customHeight="1">
      <c r="A19" s="25"/>
      <c r="B19" s="22"/>
      <c r="C19" s="23"/>
      <c r="D19" s="23"/>
      <c r="E19" s="24"/>
      <c r="F19" s="18"/>
      <c r="G19" s="24"/>
      <c r="H19" s="25"/>
      <c r="I19" s="26"/>
      <c r="J19" s="12" t="s">
        <v>12</v>
      </c>
      <c r="K19" s="27" t="s">
        <v>13</v>
      </c>
      <c r="L19" s="3"/>
      <c r="M19" s="28">
        <f>'システム用'!$P49</f>
        <v>0</v>
      </c>
      <c r="N19" s="29"/>
    </row>
    <row r="20" ht="37.5" customHeight="1">
      <c r="A20" s="25"/>
      <c r="B20" s="22"/>
      <c r="C20" s="23"/>
      <c r="D20" s="23"/>
      <c r="E20" s="24"/>
      <c r="F20" s="18"/>
      <c r="G20" s="24"/>
      <c r="H20" s="25"/>
      <c r="I20" s="26"/>
      <c r="J20" s="12" t="s">
        <v>12</v>
      </c>
      <c r="K20" s="27" t="s">
        <v>13</v>
      </c>
      <c r="L20" s="3"/>
      <c r="M20" s="28">
        <f>'システム用'!$P50</f>
        <v>0</v>
      </c>
      <c r="N20" s="29"/>
      <c r="Q20" s="31"/>
    </row>
    <row r="21" ht="37.5" customHeight="1">
      <c r="A21" s="25"/>
      <c r="B21" s="22"/>
      <c r="C21" s="23"/>
      <c r="D21" s="23"/>
      <c r="E21" s="24"/>
      <c r="F21" s="18"/>
      <c r="G21" s="24"/>
      <c r="H21" s="25"/>
      <c r="I21" s="26"/>
      <c r="J21" s="12" t="s">
        <v>12</v>
      </c>
      <c r="K21" s="27" t="s">
        <v>13</v>
      </c>
      <c r="L21" s="3"/>
      <c r="M21" s="28">
        <f>'システム用'!$P51</f>
        <v>0</v>
      </c>
      <c r="N21" s="29"/>
    </row>
    <row r="22" ht="37.5" customHeight="1">
      <c r="A22" s="25"/>
      <c r="B22" s="22"/>
      <c r="C22" s="23"/>
      <c r="D22" s="23"/>
      <c r="E22" s="24"/>
      <c r="F22" s="18"/>
      <c r="G22" s="24"/>
      <c r="H22" s="25"/>
      <c r="I22" s="26"/>
      <c r="J22" s="12" t="s">
        <v>12</v>
      </c>
      <c r="K22" s="27" t="s">
        <v>13</v>
      </c>
      <c r="L22" s="3"/>
      <c r="M22" s="28">
        <f>'システム用'!$P52</f>
        <v>0</v>
      </c>
      <c r="N22" s="29"/>
    </row>
    <row r="23" ht="37.5" customHeight="1">
      <c r="A23" s="25"/>
      <c r="B23" s="22"/>
      <c r="C23" s="23"/>
      <c r="D23" s="23"/>
      <c r="E23" s="24"/>
      <c r="F23" s="18"/>
      <c r="G23" s="24"/>
      <c r="H23" s="25"/>
      <c r="I23" s="26"/>
      <c r="J23" s="12" t="s">
        <v>12</v>
      </c>
      <c r="K23" s="27" t="s">
        <v>13</v>
      </c>
      <c r="L23" s="3"/>
      <c r="M23" s="28">
        <f>'システム用'!$P53</f>
        <v>0</v>
      </c>
      <c r="N23" s="29"/>
    </row>
    <row r="24" ht="37.5" customHeight="1">
      <c r="A24" s="25"/>
      <c r="B24" s="22"/>
      <c r="C24" s="23"/>
      <c r="D24" s="23"/>
      <c r="E24" s="24"/>
      <c r="F24" s="18"/>
      <c r="G24" s="24"/>
      <c r="H24" s="25"/>
      <c r="I24" s="26"/>
      <c r="J24" s="12" t="s">
        <v>12</v>
      </c>
      <c r="K24" s="27" t="s">
        <v>13</v>
      </c>
      <c r="L24" s="3"/>
      <c r="M24" s="28">
        <f>'システム用'!$P54</f>
        <v>0</v>
      </c>
      <c r="N24" s="29"/>
    </row>
    <row r="25" ht="37.5" customHeight="1">
      <c r="A25" s="25"/>
      <c r="B25" s="22"/>
      <c r="C25" s="23"/>
      <c r="D25" s="23"/>
      <c r="E25" s="24"/>
      <c r="F25" s="18"/>
      <c r="G25" s="24"/>
      <c r="H25" s="25"/>
      <c r="I25" s="26"/>
      <c r="J25" s="12" t="s">
        <v>12</v>
      </c>
      <c r="K25" s="27" t="s">
        <v>13</v>
      </c>
      <c r="L25" s="3"/>
      <c r="M25" s="28">
        <f>'システム用'!$P55</f>
        <v>0</v>
      </c>
      <c r="N25" s="29"/>
    </row>
    <row r="26">
      <c r="K26" s="32"/>
    </row>
    <row r="27">
      <c r="K27" s="32"/>
    </row>
    <row r="28" ht="27.0" customHeight="1">
      <c r="A28" s="33" t="s">
        <v>19</v>
      </c>
      <c r="B28" s="34"/>
      <c r="C28" s="34"/>
      <c r="D28" s="33" t="s">
        <v>14</v>
      </c>
      <c r="E28" s="35">
        <f>SUM(M7:M25)</f>
        <v>0</v>
      </c>
      <c r="F28" s="34"/>
      <c r="G28" s="34"/>
      <c r="H28" s="36" t="s">
        <v>15</v>
      </c>
      <c r="I28" s="34"/>
      <c r="K28" s="32"/>
    </row>
    <row r="29">
      <c r="K29" s="32"/>
    </row>
    <row r="30" ht="25.5" customHeight="1">
      <c r="A30" s="33" t="s">
        <v>20</v>
      </c>
      <c r="B30" s="34"/>
      <c r="C30" s="34"/>
      <c r="D30" s="37" t="s">
        <v>16</v>
      </c>
      <c r="E30" s="33"/>
      <c r="F30" s="34"/>
      <c r="G30" s="34"/>
      <c r="H30" s="36" t="s">
        <v>17</v>
      </c>
      <c r="I30" s="34"/>
      <c r="J30" s="38"/>
      <c r="K30" s="32"/>
    </row>
  </sheetData>
  <mergeCells count="75"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H29:I29"/>
    <mergeCell ref="H31:I31"/>
    <mergeCell ref="H39:I39"/>
    <mergeCell ref="H40:I40"/>
    <mergeCell ref="H32:I32"/>
    <mergeCell ref="H33:I33"/>
    <mergeCell ref="H34:I34"/>
    <mergeCell ref="H35:I35"/>
    <mergeCell ref="H36:I36"/>
    <mergeCell ref="H37:I37"/>
    <mergeCell ref="H38:I38"/>
    <mergeCell ref="A28:C28"/>
    <mergeCell ref="A30:C30"/>
    <mergeCell ref="E30:G30"/>
    <mergeCell ref="H30:I30"/>
    <mergeCell ref="K30:L30"/>
    <mergeCell ref="K24:L24"/>
    <mergeCell ref="K25:L25"/>
    <mergeCell ref="K26:L26"/>
    <mergeCell ref="K27:L27"/>
    <mergeCell ref="E28:G28"/>
    <mergeCell ref="H28:I28"/>
    <mergeCell ref="K28:L28"/>
    <mergeCell ref="C5:D5"/>
    <mergeCell ref="E5:G6"/>
    <mergeCell ref="M5:M6"/>
    <mergeCell ref="N5:N6"/>
    <mergeCell ref="A1:N1"/>
    <mergeCell ref="M2:N2"/>
    <mergeCell ref="A3:B3"/>
    <mergeCell ref="C3:E3"/>
    <mergeCell ref="I3:J3"/>
    <mergeCell ref="M3:N3"/>
    <mergeCell ref="A5:B6"/>
    <mergeCell ref="H5:J6"/>
    <mergeCell ref="K5:L6"/>
    <mergeCell ref="H7:I7"/>
    <mergeCell ref="K7:L7"/>
    <mergeCell ref="H8:I8"/>
    <mergeCell ref="K8:L8"/>
    <mergeCell ref="K9:L9"/>
    <mergeCell ref="H9:I9"/>
    <mergeCell ref="H10:I10"/>
    <mergeCell ref="H11:I11"/>
    <mergeCell ref="H12:I12"/>
    <mergeCell ref="H13:I13"/>
    <mergeCell ref="H14:I14"/>
    <mergeCell ref="H15:I15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9:L29"/>
  </mergeCells>
  <dataValidations>
    <dataValidation type="list" allowBlank="1" showErrorMessage="1" sqref="A7:A25">
      <formula1>'システム用'!$B$1:$B$31</formula1>
    </dataValidation>
    <dataValidation type="list" allowBlank="1" showErrorMessage="1" sqref="I3">
      <formula1>'システム用'!$B$1:$B$12</formula1>
    </dataValidation>
    <dataValidation type="list" allowBlank="1" showErrorMessage="1" sqref="H7:H25">
      <formula1>'システム用'!$G$2:$G$100</formula1>
    </dataValidation>
    <dataValidation type="list" allowBlank="1" showErrorMessage="1" sqref="C7:D25">
      <formula1>"1,2,3,-"</formula1>
    </dataValidation>
    <dataValidation type="list" allowBlank="1" showInputMessage="1" showErrorMessage="1" prompt="クリックして値を入力してください" sqref="E7:E25 G7:G25">
      <formula1>'システム用'!$A$1:$A$215</formula1>
    </dataValidation>
    <dataValidation type="list" allowBlank="1" showErrorMessage="1" sqref="B7:B25">
      <formula1>'システム用'!$C$1:$C$14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29"/>
    <col customWidth="1" min="2" max="2" width="14.43"/>
    <col customWidth="1" min="3" max="3" width="7.86"/>
    <col customWidth="1" min="4" max="4" width="7.29"/>
    <col customWidth="1" min="5" max="5" width="14.43"/>
    <col customWidth="1" min="6" max="6" width="4.14"/>
    <col customWidth="1" min="7" max="7" width="14.43"/>
    <col customWidth="1" min="8" max="8" width="6.57"/>
    <col customWidth="1" min="9" max="9" width="14.86"/>
    <col customWidth="1" min="10" max="10" width="5.71"/>
    <col customWidth="1" min="11" max="11" width="7.57"/>
    <col customWidth="1" min="12" max="12" width="20.14"/>
    <col customWidth="1" min="13" max="14" width="14.43"/>
  </cols>
  <sheetData>
    <row r="1" ht="37.5" customHeight="1">
      <c r="A1" s="39" t="s">
        <v>0</v>
      </c>
    </row>
    <row r="2" ht="22.5" customHeight="1">
      <c r="M2" s="2" t="s">
        <v>1</v>
      </c>
      <c r="N2" s="3"/>
    </row>
    <row r="3" ht="37.5" customHeight="1">
      <c r="A3" s="4" t="s">
        <v>16</v>
      </c>
      <c r="B3" s="5"/>
      <c r="C3" s="6"/>
      <c r="D3" s="5"/>
      <c r="E3" s="5"/>
      <c r="G3" s="6">
        <v>2024.0</v>
      </c>
      <c r="H3" s="4" t="s">
        <v>2</v>
      </c>
      <c r="I3" s="7"/>
      <c r="J3" s="5"/>
      <c r="K3" s="8" t="s">
        <v>3</v>
      </c>
      <c r="M3" s="9"/>
      <c r="N3" s="3"/>
    </row>
    <row r="4" ht="37.5" customHeight="1"/>
    <row r="5" ht="18.75" customHeight="1">
      <c r="A5" s="10" t="s">
        <v>18</v>
      </c>
      <c r="B5" s="11"/>
      <c r="C5" s="12" t="s">
        <v>4</v>
      </c>
      <c r="D5" s="3"/>
      <c r="E5" s="10" t="s">
        <v>5</v>
      </c>
      <c r="F5" s="13"/>
      <c r="G5" s="11"/>
      <c r="H5" s="10" t="s">
        <v>6</v>
      </c>
      <c r="I5" s="13"/>
      <c r="J5" s="11"/>
      <c r="K5" s="10" t="s">
        <v>7</v>
      </c>
      <c r="L5" s="11"/>
      <c r="M5" s="14" t="s">
        <v>8</v>
      </c>
      <c r="N5" s="14" t="s">
        <v>9</v>
      </c>
      <c r="O5" s="15"/>
    </row>
    <row r="6" ht="18.75" customHeight="1">
      <c r="A6" s="16"/>
      <c r="B6" s="17"/>
      <c r="C6" s="18" t="s">
        <v>10</v>
      </c>
      <c r="D6" s="18" t="s">
        <v>11</v>
      </c>
      <c r="E6" s="16"/>
      <c r="F6" s="19"/>
      <c r="G6" s="17"/>
      <c r="H6" s="16"/>
      <c r="I6" s="19"/>
      <c r="J6" s="17"/>
      <c r="K6" s="16"/>
      <c r="L6" s="17"/>
      <c r="M6" s="20"/>
      <c r="N6" s="20"/>
    </row>
    <row r="7" ht="37.5" customHeight="1">
      <c r="A7" s="25"/>
      <c r="B7" s="22"/>
      <c r="C7" s="23"/>
      <c r="D7" s="23"/>
      <c r="E7" s="24"/>
      <c r="F7" s="18"/>
      <c r="G7" s="24"/>
      <c r="H7" s="25"/>
      <c r="I7" s="26"/>
      <c r="J7" s="12" t="s">
        <v>12</v>
      </c>
      <c r="K7" s="27" t="s">
        <v>13</v>
      </c>
      <c r="L7" s="3"/>
      <c r="M7" s="28">
        <f>IF(OR($B7="(月)", $B7="(火)",$B7="(水)", $B7="(木)", $B7="(金)"),'システム用'!$Q7,'システム用'!$Q7*1.25)</f>
        <v>0</v>
      </c>
      <c r="N7" s="29"/>
    </row>
    <row r="8" ht="37.5" customHeight="1">
      <c r="A8" s="25"/>
      <c r="B8" s="22"/>
      <c r="C8" s="23"/>
      <c r="D8" s="23"/>
      <c r="E8" s="24"/>
      <c r="F8" s="18"/>
      <c r="G8" s="24"/>
      <c r="H8" s="25"/>
      <c r="I8" s="26"/>
      <c r="J8" s="12" t="s">
        <v>12</v>
      </c>
      <c r="K8" s="27" t="s">
        <v>13</v>
      </c>
      <c r="L8" s="3"/>
      <c r="M8" s="28">
        <f>IF(OR($B8="(月)", $B8="(火)",$B8="(水)", $B8="(木)", $B8="(金)"),'システム用'!$Q8,'システム用'!$Q8*1.25)</f>
        <v>0</v>
      </c>
      <c r="N8" s="29"/>
      <c r="R8" s="31"/>
    </row>
    <row r="9" ht="37.5" customHeight="1">
      <c r="A9" s="25"/>
      <c r="B9" s="22"/>
      <c r="C9" s="23"/>
      <c r="D9" s="23"/>
      <c r="E9" s="24"/>
      <c r="F9" s="18"/>
      <c r="G9" s="24"/>
      <c r="H9" s="25"/>
      <c r="I9" s="26"/>
      <c r="J9" s="12" t="s">
        <v>12</v>
      </c>
      <c r="K9" s="27" t="s">
        <v>13</v>
      </c>
      <c r="L9" s="3"/>
      <c r="M9" s="28">
        <f>IF(OR($B9="(月)", $B9="(火)",$B9="(水)", $B9="(木)", $B9="(金)"),'システム用'!$Q9,'システム用'!$Q9*1.25)</f>
        <v>0</v>
      </c>
      <c r="N9" s="29"/>
    </row>
    <row r="10" ht="37.5" customHeight="1">
      <c r="A10" s="25"/>
      <c r="B10" s="22"/>
      <c r="C10" s="23"/>
      <c r="D10" s="23"/>
      <c r="E10" s="24"/>
      <c r="F10" s="18"/>
      <c r="G10" s="24"/>
      <c r="H10" s="25"/>
      <c r="I10" s="26"/>
      <c r="J10" s="12" t="s">
        <v>12</v>
      </c>
      <c r="K10" s="27" t="s">
        <v>13</v>
      </c>
      <c r="L10" s="3"/>
      <c r="M10" s="28">
        <f>IF(OR($B10="(月)", $B10="(火)",$B10="(水)", $B10="(木)", $B10="(金)"),'システム用'!$Q10,'システム用'!$Q10*1.25)</f>
        <v>0</v>
      </c>
      <c r="N10" s="29"/>
    </row>
    <row r="11" ht="37.5" customHeight="1">
      <c r="A11" s="25"/>
      <c r="B11" s="22"/>
      <c r="C11" s="23"/>
      <c r="D11" s="23"/>
      <c r="E11" s="24"/>
      <c r="F11" s="18"/>
      <c r="G11" s="24"/>
      <c r="H11" s="25"/>
      <c r="I11" s="26"/>
      <c r="J11" s="12" t="s">
        <v>12</v>
      </c>
      <c r="K11" s="27" t="s">
        <v>13</v>
      </c>
      <c r="L11" s="3"/>
      <c r="M11" s="28">
        <f>IF(OR($B11="(月)", $B11="(火)",$B11="(水)", $B11="(木)", $B11="(金)"),'システム用'!$Q11,'システム用'!$Q11*1.25)</f>
        <v>0</v>
      </c>
      <c r="N11" s="29"/>
    </row>
    <row r="12" ht="37.5" customHeight="1">
      <c r="A12" s="25"/>
      <c r="B12" s="22"/>
      <c r="C12" s="23"/>
      <c r="D12" s="23"/>
      <c r="E12" s="24"/>
      <c r="F12" s="18"/>
      <c r="G12" s="24"/>
      <c r="H12" s="25"/>
      <c r="I12" s="26"/>
      <c r="J12" s="12" t="s">
        <v>12</v>
      </c>
      <c r="K12" s="27" t="s">
        <v>13</v>
      </c>
      <c r="L12" s="3"/>
      <c r="M12" s="28">
        <f>IF(OR($B12="(月)", $B12="(火)",$B12="(水)", $B12="(木)", $B12="(金)"),'システム用'!$Q12,'システム用'!$Q12*1.25)</f>
        <v>0</v>
      </c>
      <c r="N12" s="29"/>
    </row>
    <row r="13" ht="37.5" customHeight="1">
      <c r="A13" s="25"/>
      <c r="B13" s="22"/>
      <c r="C13" s="23"/>
      <c r="D13" s="23"/>
      <c r="E13" s="24"/>
      <c r="F13" s="18"/>
      <c r="G13" s="24"/>
      <c r="H13" s="25"/>
      <c r="I13" s="26"/>
      <c r="J13" s="12" t="s">
        <v>12</v>
      </c>
      <c r="K13" s="27" t="s">
        <v>13</v>
      </c>
      <c r="L13" s="3"/>
      <c r="M13" s="28">
        <f>IF(OR($B13="(月)", $B13="(火)",$B13="(水)", $B13="(木)", $B13="(金)"),'システム用'!$Q13,'システム用'!$Q13*1.25)</f>
        <v>0</v>
      </c>
      <c r="N13" s="29"/>
    </row>
    <row r="14" ht="37.5" customHeight="1">
      <c r="A14" s="25"/>
      <c r="B14" s="22"/>
      <c r="C14" s="23"/>
      <c r="D14" s="23"/>
      <c r="E14" s="24"/>
      <c r="F14" s="18"/>
      <c r="G14" s="24"/>
      <c r="H14" s="25"/>
      <c r="I14" s="26"/>
      <c r="J14" s="12" t="s">
        <v>12</v>
      </c>
      <c r="K14" s="27" t="s">
        <v>13</v>
      </c>
      <c r="L14" s="3"/>
      <c r="M14" s="28">
        <f>IF(OR($B14="(月)", $B14="(火)",$B14="(水)", $B14="(木)", $B14="(金)"),'システム用'!$Q14,'システム用'!$Q14*1.25)</f>
        <v>0</v>
      </c>
      <c r="N14" s="29"/>
    </row>
    <row r="15" ht="37.5" customHeight="1">
      <c r="A15" s="25"/>
      <c r="B15" s="22"/>
      <c r="C15" s="23"/>
      <c r="D15" s="23"/>
      <c r="E15" s="24"/>
      <c r="F15" s="18"/>
      <c r="G15" s="24"/>
      <c r="H15" s="25"/>
      <c r="I15" s="26"/>
      <c r="J15" s="12" t="s">
        <v>12</v>
      </c>
      <c r="K15" s="27" t="s">
        <v>13</v>
      </c>
      <c r="L15" s="3"/>
      <c r="M15" s="28">
        <f>IF(OR($B15="(月)", $B15="(火)",$B15="(水)", $B15="(木)", $B15="(金)"),'システム用'!$Q15,'システム用'!$Q15*1.25)</f>
        <v>0</v>
      </c>
      <c r="N15" s="29"/>
    </row>
    <row r="16" ht="37.5" customHeight="1">
      <c r="A16" s="25"/>
      <c r="B16" s="22"/>
      <c r="C16" s="23"/>
      <c r="D16" s="23"/>
      <c r="E16" s="24"/>
      <c r="F16" s="18"/>
      <c r="G16" s="24"/>
      <c r="H16" s="25"/>
      <c r="I16" s="26"/>
      <c r="J16" s="12" t="s">
        <v>12</v>
      </c>
      <c r="K16" s="27" t="s">
        <v>13</v>
      </c>
      <c r="L16" s="3"/>
      <c r="M16" s="28">
        <f>IF(OR($B16="(月)", $B16="(火)",$B16="(水)", $B16="(木)", $B16="(金)"),'システム用'!$Q16,'システム用'!$Q16*1.25)</f>
        <v>0</v>
      </c>
      <c r="N16" s="29"/>
    </row>
    <row r="17" ht="37.5" customHeight="1">
      <c r="A17" s="25"/>
      <c r="B17" s="22"/>
      <c r="C17" s="23"/>
      <c r="D17" s="23"/>
      <c r="E17" s="24"/>
      <c r="F17" s="18"/>
      <c r="G17" s="24"/>
      <c r="H17" s="25"/>
      <c r="I17" s="26"/>
      <c r="J17" s="12" t="s">
        <v>12</v>
      </c>
      <c r="K17" s="27" t="s">
        <v>13</v>
      </c>
      <c r="L17" s="3"/>
      <c r="M17" s="28">
        <f>IF(OR($B17="(月)", $B17="(火)",$B17="(水)", $B17="(木)", $B17="(金)"),'システム用'!$Q17,'システム用'!$Q17*1.25)</f>
        <v>0</v>
      </c>
      <c r="N17" s="29"/>
    </row>
    <row r="18" ht="37.5" customHeight="1">
      <c r="A18" s="25"/>
      <c r="B18" s="22"/>
      <c r="C18" s="23"/>
      <c r="D18" s="23"/>
      <c r="E18" s="24"/>
      <c r="F18" s="18"/>
      <c r="G18" s="24"/>
      <c r="H18" s="25"/>
      <c r="I18" s="26"/>
      <c r="J18" s="12" t="s">
        <v>12</v>
      </c>
      <c r="K18" s="27" t="s">
        <v>13</v>
      </c>
      <c r="L18" s="3"/>
      <c r="M18" s="28">
        <f>IF(OR($B18="(月)", $B18="(火)",$B18="(水)", $B18="(木)", $B18="(金)"),'システム用'!$Q18,'システム用'!$Q18*1.25)</f>
        <v>0</v>
      </c>
      <c r="N18" s="29"/>
    </row>
    <row r="19" ht="37.5" customHeight="1">
      <c r="A19" s="25"/>
      <c r="B19" s="22"/>
      <c r="C19" s="23"/>
      <c r="D19" s="23"/>
      <c r="E19" s="24"/>
      <c r="F19" s="18"/>
      <c r="G19" s="24"/>
      <c r="H19" s="25"/>
      <c r="I19" s="26"/>
      <c r="J19" s="12" t="s">
        <v>12</v>
      </c>
      <c r="K19" s="27" t="s">
        <v>13</v>
      </c>
      <c r="L19" s="3"/>
      <c r="M19" s="28">
        <f>IF(OR($B19="(月)", $B19="(火)",$B19="(水)", $B19="(木)", $B19="(金)"),'システム用'!$Q19,'システム用'!$Q19*1.25)</f>
        <v>0</v>
      </c>
      <c r="N19" s="29"/>
    </row>
    <row r="20" ht="37.5" customHeight="1">
      <c r="A20" s="25"/>
      <c r="B20" s="22"/>
      <c r="C20" s="23"/>
      <c r="D20" s="23"/>
      <c r="E20" s="24"/>
      <c r="F20" s="18"/>
      <c r="G20" s="24"/>
      <c r="H20" s="25"/>
      <c r="I20" s="26"/>
      <c r="J20" s="12" t="s">
        <v>12</v>
      </c>
      <c r="K20" s="27" t="s">
        <v>13</v>
      </c>
      <c r="L20" s="3"/>
      <c r="M20" s="28">
        <f>IF(OR($B20="(月)", $B20="(火)",$B20="(水)", $B20="(木)", $B20="(金)"),'システム用'!$Q20,'システム用'!$Q20*1.25)</f>
        <v>0</v>
      </c>
      <c r="N20" s="29"/>
      <c r="Q20" s="31"/>
    </row>
    <row r="21" ht="37.5" customHeight="1">
      <c r="A21" s="25"/>
      <c r="B21" s="22"/>
      <c r="C21" s="23"/>
      <c r="D21" s="23"/>
      <c r="E21" s="24"/>
      <c r="F21" s="18"/>
      <c r="G21" s="24"/>
      <c r="H21" s="25"/>
      <c r="I21" s="26"/>
      <c r="J21" s="12" t="s">
        <v>12</v>
      </c>
      <c r="K21" s="27" t="s">
        <v>13</v>
      </c>
      <c r="L21" s="3"/>
      <c r="M21" s="28">
        <f>IF(OR($B21="(月)", $B21="(火)",$B21="(水)", $B21="(木)", $B21="(金)"),'システム用'!$Q21,'システム用'!$Q21*1.25)</f>
        <v>0</v>
      </c>
      <c r="N21" s="29"/>
    </row>
    <row r="22" ht="37.5" customHeight="1">
      <c r="A22" s="25"/>
      <c r="B22" s="22"/>
      <c r="C22" s="23"/>
      <c r="D22" s="23"/>
      <c r="E22" s="24"/>
      <c r="F22" s="18"/>
      <c r="G22" s="24"/>
      <c r="H22" s="25"/>
      <c r="I22" s="26"/>
      <c r="J22" s="12" t="s">
        <v>12</v>
      </c>
      <c r="K22" s="27" t="s">
        <v>13</v>
      </c>
      <c r="L22" s="3"/>
      <c r="M22" s="28">
        <f>IF(OR($B22="(月)", $B22="(火)",$B22="(水)", $B22="(木)", $B22="(金)"),'システム用'!$Q22,'システム用'!$Q22*1.25)</f>
        <v>0</v>
      </c>
      <c r="N22" s="29"/>
    </row>
    <row r="23" ht="37.5" customHeight="1">
      <c r="A23" s="25"/>
      <c r="B23" s="22"/>
      <c r="C23" s="23"/>
      <c r="D23" s="23"/>
      <c r="E23" s="24"/>
      <c r="F23" s="18"/>
      <c r="G23" s="24"/>
      <c r="H23" s="25"/>
      <c r="I23" s="26"/>
      <c r="J23" s="12" t="s">
        <v>12</v>
      </c>
      <c r="K23" s="27" t="s">
        <v>13</v>
      </c>
      <c r="L23" s="3"/>
      <c r="M23" s="28">
        <f>IF(OR($B23="(月)", $B23="(火)",$B23="(水)", $B23="(木)", $B23="(金)"),'システム用'!$Q23,'システム用'!$Q23*1.25)</f>
        <v>0</v>
      </c>
      <c r="N23" s="29"/>
    </row>
    <row r="24" ht="37.5" customHeight="1">
      <c r="A24" s="25"/>
      <c r="B24" s="22"/>
      <c r="C24" s="23"/>
      <c r="D24" s="23"/>
      <c r="E24" s="24"/>
      <c r="F24" s="18"/>
      <c r="G24" s="24"/>
      <c r="H24" s="25"/>
      <c r="I24" s="26"/>
      <c r="J24" s="12" t="s">
        <v>12</v>
      </c>
      <c r="K24" s="27" t="s">
        <v>13</v>
      </c>
      <c r="L24" s="3"/>
      <c r="M24" s="28">
        <f>IF(OR($B24="(月)", $B24="(火)",$B24="(水)", $B24="(木)", $B24="(金)"),'システム用'!$Q24,'システム用'!$Q24*1.25)</f>
        <v>0</v>
      </c>
      <c r="N24" s="29"/>
    </row>
    <row r="25" ht="37.5" customHeight="1">
      <c r="A25" s="25"/>
      <c r="B25" s="22"/>
      <c r="C25" s="23"/>
      <c r="D25" s="23"/>
      <c r="E25" s="24"/>
      <c r="F25" s="18"/>
      <c r="G25" s="24"/>
      <c r="H25" s="25"/>
      <c r="I25" s="26"/>
      <c r="J25" s="12" t="s">
        <v>12</v>
      </c>
      <c r="K25" s="27" t="s">
        <v>13</v>
      </c>
      <c r="L25" s="3"/>
      <c r="M25" s="28">
        <f>IF(OR($B25="(月)", $B25="(火)",$B25="(水)", $B25="(木)", $B25="(金)"),'システム用'!$Q25,'システム用'!$Q25*1.25)</f>
        <v>0</v>
      </c>
      <c r="N25" s="29"/>
    </row>
    <row r="26">
      <c r="K26" s="32"/>
    </row>
    <row r="27">
      <c r="K27" s="32"/>
    </row>
    <row r="28" ht="27.0" customHeight="1">
      <c r="A28" s="33" t="s">
        <v>19</v>
      </c>
      <c r="B28" s="34"/>
      <c r="C28" s="34"/>
      <c r="D28" s="33" t="s">
        <v>14</v>
      </c>
      <c r="E28" s="35">
        <f>SUM(M7:M25)</f>
        <v>0</v>
      </c>
      <c r="F28" s="34"/>
      <c r="G28" s="34"/>
      <c r="H28" s="36" t="s">
        <v>15</v>
      </c>
      <c r="I28" s="34"/>
      <c r="K28" s="32"/>
    </row>
    <row r="29">
      <c r="K29" s="32"/>
    </row>
    <row r="30" ht="25.5" customHeight="1">
      <c r="A30" s="33" t="s">
        <v>20</v>
      </c>
      <c r="B30" s="34"/>
      <c r="C30" s="34"/>
      <c r="D30" s="37" t="s">
        <v>16</v>
      </c>
      <c r="E30" s="33"/>
      <c r="F30" s="34"/>
      <c r="G30" s="34"/>
      <c r="H30" s="36" t="s">
        <v>17</v>
      </c>
      <c r="I30" s="34"/>
      <c r="J30" s="38"/>
      <c r="K30" s="32"/>
    </row>
  </sheetData>
  <mergeCells count="75"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H29:I29"/>
    <mergeCell ref="H31:I31"/>
    <mergeCell ref="H39:I39"/>
    <mergeCell ref="H40:I40"/>
    <mergeCell ref="H32:I32"/>
    <mergeCell ref="H33:I33"/>
    <mergeCell ref="H34:I34"/>
    <mergeCell ref="H35:I35"/>
    <mergeCell ref="H36:I36"/>
    <mergeCell ref="H37:I37"/>
    <mergeCell ref="H38:I38"/>
    <mergeCell ref="A28:C28"/>
    <mergeCell ref="A30:C30"/>
    <mergeCell ref="E30:G30"/>
    <mergeCell ref="H30:I30"/>
    <mergeCell ref="K30:L30"/>
    <mergeCell ref="K24:L24"/>
    <mergeCell ref="K25:L25"/>
    <mergeCell ref="K26:L26"/>
    <mergeCell ref="K27:L27"/>
    <mergeCell ref="E28:G28"/>
    <mergeCell ref="H28:I28"/>
    <mergeCell ref="K28:L28"/>
    <mergeCell ref="C5:D5"/>
    <mergeCell ref="E5:G6"/>
    <mergeCell ref="M5:M6"/>
    <mergeCell ref="N5:N6"/>
    <mergeCell ref="A1:N1"/>
    <mergeCell ref="M2:N2"/>
    <mergeCell ref="A3:B3"/>
    <mergeCell ref="C3:E3"/>
    <mergeCell ref="I3:J3"/>
    <mergeCell ref="M3:N3"/>
    <mergeCell ref="A5:B6"/>
    <mergeCell ref="H5:J6"/>
    <mergeCell ref="K5:L6"/>
    <mergeCell ref="H7:I7"/>
    <mergeCell ref="K7:L7"/>
    <mergeCell ref="H8:I8"/>
    <mergeCell ref="K8:L8"/>
    <mergeCell ref="K9:L9"/>
    <mergeCell ref="H9:I9"/>
    <mergeCell ref="H10:I10"/>
    <mergeCell ref="H11:I11"/>
    <mergeCell ref="H12:I12"/>
    <mergeCell ref="H13:I13"/>
    <mergeCell ref="H14:I14"/>
    <mergeCell ref="H15:I15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9:L29"/>
  </mergeCells>
  <dataValidations>
    <dataValidation type="list" allowBlank="1" showErrorMessage="1" sqref="A7:A25">
      <formula1>'システム用'!$B$1:$B$31</formula1>
    </dataValidation>
    <dataValidation type="list" allowBlank="1" showErrorMessage="1" sqref="I3">
      <formula1>'システム用'!$B$1:$B$12</formula1>
    </dataValidation>
    <dataValidation type="list" allowBlank="1" showErrorMessage="1" sqref="H7:H25">
      <formula1>'システム用'!$G$2:$G$100</formula1>
    </dataValidation>
    <dataValidation type="list" allowBlank="1" showErrorMessage="1" sqref="C7:D25">
      <formula1>"1,2,3,-"</formula1>
    </dataValidation>
    <dataValidation type="list" allowBlank="1" showInputMessage="1" showErrorMessage="1" prompt="クリックして値を入力してください" sqref="E7:E25 G7:G25">
      <formula1>'システム用'!$A$1:$A$215</formula1>
    </dataValidation>
    <dataValidation type="list" allowBlank="1" showErrorMessage="1" sqref="B7:B25">
      <formula1>'システム用'!$C$1:$C$14</formula1>
    </dataValidation>
  </dataValidations>
  <drawing r:id="rId1"/>
</worksheet>
</file>