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60" customWidth="1" min="3" max="3"/>
    <col width="20" customWidth="1" min="4" max="4"/>
  </cols>
  <sheetData>
    <row r="1">
      <c r="A1" t="inlineStr">
        <is>
          <t>昵称</t>
        </is>
      </c>
      <c r="B1" t="inlineStr">
        <is>
          <t>创建日期</t>
        </is>
      </c>
      <c r="C1" t="inlineStr">
        <is>
          <t>评论</t>
        </is>
      </c>
      <c r="D1" t="inlineStr">
        <is>
          <t>抖音号</t>
        </is>
      </c>
      <c r="E1" t="inlineStr">
        <is>
          <t>ip归属地</t>
        </is>
      </c>
      <c r="F1" t="inlineStr">
        <is>
          <t>查看主页</t>
        </is>
      </c>
    </row>
    <row r="2">
      <c r="A2" t="inlineStr">
        <is>
          <t>宁静</t>
        </is>
      </c>
      <c r="B2" t="inlineStr">
        <is>
          <t>2021.08.01</t>
        </is>
      </c>
      <c r="D2" t="inlineStr">
        <is>
          <t xml:space="preserve"> dyxwbytytny3</t>
        </is>
      </c>
      <c r="E2" t="inlineStr">
        <is>
          <t>安徽</t>
        </is>
      </c>
      <c r="F2">
        <f>HYPERLINK("https://www.douyin.com/user/MS4wLjABAAAAnZA-JKGk-MWy4Q4Fz4BmwxTo9cpX8GMlvSBTf5o4bVc", "查看主页")</f>
        <v/>
      </c>
    </row>
    <row r="3">
      <c r="A3" t="inlineStr">
        <is>
          <t>🌈小醉仙Kico❤️👌</t>
        </is>
      </c>
      <c r="B3" t="inlineStr">
        <is>
          <t>2021.11.12</t>
        </is>
      </c>
      <c r="C3" t="inlineStr">
        <is>
          <t>什么价格</t>
        </is>
      </c>
      <c r="D3" t="inlineStr">
        <is>
          <t xml:space="preserve"> Kicoyan</t>
        </is>
      </c>
      <c r="E3" t="inlineStr">
        <is>
          <t>上海</t>
        </is>
      </c>
      <c r="F3">
        <f>HYPERLINK("https://www.douyin.com/user/MS4wLjABAAAAyCECkhAG4HNcsqKvGTdrfnM-VPRBjm7eO1sgOdYmGVk", "查看主页")</f>
        <v/>
      </c>
    </row>
    <row r="4">
      <c r="A4" t="inlineStr">
        <is>
          <t>平平在吗</t>
        </is>
      </c>
      <c r="B4" t="inlineStr">
        <is>
          <t>2021.10.28</t>
        </is>
      </c>
      <c r="C4" t="inlineStr">
        <is>
          <t xml:space="preserve">@黒 </t>
        </is>
      </c>
      <c r="D4" t="inlineStr">
        <is>
          <t xml:space="preserve"> qq690794988</t>
        </is>
      </c>
      <c r="E4" t="inlineStr">
        <is>
          <t>上海</t>
        </is>
      </c>
      <c r="F4">
        <f>HYPERLINK("https://www.douyin.com/user/MS4wLjABAAAA-iflold-7ZwS1HSFkOoEW0Z8OrFAYBYd7b1K5aBH914", "查看主页")</f>
        <v/>
      </c>
    </row>
    <row r="5">
      <c r="A5" t="inlineStr">
        <is>
          <t>爷傲奈我何TM</t>
        </is>
      </c>
      <c r="B5" t="inlineStr">
        <is>
          <t>2022.03.11</t>
        </is>
      </c>
      <c r="C5" t="inlineStr">
        <is>
          <t>多少钱男士</t>
        </is>
      </c>
      <c r="D5" t="inlineStr">
        <is>
          <t>： 1127508944</t>
        </is>
      </c>
      <c r="E5" t="inlineStr">
        <is>
          <t>上海</t>
        </is>
      </c>
      <c r="F5">
        <f>HYPERLINK("https://www.douyin.com/user/MS4wLjABAAAAbUVXu72nTDm72TV4P3bjsdumnlrUDVHwv5fSXPHxA3U", "查看主页")</f>
        <v/>
      </c>
    </row>
    <row r="6">
      <c r="A6" t="inlineStr">
        <is>
          <t>美业-月七老师</t>
        </is>
      </c>
      <c r="B6" t="inlineStr">
        <is>
          <t>2022.02.07</t>
        </is>
      </c>
      <c r="D6" t="inlineStr">
        <is>
          <t>： yueqi77235</t>
        </is>
      </c>
      <c r="E6" t="inlineStr">
        <is>
          <t>江苏</t>
        </is>
      </c>
      <c r="F6">
        <f>HYPERLINK("https://www.douyin.com/user/MS4wLjABAAAAeuH6-2j699-SHUGlBKq06mQlqraqI1DhzmGGHD8-OtTXWuLqoxcVW7N7XF8I8_W4", "查看主页")</f>
        <v/>
      </c>
    </row>
    <row r="7">
      <c r="A7" t="inlineStr">
        <is>
          <t>゛偶是个胖纸、思密达 🌴</t>
        </is>
      </c>
      <c r="B7" t="inlineStr">
        <is>
          <t>2020.05.20</t>
        </is>
      </c>
      <c r="C7" t="inlineStr">
        <is>
          <t>我咋喜欢之前那个呢 哈哈 是不是我奥特了？</t>
        </is>
      </c>
      <c r="D7" t="inlineStr">
        <is>
          <t>： Cao520413</t>
        </is>
      </c>
      <c r="E7" t="inlineStr">
        <is>
          <t>天津</t>
        </is>
      </c>
      <c r="F7">
        <f>HYPERLINK("https://www.douyin.com/user/MS4wLjABAAAAMGIvn9VLqfXykOTcdS_6_p82GcMvd0bR8E5fx0Q7a8A", "查看主页")</f>
        <v/>
      </c>
    </row>
    <row r="8">
      <c r="A8" t="inlineStr">
        <is>
          <t>泗洪县- 梵高容貌管理店</t>
        </is>
      </c>
      <c r="B8" t="inlineStr">
        <is>
          <t>2022.05.25</t>
        </is>
      </c>
      <c r="C8" t="inlineStr">
        <is>
          <t>好看，特别显气质，本身美女底子就很好。</t>
        </is>
      </c>
      <c r="D8" t="inlineStr">
        <is>
          <t>： SFS819819</t>
        </is>
      </c>
      <c r="E8" t="inlineStr">
        <is>
          <t>江苏</t>
        </is>
      </c>
      <c r="F8">
        <f>HYPERLINK("https://www.douyin.com/user/MS4wLjABAAAA2lyAXeKqsAMOdK8cRjYKchi3MVbTlfO7Pnqj2kBBLmOSME2rzDqlcqZ0JL2rPlWe", "查看主页")</f>
        <v/>
      </c>
    </row>
    <row r="9">
      <c r="A9" t="inlineStr">
        <is>
          <t>小🍑子</t>
        </is>
      </c>
      <c r="B9" t="inlineStr">
        <is>
          <t>2020.05.20</t>
        </is>
      </c>
      <c r="C9" t="inlineStr">
        <is>
          <t>老了十岁</t>
        </is>
      </c>
      <c r="D9" t="inlineStr">
        <is>
          <t>： 1002997324</t>
        </is>
      </c>
      <c r="E9" t="inlineStr">
        <is>
          <t>浙江</t>
        </is>
      </c>
      <c r="F9">
        <f>HYPERLINK("https://www.douyin.com/user/MS4wLjABAAAAu5uxxf6ZKkzKIPOe5aTJiA0egFtsoiEXkoaK93AACAQ", "查看主页")</f>
        <v/>
      </c>
    </row>
    <row r="10">
      <c r="A10" t="inlineStr">
        <is>
          <t>AiLi-Ma</t>
        </is>
      </c>
      <c r="B10" t="inlineStr">
        <is>
          <t>2020.05.20</t>
        </is>
      </c>
      <c r="C10" t="inlineStr">
        <is>
          <t>没做眉毛之前感觉又温柔又气质，做完眉毛有点网红脸是怎么回事</t>
        </is>
      </c>
      <c r="D10" t="inlineStr">
        <is>
          <t>： Msir1123</t>
        </is>
      </c>
      <c r="E10" t="inlineStr">
        <is>
          <t>新疆</t>
        </is>
      </c>
      <c r="F10">
        <f>HYPERLINK("https://www.douyin.com/user/MS4wLjABAAAA2xI15RFXpMEYNPF6ROHJFwsd7QchcEIlHyCkWbReVNg", "查看主页")</f>
        <v/>
      </c>
    </row>
    <row r="11">
      <c r="A11" t="inlineStr">
        <is>
          <t>Carina</t>
        </is>
      </c>
      <c r="B11" t="inlineStr">
        <is>
          <t>2020.05.23</t>
        </is>
      </c>
      <c r="C11" t="inlineStr">
        <is>
          <t>@涵😽 双姐，这家眉毛做的还可以也</t>
        </is>
      </c>
      <c r="D11" t="inlineStr">
        <is>
          <t>： lxx0323</t>
        </is>
      </c>
      <c r="E11" t="inlineStr">
        <is>
          <t>广东</t>
        </is>
      </c>
      <c r="F11">
        <f>HYPERLINK("https://www.douyin.com/user/MS4wLjABAAAAfiD4IkOj7ux3SsWntOPyn8fhClJKYsczghaJhEmJUzs", "查看主页")</f>
        <v/>
      </c>
    </row>
    <row r="12">
      <c r="A12" t="inlineStr">
        <is>
          <t>空、白格</t>
        </is>
      </c>
      <c r="B12" t="inlineStr">
        <is>
          <t>2022.05.28</t>
        </is>
      </c>
      <c r="C12" t="inlineStr">
        <is>
          <t>很喜欢，挺满意的</t>
        </is>
      </c>
      <c r="D12" t="inlineStr">
        <is>
          <t>： 614275824</t>
        </is>
      </c>
      <c r="E12" t="inlineStr">
        <is>
          <t>广东</t>
        </is>
      </c>
      <c r="F12">
        <f>HYPERLINK("https://www.douyin.com/user/MS4wLjABAAAAEiKnYV3sRYdM2uzShC_95l5AmOhcoRKaIQSCyWUuMr8", "查看主页")</f>
        <v/>
      </c>
    </row>
    <row r="13">
      <c r="A13" t="inlineStr">
        <is>
          <t>我是美美呀</t>
        </is>
      </c>
      <c r="B13" t="inlineStr">
        <is>
          <t>2020.08.10</t>
        </is>
      </c>
      <c r="C13" t="inlineStr">
        <is>
          <t>我也想找你做眉毛！咋找你啊！</t>
        </is>
      </c>
      <c r="D13" t="inlineStr">
        <is>
          <t>： 185916925</t>
        </is>
      </c>
      <c r="E13" t="inlineStr">
        <is>
          <t>山东</t>
        </is>
      </c>
      <c r="F13">
        <f>HYPERLINK("https://www.douyin.com/user/MS4wLjABAAAAGPBRjvvlFWDqCBnxSci6HAc_-ru2vB9NW3hYNMkoKQw", "查看主页")</f>
        <v/>
      </c>
    </row>
    <row r="14">
      <c r="A14" t="inlineStr">
        <is>
          <t>Yellow rainrain</t>
        </is>
      </c>
      <c r="B14" t="inlineStr">
        <is>
          <t>2020.05.22</t>
        </is>
      </c>
      <c r="C14" t="inlineStr">
        <is>
          <t>贵吗？</t>
        </is>
      </c>
      <c r="D14" t="inlineStr">
        <is>
          <t>： 147l258.</t>
        </is>
      </c>
      <c r="E14" t="inlineStr">
        <is>
          <t>贵州</t>
        </is>
      </c>
      <c r="F14">
        <f>HYPERLINK("https://www.douyin.com/user/MS4wLjABAAAAHzYzEqrlErmawMgEaDxj3pcGJpKqKnROJwDxzYB4Vqw", "查看主页")</f>
        <v/>
      </c>
    </row>
    <row r="15">
      <c r="A15" t="inlineStr">
        <is>
          <t>Carpe diem</t>
        </is>
      </c>
      <c r="B15" t="inlineStr">
        <is>
          <t>2020.05.27</t>
        </is>
      </c>
      <c r="C15" t="inlineStr">
        <is>
          <t>一看价格好贵</t>
        </is>
      </c>
      <c r="D15" t="inlineStr">
        <is>
          <t>： dyyjjjlbys</t>
        </is>
      </c>
      <c r="E15" t="inlineStr">
        <is>
          <t>四川</t>
        </is>
      </c>
      <c r="F15">
        <f>HYPERLINK("https://www.douyin.com/user/MS4wLjABAAAAxIDaLrrUTmr3IPE4YOcc0e-qkdS_9hsHvAFO2I_xVl-r55eXLajZDtOO0scHi2MP", "查看主页")</f>
        <v/>
      </c>
    </row>
    <row r="16">
      <c r="A16" t="inlineStr">
        <is>
          <t>kiki</t>
        </is>
      </c>
      <c r="B16" t="inlineStr">
        <is>
          <t>2020.05.20</t>
        </is>
      </c>
      <c r="C16" t="inlineStr">
        <is>
          <t>没有以前温柔，不适合这个妹子的五官和性格。</t>
        </is>
      </c>
      <c r="D16" t="inlineStr">
        <is>
          <t>： 30248330</t>
        </is>
      </c>
      <c r="E16" t="inlineStr">
        <is>
          <t>广东</t>
        </is>
      </c>
      <c r="F16">
        <f>HYPERLINK("https://www.douyin.com/user/MS4wLjABAAAAfYaCeP3XZ-zy-KuB6VmbrHW4XNSc654tcTzPRPfDGY4", "查看主页")</f>
        <v/>
      </c>
    </row>
    <row r="17">
      <c r="A17" t="inlineStr">
        <is>
          <t>1900</t>
        </is>
      </c>
      <c r="B17" t="inlineStr">
        <is>
          <t>2020.05.20</t>
        </is>
      </c>
      <c r="C17" t="inlineStr">
        <is>
          <t>没看到后面我就知道没做之前很好看了，做了像印上去的，现在审美怎么了</t>
        </is>
      </c>
      <c r="D17" t="inlineStr">
        <is>
          <t>： 963485615</t>
        </is>
      </c>
      <c r="E17" t="inlineStr">
        <is>
          <t>广西</t>
        </is>
      </c>
      <c r="F17">
        <f>HYPERLINK("https://www.douyin.com/user/MS4wLjABAAAACMBiBgBYYsWnzsFtzf_dm03fgbteldFNd4u9Aa06DkQ", "查看主页")</f>
        <v/>
      </c>
    </row>
    <row r="18">
      <c r="A18" t="inlineStr">
        <is>
          <t>锅盖烤肉老板娘哈</t>
        </is>
      </c>
      <c r="B18" t="inlineStr">
        <is>
          <t>2020.05.22</t>
        </is>
      </c>
      <c r="C18" t="inlineStr">
        <is>
          <t>请问在哪</t>
        </is>
      </c>
      <c r="D18" t="inlineStr">
        <is>
          <t>： JR600</t>
        </is>
      </c>
      <c r="E18" t="inlineStr">
        <is>
          <t>吉林</t>
        </is>
      </c>
      <c r="F18">
        <f>HYPERLINK("https://www.douyin.com/user/MS4wLjABAAAA0WqkrRRfwUcJDjKynvlE_nvvLsz8LG1u-1AOpU2OpmU", "查看主页")</f>
        <v/>
      </c>
    </row>
    <row r="19">
      <c r="A19" t="inlineStr">
        <is>
          <t>牛牛百货店🔥</t>
        </is>
      </c>
      <c r="B19" t="inlineStr">
        <is>
          <t>2020.09.16</t>
        </is>
      </c>
      <c r="C19" t="inlineStr">
        <is>
          <t>老师是经常去哪几个城市</t>
        </is>
      </c>
      <c r="D19" t="inlineStr">
        <is>
          <t>： 194775086</t>
        </is>
      </c>
      <c r="E19" t="inlineStr">
        <is>
          <t>广东</t>
        </is>
      </c>
      <c r="F19">
        <f>HYPERLINK("https://www.douyin.com/user/MS4wLjABAAAAkZrSBGud0pNLh1WcLqxxyTknygNKnaGN18L-psU_rwY", "查看主页")</f>
        <v/>
      </c>
    </row>
    <row r="20">
      <c r="A20" t="inlineStr">
        <is>
          <t>V65223802</t>
        </is>
      </c>
      <c r="B20" t="inlineStr">
        <is>
          <t>2020.05.20</t>
        </is>
      </c>
      <c r="C20" t="inlineStr">
        <is>
          <t>其实无需做</t>
        </is>
      </c>
      <c r="F20">
        <f>HYPERLINK("https://www.douyin.com/user/MS4wLjABAAAARAExam85yVdvxcbgC1M0DBO4ubkQCy-tR0qYUmbcrbk", "查看主页")</f>
        <v/>
      </c>
    </row>
    <row r="21">
      <c r="A21" t="inlineStr">
        <is>
          <t>花开花落</t>
        </is>
      </c>
      <c r="B21" t="inlineStr">
        <is>
          <t>2022.04.02</t>
        </is>
      </c>
      <c r="C21" t="inlineStr">
        <is>
          <t>一对眉毛改变了你的脸型，提升了你的气质</t>
        </is>
      </c>
      <c r="D21" t="inlineStr">
        <is>
          <t>： 1552223957</t>
        </is>
      </c>
      <c r="E21" t="inlineStr">
        <is>
          <t>河南</t>
        </is>
      </c>
      <c r="F21">
        <f>HYPERLINK("https://www.douyin.com/user/MS4wLjABAAAAhxdeILweyhf8Cz6vxTCdOaR-25_2HwkyJthZB0rJ4Qw", "查看主页")</f>
        <v/>
      </c>
    </row>
    <row r="22">
      <c r="A22" t="inlineStr">
        <is>
          <t>李燕 ﾞ╹◡╹ﾞ</t>
        </is>
      </c>
      <c r="B22" t="inlineStr">
        <is>
          <t>2022.04.22</t>
        </is>
      </c>
      <c r="C22" t="inlineStr">
        <is>
          <t>眉型真好看，很适合她</t>
        </is>
      </c>
      <c r="D22" t="inlineStr">
        <is>
          <t>： Ly19830806</t>
        </is>
      </c>
      <c r="E22" t="inlineStr">
        <is>
          <t>上海</t>
        </is>
      </c>
      <c r="F22">
        <f>HYPERLINK("https://www.douyin.com/user/MS4wLjABAAAABLYyQFXd80dLdwhKP2u-949uYPpkX1C_OLJNohjols4", "查看主页")</f>
        <v/>
      </c>
    </row>
    <row r="23">
      <c r="A23" t="inlineStr">
        <is>
          <t>七夏～</t>
        </is>
      </c>
      <c r="B23" t="inlineStr">
        <is>
          <t>2020.08.16</t>
        </is>
      </c>
      <c r="C23" t="inlineStr">
        <is>
          <t>好看</t>
        </is>
      </c>
      <c r="D23" t="inlineStr">
        <is>
          <t>： weiaixingen3</t>
        </is>
      </c>
      <c r="E23" t="inlineStr">
        <is>
          <t>浙江</t>
        </is>
      </c>
      <c r="F23">
        <f>HYPERLINK("https://www.douyin.com/user/MS4wLjABAAAAka72UKqsC457TcPnz4yPmRIJSOScXL6wubS28kvNCiAdy2AXWr-PigaXEoVV_WOk", "查看主页")</f>
        <v/>
      </c>
    </row>
    <row r="24">
      <c r="A24" t="inlineStr">
        <is>
          <t>我是大帅哥</t>
        </is>
      </c>
      <c r="B24" t="inlineStr">
        <is>
          <t>2022.05.12</t>
        </is>
      </c>
      <c r="C24" t="inlineStr">
        <is>
          <t>乖乖，爱住了这个</t>
        </is>
      </c>
      <c r="D24" t="inlineStr">
        <is>
          <t xml:space="preserve"> 52225859437</t>
        </is>
      </c>
      <c r="E24" t="inlineStr">
        <is>
          <t>江苏</t>
        </is>
      </c>
      <c r="F24">
        <f>HYPERLINK("https://www.douyin.com/user/MS4wLjABAAAAw4NubJd4ujiedDYrBTIsbynBZ14UYk-zhY2K1Vkp0CA", "查看主页")</f>
        <v/>
      </c>
    </row>
    <row r="25">
      <c r="A25" t="inlineStr">
        <is>
          <t>我是二丫头啊</t>
        </is>
      </c>
      <c r="B25" t="inlineStr">
        <is>
          <t>2022.07.05</t>
        </is>
      </c>
      <c r="C25" t="inlineStr">
        <is>
          <t>成都有分店吗</t>
        </is>
      </c>
      <c r="D25" t="inlineStr">
        <is>
          <t xml:space="preserve"> 999555yq</t>
        </is>
      </c>
      <c r="E25" t="inlineStr">
        <is>
          <t>四川</t>
        </is>
      </c>
      <c r="F25">
        <f>HYPERLINK("https://www.douyin.com/user/MS4wLjABAAAA13jTzIUE2PSRz9L1kbPej7TbyruUx7ISfqNLvL3hiVQ", "查看主页")</f>
        <v/>
      </c>
    </row>
    <row r="26">
      <c r="A26" t="inlineStr">
        <is>
          <t>不忘初心_257059783</t>
        </is>
      </c>
      <c r="B26" t="inlineStr">
        <is>
          <t>2022.07.04</t>
        </is>
      </c>
      <c r="C26" t="inlineStr">
        <is>
          <t>大连有没有啊？</t>
        </is>
      </c>
      <c r="D26" t="inlineStr">
        <is>
          <t xml:space="preserve"> 360359726</t>
        </is>
      </c>
      <c r="E26" t="inlineStr">
        <is>
          <t>辽宁</t>
        </is>
      </c>
      <c r="F26">
        <f>HYPERLINK("https://www.douyin.com/user/MS4wLjABAAAAgKl0XrprijQadnv18iE-2UUlx09_cUN2JfP5MIk2XoY", "查看主页")</f>
        <v/>
      </c>
    </row>
    <row r="27">
      <c r="A27" t="inlineStr">
        <is>
          <t>一往情深。</t>
        </is>
      </c>
      <c r="B27" t="inlineStr">
        <is>
          <t>2022.05.12</t>
        </is>
      </c>
      <c r="C27" t="inlineStr">
        <is>
          <t>其他城市有吗</t>
        </is>
      </c>
      <c r="D27" t="inlineStr">
        <is>
          <t xml:space="preserve"> 91511077969</t>
        </is>
      </c>
      <c r="E27" t="inlineStr">
        <is>
          <t>北京</t>
        </is>
      </c>
      <c r="F27">
        <f>HYPERLINK("https://www.douyin.com/user/MS4wLjABAAAAdkx9n8Foe-kqHcFQzsp3Hd5df7pDjKF9YXL18efZJvQoMAug8tBYuRxEIhELUtLt", "查看主页")</f>
        <v/>
      </c>
    </row>
    <row r="28">
      <c r="A28" t="inlineStr">
        <is>
          <t>橘子</t>
        </is>
      </c>
      <c r="B28" t="inlineStr">
        <is>
          <t>2022.05.12</t>
        </is>
      </c>
      <c r="C28" t="inlineStr">
        <is>
          <t>哇，这个野生眉很自然啊，什么价格</t>
        </is>
      </c>
      <c r="D28" t="inlineStr">
        <is>
          <t xml:space="preserve"> 22390199103</t>
        </is>
      </c>
      <c r="E28" t="inlineStr">
        <is>
          <t>江苏</t>
        </is>
      </c>
      <c r="F28">
        <f>HYPERLINK("https://www.douyin.com/user/MS4wLjABAAAAMwixYJA_3FS8MVaf8lrUEny03uE6viuDdTkjMitRY8ya6qZFdR2ohD6UFajPh28G", "查看主页")</f>
        <v/>
      </c>
    </row>
    <row r="29">
      <c r="A29" t="inlineStr">
        <is>
          <t>远山迷雾</t>
        </is>
      </c>
      <c r="B29" t="inlineStr">
        <is>
          <t>2022.05.12</t>
        </is>
      </c>
      <c r="C29" t="inlineStr">
        <is>
          <t>野生眉真不错</t>
        </is>
      </c>
      <c r="D29" t="inlineStr">
        <is>
          <t xml:space="preserve"> 58654645345</t>
        </is>
      </c>
      <c r="F29">
        <f>HYPERLINK("https://www.douyin.com/user/MS4wLjABAAAAcGJDwCKuwEb10vSYU1OgmiJVQEoB9l8Ou9zL55T_32A", "查看主页")</f>
        <v/>
      </c>
    </row>
    <row r="30">
      <c r="A30" t="inlineStr">
        <is>
          <t>axh</t>
        </is>
      </c>
      <c r="B30" t="inlineStr">
        <is>
          <t>2022.05.12</t>
        </is>
      </c>
      <c r="C30" t="inlineStr">
        <is>
          <t>真的自然都哪里有店</t>
        </is>
      </c>
      <c r="D30" t="inlineStr">
        <is>
          <t xml:space="preserve"> 26693336868</t>
        </is>
      </c>
      <c r="E30" t="inlineStr">
        <is>
          <t>江苏</t>
        </is>
      </c>
      <c r="F30">
        <f>HYPERLINK("https://www.douyin.com/user/MS4wLjABAAAAguWb3-MgZPAdMLXbX1Kf1Almf1GBFSx8afaZj1eNOxmuyo8ySDvz9aykNJ4Lmic0", "查看主页")</f>
        <v/>
      </c>
    </row>
    <row r="31">
      <c r="A31" t="inlineStr">
        <is>
          <t>李李L</t>
        </is>
      </c>
      <c r="B31" t="inlineStr">
        <is>
          <t>2022.07.10</t>
        </is>
      </c>
      <c r="C31" t="inlineStr">
        <is>
          <t>我做美业七年了 你是我目前最认可的老师。每个眉毛都好看 审美也好   好想成为你的学生。不知是否有机会</t>
        </is>
      </c>
      <c r="D31" t="inlineStr">
        <is>
          <t xml:space="preserve"> 15655072</t>
        </is>
      </c>
      <c r="E31" t="inlineStr">
        <is>
          <t>广东</t>
        </is>
      </c>
      <c r="F31">
        <f>HYPERLINK("https://www.douyin.com/user/MS4wLjABAAAASE5UsZfgTByGH4cddx_Zn2gKi5TcPmiOrd3I2_yjo1s", "查看主页")</f>
        <v/>
      </c>
    </row>
    <row r="32">
      <c r="A32" t="inlineStr">
        <is>
          <t>绝情少年</t>
        </is>
      </c>
      <c r="B32" t="inlineStr">
        <is>
          <t>2022.05.12</t>
        </is>
      </c>
      <c r="C32" t="inlineStr">
        <is>
          <t>这是在上海啊</t>
        </is>
      </c>
      <c r="D32" t="inlineStr">
        <is>
          <t xml:space="preserve"> 41104320349</t>
        </is>
      </c>
      <c r="E32" t="inlineStr">
        <is>
          <t>江苏</t>
        </is>
      </c>
      <c r="F32">
        <f>HYPERLINK("https://www.douyin.com/user/MS4wLjABAAAAMhPkR_3Ea3Dv1ReBwzyV1k2sNMDAB2IMZbMBt_RRzU8", "查看主页")</f>
        <v/>
      </c>
    </row>
    <row r="33">
      <c r="A33" t="inlineStr">
        <is>
          <t>崔丽芹</t>
        </is>
      </c>
      <c r="B33" t="inlineStr">
        <is>
          <t>2022.06.27</t>
        </is>
      </c>
      <c r="C33" t="inlineStr">
        <is>
          <t>深圳有吗？</t>
        </is>
      </c>
      <c r="D33" t="inlineStr">
        <is>
          <t xml:space="preserve"> 1179004157</t>
        </is>
      </c>
      <c r="E33" t="inlineStr">
        <is>
          <t>广东</t>
        </is>
      </c>
      <c r="F33">
        <f>HYPERLINK("https://www.douyin.com/user/MS4wLjABAAAAifAQv5yuQLdYLmT7DfZLn6QswBTaRRmfvHONE1EzLfo", "查看主页")</f>
        <v/>
      </c>
    </row>
    <row r="34">
      <c r="A34" t="inlineStr">
        <is>
          <t>芒果不芒</t>
        </is>
      </c>
      <c r="B34" t="inlineStr">
        <is>
          <t>2022.07.02</t>
        </is>
      </c>
      <c r="C34" t="inlineStr">
        <is>
          <t>烟台有么？</t>
        </is>
      </c>
      <c r="D34" t="inlineStr">
        <is>
          <t xml:space="preserve"> 882216337</t>
        </is>
      </c>
      <c r="E34" t="inlineStr">
        <is>
          <t>山东</t>
        </is>
      </c>
      <c r="F34">
        <f>HYPERLINK("https://www.douyin.com/user/MS4wLjABAAAAJ8ingx-rOUYj7Y_nu-KZFgJ_IiocG6LRZ4iMhGULTfk", "查看主页")</f>
        <v/>
      </c>
    </row>
    <row r="35">
      <c r="A35" t="inlineStr">
        <is>
          <t>菲儿</t>
        </is>
      </c>
      <c r="B35" t="inlineStr">
        <is>
          <t>2022.06.04</t>
        </is>
      </c>
      <c r="C35" t="inlineStr">
        <is>
          <t>后期会断线条吗</t>
        </is>
      </c>
      <c r="D35" t="inlineStr">
        <is>
          <t xml:space="preserve"> fei43</t>
        </is>
      </c>
      <c r="E35" t="inlineStr">
        <is>
          <t>广西</t>
        </is>
      </c>
      <c r="F35">
        <f>HYPERLINK("https://www.douyin.com/user/MS4wLjABAAAA_L9zo-sJpqDFMA1njl8LqCO6uH0ifLiKL4sgsXgs2Ag", "查看主页")</f>
        <v/>
      </c>
    </row>
    <row r="36">
      <c r="A36" t="inlineStr">
        <is>
          <t>끝</t>
        </is>
      </c>
      <c r="B36" t="inlineStr">
        <is>
          <t>2022.06.29</t>
        </is>
      </c>
      <c r="C36" t="inlineStr">
        <is>
          <t>杭州有店吗</t>
        </is>
      </c>
      <c r="D36" t="inlineStr">
        <is>
          <t xml:space="preserve"> 287281861</t>
        </is>
      </c>
      <c r="E36" t="inlineStr">
        <is>
          <t>浙江</t>
        </is>
      </c>
      <c r="F36">
        <f>HYPERLINK("https://www.douyin.com/user/MS4wLjABAAAA0GvHnQzfe6OzLpdlpdfv7Jy2Uau5vNytSIQhRzcRrlQ", "查看主页")</f>
        <v/>
      </c>
    </row>
    <row r="37">
      <c r="A37" t="inlineStr">
        <is>
          <t>全麦面包</t>
        </is>
      </c>
      <c r="B37" t="inlineStr">
        <is>
          <t>2022.06.20</t>
        </is>
      </c>
      <c r="C37" t="inlineStr">
        <is>
          <t>能保持多久呀</t>
        </is>
      </c>
      <c r="D37" t="inlineStr">
        <is>
          <t xml:space="preserve"> MaggieWJL</t>
        </is>
      </c>
      <c r="E37" t="inlineStr">
        <is>
          <t>上海</t>
        </is>
      </c>
      <c r="F37">
        <f>HYPERLINK("https://www.douyin.com/user/MS4wLjABAAAARmIVgENWATYgZ2q3YIyOJN8DV5wnju3xGhOjw0JvgKLMgiaf4ETa2r7oqyJOFWBF", "查看主页")</f>
        <v/>
      </c>
    </row>
    <row r="38">
      <c r="A38" t="inlineStr">
        <is>
          <t>富贵花开</t>
        </is>
      </c>
      <c r="B38" t="inlineStr">
        <is>
          <t>2022.05.12</t>
        </is>
      </c>
      <c r="C38" t="inlineStr">
        <is>
          <t>野生眉真好看，自然美</t>
        </is>
      </c>
      <c r="D38" t="inlineStr">
        <is>
          <t xml:space="preserve"> dyfpv1131hct</t>
        </is>
      </c>
      <c r="E38" t="inlineStr">
        <is>
          <t>广东</t>
        </is>
      </c>
      <c r="F38">
        <f>HYPERLINK("https://www.douyin.com/user/MS4wLjABAAAAJFXAdpXl-ZfQINnRXeIhE0eIxyrNy67BqtZF3NbWHNQ", "查看主页")</f>
        <v/>
      </c>
    </row>
    <row r="39">
      <c r="A39" t="inlineStr">
        <is>
          <t>猫猫</t>
        </is>
      </c>
      <c r="B39" t="inlineStr">
        <is>
          <t>2022.06.24</t>
        </is>
      </c>
      <c r="C39" t="inlineStr">
        <is>
          <t>这个真好看</t>
        </is>
      </c>
      <c r="D39" t="inlineStr">
        <is>
          <t xml:space="preserve"> alalal81.</t>
        </is>
      </c>
      <c r="E39" t="inlineStr">
        <is>
          <t>四川</t>
        </is>
      </c>
      <c r="F39">
        <f>HYPERLINK("https://www.douyin.com/user/MS4wLjABAAAAF67IYRAE_sb7k1A3plxMiQ09SoAgsHiI5lm4tAxHxQVzylmj3aa8OBTr_Wigv6ci", "查看主页")</f>
        <v/>
      </c>
    </row>
    <row r="40">
      <c r="A40" t="inlineStr">
        <is>
          <t>🎀张鱼小丸子</t>
        </is>
      </c>
      <c r="B40" t="inlineStr">
        <is>
          <t>2022.06.28</t>
        </is>
      </c>
      <c r="C40" t="inlineStr">
        <is>
          <t>多少钱？？</t>
        </is>
      </c>
      <c r="D40" t="inlineStr">
        <is>
          <t xml:space="preserve"> 23795024</t>
        </is>
      </c>
      <c r="E40" t="inlineStr">
        <is>
          <t>浙江</t>
        </is>
      </c>
      <c r="F40">
        <f>HYPERLINK("https://www.douyin.com/user/MS4wLjABAAAAW2pBa_C1dlv0yuC3RCPu9PT5FCBmy0pKPw194j5k82A", "查看主页")</f>
        <v/>
      </c>
    </row>
    <row r="41">
      <c r="A41" t="inlineStr">
        <is>
          <t>听门外雪花风</t>
        </is>
      </c>
      <c r="B41" t="inlineStr">
        <is>
          <t>2022.05.12</t>
        </is>
      </c>
      <c r="C41" t="inlineStr">
        <is>
          <t>好看好看</t>
        </is>
      </c>
      <c r="D41" t="inlineStr">
        <is>
          <t xml:space="preserve"> 61815043214</t>
        </is>
      </c>
      <c r="E41" t="inlineStr">
        <is>
          <t>江苏</t>
        </is>
      </c>
      <c r="F41">
        <f>HYPERLINK("https://www.douyin.com/user/MS4wLjABAAAA4AcBAPOIy_x2MQfFhjPS6WS-yoJab1jiDNk0e2xW4YUyJ_rmDzGDWkdoUKcD1myj", "查看主页")</f>
        <v/>
      </c>
    </row>
    <row r="42">
      <c r="A42" t="inlineStr">
        <is>
          <t>当下一念</t>
        </is>
      </c>
      <c r="B42" t="inlineStr">
        <is>
          <t>2022.06.30</t>
        </is>
      </c>
      <c r="C42" t="inlineStr">
        <is>
          <t>好</t>
        </is>
      </c>
      <c r="D42" t="inlineStr">
        <is>
          <t xml:space="preserve"> 2222357846</t>
        </is>
      </c>
      <c r="E42" t="inlineStr">
        <is>
          <t>湖北</t>
        </is>
      </c>
      <c r="F42">
        <f>HYPERLINK("https://www.douyin.com/user/MS4wLjABAAAA7EI9xgBxKwocgtyj_XE8VzEXaQ0LryTbFAm5-IQ98wk2ctHdoLdWe3pUVuvh7fux", "查看主页")</f>
        <v/>
      </c>
    </row>
    <row r="43">
      <c r="A43" t="inlineStr">
        <is>
          <t>欢姑凉</t>
        </is>
      </c>
      <c r="B43" t="inlineStr">
        <is>
          <t>2022.05.12</t>
        </is>
      </c>
      <c r="C43" t="inlineStr">
        <is>
          <t>可不可以做雾眉效果</t>
        </is>
      </c>
      <c r="D43" t="inlineStr">
        <is>
          <t xml:space="preserve"> 69557994893</t>
        </is>
      </c>
      <c r="E43" t="inlineStr">
        <is>
          <t>广东</t>
        </is>
      </c>
      <c r="F43">
        <f>HYPERLINK("https://www.douyin.com/user/MS4wLjABAAAAQf9fCWLXdvS31I9XGL7wdNxV_RTbbVv3DhkpGmh0rHOdOZ6XCf_gUd3IQtwmcwmV", "查看主页")</f>
        <v/>
      </c>
    </row>
    <row r="44">
      <c r="A44" t="inlineStr">
        <is>
          <t>宁静</t>
        </is>
      </c>
      <c r="B44" t="inlineStr">
        <is>
          <t>2021.08.01</t>
        </is>
      </c>
      <c r="D44" t="inlineStr">
        <is>
          <t xml:space="preserve"> dyxwbytytny3</t>
        </is>
      </c>
      <c r="E44" t="inlineStr">
        <is>
          <t>安徽</t>
        </is>
      </c>
      <c r="F44">
        <f>HYPERLINK("https://www.douyin.com/user/MS4wLjABAAAAnZA-JKGk-MWy4Q4Fz4BmwxTo9cpX8GMlvSBTf5o4bVc", "查看主页")</f>
        <v/>
      </c>
    </row>
    <row r="45">
      <c r="A45" t="inlineStr">
        <is>
          <t>🌈小醉仙Kico❤️👌</t>
        </is>
      </c>
      <c r="B45" t="inlineStr">
        <is>
          <t>2021.11.12</t>
        </is>
      </c>
      <c r="C45" t="inlineStr">
        <is>
          <t>什么价格</t>
        </is>
      </c>
      <c r="D45" t="inlineStr">
        <is>
          <t xml:space="preserve"> Kicoyan</t>
        </is>
      </c>
      <c r="E45" t="inlineStr">
        <is>
          <t>上海</t>
        </is>
      </c>
      <c r="F45">
        <f>HYPERLINK("https://www.douyin.com/user/MS4wLjABAAAAyCECkhAG4HNcsqKvGTdrfnM-VPRBjm7eO1sgOdYmGVk", "查看主页")</f>
        <v/>
      </c>
    </row>
    <row r="46">
      <c r="A46" t="inlineStr">
        <is>
          <t>平平在吗</t>
        </is>
      </c>
      <c r="B46" t="inlineStr">
        <is>
          <t>2021.10.28</t>
        </is>
      </c>
      <c r="C46" t="inlineStr">
        <is>
          <t xml:space="preserve">@黒 </t>
        </is>
      </c>
      <c r="D46" t="inlineStr">
        <is>
          <t xml:space="preserve"> qq690794988</t>
        </is>
      </c>
      <c r="E46" t="inlineStr">
        <is>
          <t>上海</t>
        </is>
      </c>
      <c r="F46">
        <f>HYPERLINK("https://www.douyin.com/user/MS4wLjABAAAA-iflold-7ZwS1HSFkOoEW0Z8OrFAYBYd7b1K5aBH914", "查看主页")</f>
        <v/>
      </c>
    </row>
    <row r="47">
      <c r="A47" t="inlineStr">
        <is>
          <t>艾丽baby</t>
        </is>
      </c>
      <c r="B47" t="inlineStr">
        <is>
          <t>2022.03.21</t>
        </is>
      </c>
      <c r="C47" t="inlineStr">
        <is>
          <t>之前纹过的也可以吗</t>
        </is>
      </c>
      <c r="D47" t="inlineStr">
        <is>
          <t xml:space="preserve"> az308520</t>
        </is>
      </c>
      <c r="E47" t="inlineStr">
        <is>
          <t>新疆</t>
        </is>
      </c>
      <c r="F47">
        <f>HYPERLINK("https://www.douyin.com/user/MS4wLjABAAAAROYImr5pg3rsnRe5LXC8X5R79XT5iXUKf7Sa_qzhlI4", "查看主页")</f>
        <v/>
      </c>
    </row>
    <row r="48">
      <c r="A48" t="inlineStr">
        <is>
          <t>妈妈</t>
        </is>
      </c>
      <c r="B48" t="inlineStr">
        <is>
          <t>2022.05.22</t>
        </is>
      </c>
      <c r="C48" t="inlineStr"/>
      <c r="D48" t="inlineStr">
        <is>
          <t xml:space="preserve"> mama94384</t>
        </is>
      </c>
      <c r="E48" t="inlineStr">
        <is>
          <t>广东</t>
        </is>
      </c>
      <c r="F48">
        <f>HYPERLINK("https://www.douyin.com/user/MS4wLjABAAAAGP7_w4GInnlSEloOIl70e3ujG-qaLv7PT71eo08RGtPVs4JWqEZqtHNrg5Ix4zvk", "查看主页")</f>
        <v/>
      </c>
    </row>
    <row r="49">
      <c r="A49" t="inlineStr">
        <is>
          <t>|荷花盛开</t>
        </is>
      </c>
      <c r="B49" t="inlineStr">
        <is>
          <t>2022.05.20</t>
        </is>
      </c>
      <c r="C49" t="inlineStr">
        <is>
          <t>@</t>
        </is>
      </c>
      <c r="D49" t="inlineStr">
        <is>
          <t xml:space="preserve"> 1159515232</t>
        </is>
      </c>
      <c r="E49" t="inlineStr">
        <is>
          <t>甘肃</t>
        </is>
      </c>
      <c r="F49">
        <f>HYPERLINK("https://www.douyin.com/user/MS4wLjABAAAAy9o3yHVvU8NqllCjNiiWkAYImwAx1jpvLuSlZV0adCY", "查看主页")</f>
        <v/>
      </c>
    </row>
    <row r="50">
      <c r="A50" t="inlineStr">
        <is>
          <t>张しべ先森●✔</t>
        </is>
      </c>
      <c r="B50" t="inlineStr">
        <is>
          <t>2022.05.20</t>
        </is>
      </c>
      <c r="C50" t="inlineStr"/>
      <c r="D50" t="inlineStr">
        <is>
          <t xml:space="preserve"> 17793729520_zph</t>
        </is>
      </c>
      <c r="E50" t="inlineStr">
        <is>
          <t>甘肃</t>
        </is>
      </c>
      <c r="F50">
        <f>HYPERLINK("https://www.douyin.com/user/MS4wLjABAAAAxFraHy14lrNjte4zBnIqmHY52sRZAQrwHicnyEirxh0", "查看主页")</f>
        <v/>
      </c>
    </row>
    <row r="51">
      <c r="A51" t="inlineStr">
        <is>
          <t>超级宇宙二踢脚</t>
        </is>
      </c>
      <c r="B51" t="inlineStr">
        <is>
          <t>2022.06.29</t>
        </is>
      </c>
      <c r="C51" t="inlineStr">
        <is>
          <t>@阿q</t>
        </is>
      </c>
      <c r="D51" t="inlineStr">
        <is>
          <t xml:space="preserve"> 196003910</t>
        </is>
      </c>
      <c r="E51" t="inlineStr">
        <is>
          <t>山东</t>
        </is>
      </c>
      <c r="F51">
        <f>HYPERLINK("https://www.douyin.com/user/MS4wLjABAAAAa5fRQdCsFh4Yz5Dl-9U135OTJXiqxuOrvBjGMwPJnlo", "查看主页")</f>
        <v/>
      </c>
    </row>
    <row r="52">
      <c r="A52" t="inlineStr">
        <is>
          <t>莫失莫忘</t>
        </is>
      </c>
      <c r="B52" t="inlineStr">
        <is>
          <t>2021.07.29</t>
        </is>
      </c>
      <c r="C52" t="inlineStr">
        <is>
          <t>就是眉毛后面淡</t>
        </is>
      </c>
      <c r="D52" t="inlineStr">
        <is>
          <t xml:space="preserve"> 198290045</t>
        </is>
      </c>
      <c r="E52" t="inlineStr">
        <is>
          <t>湖北</t>
        </is>
      </c>
      <c r="F52">
        <f>HYPERLINK("https://www.douyin.com/user/MS4wLjABAAAAWnP7ljLs9eOq1PYO2LkEadT8E8KMa7DCgaeso3tukPE", "查看主页")</f>
        <v/>
      </c>
    </row>
    <row r="53">
      <c r="A53" t="inlineStr">
        <is>
          <t>蜜枣</t>
        </is>
      </c>
      <c r="B53" t="inlineStr">
        <is>
          <t>2022.05.07</t>
        </is>
      </c>
      <c r="C53" t="inlineStr">
        <is>
          <t>很专业哟</t>
        </is>
      </c>
      <c r="D53" t="inlineStr">
        <is>
          <t xml:space="preserve"> MM24283</t>
        </is>
      </c>
      <c r="E53" t="inlineStr">
        <is>
          <t>重庆</t>
        </is>
      </c>
      <c r="F53">
        <f>HYPERLINK("https://www.douyin.com/user/MS4wLjABAAAAtPCjjfzHFYecd4gnm3mUv50Fe9cRo2lOMD8qLID7XJUiwEN2369d2rOrHSE6MA1v", "查看主页")</f>
        <v/>
      </c>
    </row>
    <row r="54">
      <c r="A54" t="inlineStr">
        <is>
          <t>柚子木木</t>
        </is>
      </c>
      <c r="B54" t="inlineStr">
        <is>
          <t>2022.05.07</t>
        </is>
      </c>
      <c r="C54" t="inlineStr">
        <is>
          <t>真的太棒了</t>
        </is>
      </c>
      <c r="D54" t="inlineStr">
        <is>
          <t xml:space="preserve"> mum2025</t>
        </is>
      </c>
      <c r="E54" t="inlineStr">
        <is>
          <t>重庆</t>
        </is>
      </c>
      <c r="F54">
        <f>HYPERLINK("https://www.douyin.com/user/MS4wLjABAAAA-DYNrQR2qN1C_B0I4aWCL1csDV5iiF8O12WkxiF1VLbhvsF3_1FWianBsUft1Ei3", "查看主页")</f>
        <v/>
      </c>
    </row>
    <row r="55">
      <c r="A55" t="inlineStr">
        <is>
          <t>Angel</t>
        </is>
      </c>
      <c r="B55" t="inlineStr">
        <is>
          <t>2022.05.07</t>
        </is>
      </c>
      <c r="C55" t="inlineStr">
        <is>
          <t>太专业了</t>
        </is>
      </c>
      <c r="D55" t="inlineStr">
        <is>
          <t xml:space="preserve"> 5959xixi</t>
        </is>
      </c>
      <c r="E55" t="inlineStr">
        <is>
          <t>重庆</t>
        </is>
      </c>
      <c r="F55">
        <f>HYPERLINK("https://www.douyin.com/user/MS4wLjABAAAAX0qDaKYz1h4GFQiF_4wxLe0zr-tl_XHmfISKXpH9s-8", "查看主页")</f>
        <v/>
      </c>
    </row>
    <row r="56">
      <c r="A56" t="inlineStr">
        <is>
          <t>游戏不玩啦</t>
        </is>
      </c>
      <c r="B56" t="inlineStr">
        <is>
          <t>2022.05.07</t>
        </is>
      </c>
      <c r="C56" t="inlineStr">
        <is>
          <t>不错</t>
        </is>
      </c>
      <c r="D56" t="inlineStr">
        <is>
          <t xml:space="preserve"> 81566vip</t>
        </is>
      </c>
      <c r="E56" t="inlineStr">
        <is>
          <t>重庆</t>
        </is>
      </c>
      <c r="F56">
        <f>HYPERLINK("https://www.douyin.com/user/MS4wLjABAAAABzlFkiPle5NRdinZs6XVHLW3WA_Gi-BT_pjVso1TKqU", "查看主页")</f>
        <v/>
      </c>
    </row>
    <row r="57">
      <c r="A57" t="inlineStr">
        <is>
          <t>王小花👑</t>
        </is>
      </c>
      <c r="B57" t="inlineStr">
        <is>
          <t>2022.05.07</t>
        </is>
      </c>
      <c r="C57" t="inlineStr">
        <is>
          <t>优秀</t>
        </is>
      </c>
      <c r="D57" t="inlineStr">
        <is>
          <t xml:space="preserve"> 2201KTV</t>
        </is>
      </c>
      <c r="E57" t="inlineStr">
        <is>
          <t>重庆</t>
        </is>
      </c>
      <c r="F57">
        <f>HYPERLINK("https://www.douyin.com/user/MS4wLjABAAAAKRGLHU_luGSGM-CO_xK3MuRi44TWmw11PoMKQk-7YN3jZzZoJHx-EDtdnUl-ZAxw", "查看主页")</f>
        <v/>
      </c>
    </row>
    <row r="58">
      <c r="A58" t="inlineStr">
        <is>
          <t>苗苗</t>
        </is>
      </c>
      <c r="B58" t="inlineStr">
        <is>
          <t>2022.05.07</t>
        </is>
      </c>
      <c r="C58" t="inlineStr">
        <is>
          <t>好棒</t>
        </is>
      </c>
      <c r="D58" t="inlineStr">
        <is>
          <t xml:space="preserve"> 55360600795</t>
        </is>
      </c>
      <c r="E58" t="inlineStr">
        <is>
          <t>重庆</t>
        </is>
      </c>
      <c r="F58">
        <f>HYPERLINK("https://www.douyin.com/user/MS4wLjABAAAAaS39bk697vtrLIjaXHQdtYTQbaBMLIxgHVl37A72n2Cm9Q52hJOPXFf995u_XI7B", "查看主页")</f>
        <v/>
      </c>
    </row>
    <row r="59">
      <c r="A59" t="inlineStr">
        <is>
          <t>勤劳de小蜜蜂</t>
        </is>
      </c>
      <c r="B59" t="inlineStr">
        <is>
          <t>2022.05.07</t>
        </is>
      </c>
      <c r="C59" t="inlineStr">
        <is>
          <t>太厉害了</t>
        </is>
      </c>
      <c r="D59" t="inlineStr">
        <is>
          <t xml:space="preserve"> 82881018352a</t>
        </is>
      </c>
      <c r="E59" t="inlineStr">
        <is>
          <t>重庆</t>
        </is>
      </c>
      <c r="F59">
        <f>HYPERLINK("https://www.douyin.com/user/MS4wLjABAAAAatfLcAorHvll-tFj-dKk9b7-Ei3VEIiKKox6YVdd0B0", "查看主页")</f>
        <v/>
      </c>
    </row>
    <row r="60">
      <c r="A60" t="inlineStr">
        <is>
          <t>剩下的盛夏</t>
        </is>
      </c>
      <c r="B60" t="inlineStr">
        <is>
          <t>2022.05.30</t>
        </is>
      </c>
      <c r="C60" t="inlineStr">
        <is>
          <t>@</t>
        </is>
      </c>
      <c r="D60" t="inlineStr">
        <is>
          <t xml:space="preserve"> dyp1y1sxnjui</t>
        </is>
      </c>
      <c r="E60" t="inlineStr">
        <is>
          <t>福建</t>
        </is>
      </c>
      <c r="F60">
        <f>HYPERLINK("https://www.douyin.com/user/MS4wLjABAAAA36PnwjVS3ajL4i_bqMuiQ_OKUeZkIvUptst9Z0wW71A", "查看主页")</f>
        <v/>
      </c>
    </row>
    <row r="61">
      <c r="A61" t="inlineStr">
        <is>
          <t>潇潇笑皆非</t>
        </is>
      </c>
      <c r="B61" t="inlineStr">
        <is>
          <t>2022.05.07</t>
        </is>
      </c>
      <c r="C61" t="inlineStr">
        <is>
          <t>优秀</t>
        </is>
      </c>
      <c r="D61" t="inlineStr">
        <is>
          <t xml:space="preserve"> 360xiao</t>
        </is>
      </c>
      <c r="E61" t="inlineStr">
        <is>
          <t>重庆</t>
        </is>
      </c>
      <c r="F61">
        <f>HYPERLINK("https://www.douyin.com/user/MS4wLjABAAAA0hepKtyEk3qsBPevrR51xjUpLYcv5avT62fIlsIZ3-Q", "查看主页")</f>
        <v/>
      </c>
    </row>
    <row r="62">
      <c r="A62" t="inlineStr">
        <is>
          <t>及总</t>
        </is>
      </c>
      <c r="B62" t="inlineStr">
        <is>
          <t>2022.05.03</t>
        </is>
      </c>
      <c r="C62" t="inlineStr">
        <is>
          <t>@蒋軍</t>
        </is>
      </c>
      <c r="D62" t="inlineStr">
        <is>
          <t xml:space="preserve"> 36586151698</t>
        </is>
      </c>
      <c r="E62" t="inlineStr"/>
      <c r="F62">
        <f>HYPERLINK("https://www.douyin.com/user/MS4wLjABAAAAjw99NGc8pzR1EdaXqtBAZQ867LXbLuKqwoDsIy-elJu_V32N-AQIDZjEe5QkepNP", "查看主页")</f>
        <v/>
      </c>
    </row>
    <row r="63">
      <c r="A63" t="inlineStr">
        <is>
          <t>也要来点兔子吗</t>
        </is>
      </c>
      <c r="B63" t="inlineStr">
        <is>
          <t>2022.06.22</t>
        </is>
      </c>
      <c r="C63" t="inlineStr">
        <is>
          <t>@一直摸你肚子🐸</t>
        </is>
      </c>
      <c r="D63" t="inlineStr">
        <is>
          <t xml:space="preserve"> xynlsw20020409</t>
        </is>
      </c>
      <c r="E63" t="inlineStr">
        <is>
          <t>江苏</t>
        </is>
      </c>
      <c r="F63">
        <f>HYPERLINK("https://www.douyin.com/user/MS4wLjABAAAAk6U0OCC0vmCyaX0UoODAsCDTaSy5v89YfXVG1RaBD44Uc7_d2YhHtWdG3Tanzkf8", "查看主页")</f>
        <v/>
      </c>
    </row>
    <row r="64">
      <c r="A64" t="inlineStr">
        <is>
          <t>婉儿</t>
        </is>
      </c>
      <c r="B64" t="inlineStr">
        <is>
          <t>2022.05.30</t>
        </is>
      </c>
      <c r="C64" t="inlineStr">
        <is>
          <t>@陆良脊髓损伤♛小黑</t>
        </is>
      </c>
      <c r="D64" t="inlineStr">
        <is>
          <t xml:space="preserve"> 44447693320</t>
        </is>
      </c>
      <c r="E64" t="inlineStr"/>
      <c r="F64">
        <f>HYPERLINK("https://www.douyin.com/user/MS4wLjABAAAAruaOd4WH_2AuFolXf-HzIKDmXZPwBjqLHJ7fb-sbE2RhpNzOzSXH3cvwp-SUTseg", "查看主页")</f>
        <v/>
      </c>
    </row>
    <row r="65">
      <c r="A65" t="inlineStr">
        <is>
          <t>冬天</t>
        </is>
      </c>
      <c r="B65" t="inlineStr">
        <is>
          <t>2022.05.30</t>
        </is>
      </c>
      <c r="C65" t="inlineStr">
        <is>
          <t>@好着呢</t>
        </is>
      </c>
      <c r="D65" t="inlineStr">
        <is>
          <t xml:space="preserve"> dy6e341upsil</t>
        </is>
      </c>
      <c r="E65" t="inlineStr">
        <is>
          <t>重庆</t>
        </is>
      </c>
      <c r="F65">
        <f>HYPERLINK("https://www.douyin.com/user/MS4wLjABAAAAq-b2XT3UdIwScaeHuHFTe-5wof2foA-DICdDrA0JV-vEy9HujeLmds4kf4LDUI-K", "查看主页")</f>
        <v/>
      </c>
    </row>
    <row r="66">
      <c r="A66" t="inlineStr">
        <is>
          <t>挫败姐</t>
        </is>
      </c>
      <c r="B66" t="inlineStr">
        <is>
          <t>2022.07.14</t>
        </is>
      </c>
      <c r="C66" t="inlineStr">
        <is>
          <t>@gyh</t>
        </is>
      </c>
      <c r="D66" t="inlineStr">
        <is>
          <t xml:space="preserve"> 113975786</t>
        </is>
      </c>
      <c r="E66" t="inlineStr">
        <is>
          <t>湖南</t>
        </is>
      </c>
      <c r="F66">
        <f>HYPERLINK("https://www.douyin.com/user/MS4wLjABAAAAWVXWMYfB5Wzf-C5VyQuxpdNjBfSBdNaYHPy3nAmC3cE", "查看主页")</f>
        <v/>
      </c>
    </row>
    <row r="67">
      <c r="A67" t="inlineStr">
        <is>
          <t>小伙子加油</t>
        </is>
      </c>
      <c r="B67" t="inlineStr">
        <is>
          <t>2022.05.30</t>
        </is>
      </c>
      <c r="C67" t="inlineStr">
        <is>
          <t>@健康快乐</t>
        </is>
      </c>
      <c r="D67" t="inlineStr">
        <is>
          <t xml:space="preserve"> dsd1122334</t>
        </is>
      </c>
      <c r="E67" t="inlineStr">
        <is>
          <t>辽宁</t>
        </is>
      </c>
      <c r="F67">
        <f>HYPERLINK("https://www.douyin.com/user/MS4wLjABAAAAOMPIpwosUB33tzlsogvLjxHMcHlQt9IDusIZWMh97iLbTe7YPC0yIdl_1Qh2lOvu", "查看主页")</f>
        <v/>
      </c>
    </row>
    <row r="68">
      <c r="A68" t="inlineStr">
        <is>
          <t>空白格</t>
        </is>
      </c>
      <c r="B68" t="inlineStr">
        <is>
          <t>2022.05.30</t>
        </is>
      </c>
      <c r="C68" t="inlineStr">
        <is>
          <t>@阿雅小厨</t>
        </is>
      </c>
      <c r="D68" t="inlineStr">
        <is>
          <t xml:space="preserve"> 175210463</t>
        </is>
      </c>
      <c r="E68" t="inlineStr">
        <is>
          <t>广西</t>
        </is>
      </c>
      <c r="F68">
        <f>HYPERLINK("https://www.douyin.com/user/MS4wLjABAAAAIf25TzFIxxJjP2I52Mp4T1esSBG95MClNkbzBnMB2lg", "查看主页")</f>
        <v/>
      </c>
    </row>
    <row r="69">
      <c r="A69" t="inlineStr">
        <is>
          <t>橙汁</t>
        </is>
      </c>
      <c r="B69" t="inlineStr">
        <is>
          <t>2022.05.30</t>
        </is>
      </c>
      <c r="C69" t="inlineStr">
        <is>
          <t>@果果🔥</t>
        </is>
      </c>
      <c r="D69" t="inlineStr">
        <is>
          <t xml:space="preserve"> dyh1osflfxxo</t>
        </is>
      </c>
      <c r="E69" t="inlineStr">
        <is>
          <t>陕西</t>
        </is>
      </c>
      <c r="F69">
        <f>HYPERLINK("https://www.douyin.com/user/MS4wLjABAAAAQEPyc4rcfMPpGpOQ4AwTv7i2wT0f2NtXoIFW-GkLOHmwsZ5PM4qwDxKRVjG2PIit", "查看主页")</f>
        <v/>
      </c>
    </row>
    <row r="70">
      <c r="A70" t="inlineStr">
        <is>
          <t>快乐白云</t>
        </is>
      </c>
      <c r="B70" t="inlineStr">
        <is>
          <t>2022.05.30</t>
        </is>
      </c>
      <c r="C70" t="inlineStr">
        <is>
          <t>@维维～好物分享</t>
        </is>
      </c>
      <c r="D70" t="inlineStr">
        <is>
          <t xml:space="preserve"> dyi93zdo2jwq</t>
        </is>
      </c>
      <c r="E70" t="inlineStr">
        <is>
          <t>四川</t>
        </is>
      </c>
      <c r="F70">
        <f>HYPERLINK("https://www.douyin.com/user/MS4wLjABAAAACnJsJMuDx0byHlNibP9D-kxqEqkU3gb3MpUy5-J417w", "查看主页")</f>
        <v/>
      </c>
    </row>
    <row r="71">
      <c r="A71" t="inlineStr">
        <is>
          <t>小妞妞</t>
        </is>
      </c>
      <c r="B71" t="inlineStr">
        <is>
          <t>2022.05.30</t>
        </is>
      </c>
      <c r="C71" t="inlineStr">
        <is>
          <t>@·思南戀聞·</t>
        </is>
      </c>
      <c r="D71" t="inlineStr">
        <is>
          <t xml:space="preserve"> 347815979</t>
        </is>
      </c>
      <c r="E71" t="inlineStr"/>
      <c r="F71">
        <f>HYPERLINK("https://www.douyin.com/user/MS4wLjABAAAAC6uKowBW7UhOpp_6B7uKMKe-e_-4mePpQxluri0sqtE", "查看主页")</f>
        <v/>
      </c>
    </row>
    <row r="72">
      <c r="A72" t="inlineStr">
        <is>
          <t>不吃鱼啊</t>
        </is>
      </c>
      <c r="B72" t="inlineStr">
        <is>
          <t>2022.07.09</t>
        </is>
      </c>
      <c r="C72" t="inlineStr">
        <is>
          <t>杭州有吗</t>
        </is>
      </c>
      <c r="D72" t="inlineStr">
        <is>
          <t xml:space="preserve"> 108277427</t>
        </is>
      </c>
      <c r="E72" t="inlineStr">
        <is>
          <t>浙江</t>
        </is>
      </c>
      <c r="F72">
        <f>HYPERLINK("https://www.douyin.com/user/MS4wLjABAAAAKBMVJjiee-zcipr1Ch6VCWWql82BIXViufF6HjpOQNM", "查看主页")</f>
        <v/>
      </c>
    </row>
    <row r="73">
      <c r="A73" t="inlineStr">
        <is>
          <t>雾妹好困啊</t>
        </is>
      </c>
      <c r="B73" t="inlineStr">
        <is>
          <t>2021.08.27</t>
        </is>
      </c>
      <c r="C73" t="inlineStr">
        <is>
          <t>做的也太……</t>
        </is>
      </c>
      <c r="D73" t="inlineStr">
        <is>
          <t xml:space="preserve"> so5277</t>
        </is>
      </c>
      <c r="E73" t="inlineStr">
        <is>
          <t>上海</t>
        </is>
      </c>
      <c r="F73">
        <f>HYPERLINK("https://www.douyin.com/user/MS4wLjABAAAAJduyHhGKPlxe-N4wj-ZMV1L8M1As0BOT_YQuatqvpeo", "查看主页")</f>
        <v/>
      </c>
    </row>
    <row r="74">
      <c r="A74" t="inlineStr">
        <is>
          <t>susu</t>
        </is>
      </c>
      <c r="B74" t="inlineStr">
        <is>
          <t>2021.08.26</t>
        </is>
      </c>
      <c r="C74" t="inlineStr">
        <is>
          <t>修个眉毛，不是纹个眉毛....</t>
        </is>
      </c>
      <c r="D74" t="inlineStr">
        <is>
          <t xml:space="preserve"> 1567621867</t>
        </is>
      </c>
      <c r="E74" t="inlineStr"/>
      <c r="F74">
        <f>HYPERLINK("https://www.douyin.com/user/MS4wLjABAAAAej-WHXLx7hc4UeKGoL-Yp8i8qvhwf30FlidX_fL0I8c", "查看主页")</f>
        <v/>
      </c>
    </row>
    <row r="75">
      <c r="A75" t="inlineStr">
        <is>
          <t>GUOXiaoYi</t>
        </is>
      </c>
      <c r="B75" t="inlineStr">
        <is>
          <t>2021.12.06</t>
        </is>
      </c>
      <c r="C75" t="inlineStr">
        <is>
          <t>团购链接在哪里呀</t>
        </is>
      </c>
      <c r="D75" t="inlineStr">
        <is>
          <t xml:space="preserve"> G8856986</t>
        </is>
      </c>
      <c r="E75" t="inlineStr">
        <is>
          <t>上海</t>
        </is>
      </c>
      <c r="F75">
        <f>HYPERLINK("https://www.douyin.com/user/MS4wLjABAAAAt3c-lVjACRZFDM71Owj-GEnpf-t2y1l9L2Du0jW_WuI", "查看主页")</f>
        <v/>
      </c>
    </row>
    <row r="76">
      <c r="A76" t="inlineStr">
        <is>
          <t>奶酪陷阱</t>
        </is>
      </c>
      <c r="B76" t="inlineStr">
        <is>
          <t>2021.08.27</t>
        </is>
      </c>
      <c r="C76" t="inlineStr">
        <is>
          <t>这指甲做的</t>
        </is>
      </c>
      <c r="D76" t="inlineStr">
        <is>
          <t xml:space="preserve"> 14759860</t>
        </is>
      </c>
      <c r="E76" t="inlineStr">
        <is>
          <t>上海</t>
        </is>
      </c>
      <c r="F76">
        <f>HYPERLINK("https://www.douyin.com/user/MS4wLjABAAAAMBLhzFK3I-yioau6mF3kMrK_wKPfCkjxtsRxuxfReFs", "查看主页")</f>
        <v/>
      </c>
    </row>
    <row r="77">
      <c r="A77" t="inlineStr">
        <is>
          <t>张脸脸</t>
        </is>
      </c>
      <c r="B77" t="inlineStr">
        <is>
          <t>2021.08.27</t>
        </is>
      </c>
      <c r="C77" t="inlineStr">
        <is>
          <t>额，涂两层和营养油不是基本操作吗</t>
        </is>
      </c>
      <c r="D77" t="inlineStr">
        <is>
          <t xml:space="preserve"> Lianlian1116</t>
        </is>
      </c>
      <c r="E77" t="inlineStr">
        <is>
          <t>上海</t>
        </is>
      </c>
      <c r="F77">
        <f>HYPERLINK("https://www.douyin.com/user/MS4wLjABAAAAkRKAV1rWhP4tDsf7bniTzG6_3YTdTMsrWO3xymmmBLw", "查看主页")</f>
        <v/>
      </c>
    </row>
    <row r="78">
      <c r="A78" t="inlineStr">
        <is>
          <t>wj111</t>
        </is>
      </c>
      <c r="B78" t="inlineStr">
        <is>
          <t>2021.08.27</t>
        </is>
      </c>
      <c r="C78" t="inlineStr">
        <is>
          <t>同宝山，我刚做完手，脚，睫毛，花了我997还是打完8折，等我用完卡里钱我就去这家</t>
        </is>
      </c>
      <c r="D78" t="inlineStr">
        <is>
          <t xml:space="preserve"> dahea111</t>
        </is>
      </c>
      <c r="E78" t="inlineStr">
        <is>
          <t>上海</t>
        </is>
      </c>
      <c r="F78">
        <f>HYPERLINK("https://www.douyin.com/user/MS4wLjABAAAA4tYt7VCFvflUtaRTuiwje8sUOTseOi5QQGSEc0bYflPCTyi3KowmyP4zxz4GHzua", "查看主页")</f>
        <v/>
      </c>
    </row>
    <row r="79">
      <c r="A79" t="inlineStr">
        <is>
          <t>梁小浪</t>
        </is>
      </c>
      <c r="B79" t="inlineStr">
        <is>
          <t>2021.08.27</t>
        </is>
      </c>
      <c r="C79" t="inlineStr">
        <is>
          <t>日式美甲从底胶，色胶，封层都是罐装胶，好多店都挂羊头卖狗肉的</t>
        </is>
      </c>
      <c r="D79" t="inlineStr">
        <is>
          <t xml:space="preserve"> Ljly0314</t>
        </is>
      </c>
      <c r="E79" t="inlineStr">
        <is>
          <t>上海</t>
        </is>
      </c>
      <c r="F79">
        <f>HYPERLINK("https://www.douyin.com/user/MS4wLjABAAAA2db0M0bHmSD76NKHR4SI6tCZIsb7Nl_LCdr-n0yn32w", "查看主页")</f>
        <v/>
      </c>
    </row>
    <row r="80">
      <c r="A80" t="inlineStr">
        <is>
          <t>大聪拌痘敷（美业探店）</t>
        </is>
      </c>
      <c r="B80" t="inlineStr">
        <is>
          <t>2022.05.29</t>
        </is>
      </c>
      <c r="C80" t="inlineStr">
        <is>
          <t>美业人关注必回</t>
        </is>
      </c>
      <c r="D80" t="inlineStr">
        <is>
          <t xml:space="preserve"> 27493066023</t>
        </is>
      </c>
      <c r="E80" t="inlineStr"/>
      <c r="F80">
        <f>HYPERLINK("https://www.douyin.com/user/MS4wLjABAAAAm1kmZsO64pC7m4hghs8xaEiStl7jUzrlzL9EG2VfnvA", "查看主页")</f>
        <v/>
      </c>
    </row>
    <row r="81">
      <c r="A81" t="inlineStr">
        <is>
          <t>是猫总呀</t>
        </is>
      </c>
      <c r="B81" t="inlineStr">
        <is>
          <t>2021.08.28</t>
        </is>
      </c>
      <c r="C81" t="inlineStr">
        <is>
          <t>这个指甲做的</t>
        </is>
      </c>
      <c r="D81" t="inlineStr">
        <is>
          <t xml:space="preserve"> 354464359</t>
        </is>
      </c>
      <c r="E81" t="inlineStr">
        <is>
          <t>上海</t>
        </is>
      </c>
      <c r="F81">
        <f>HYPERLINK("https://www.douyin.com/user/MS4wLjABAAAAz-8iJQbidfRPOCfuN1DRzbA7NUxNODoEaO95sd51y7w", "查看主页")</f>
        <v/>
      </c>
    </row>
    <row r="82">
      <c r="A82" t="inlineStr">
        <is>
          <t>晴天小柴</t>
        </is>
      </c>
      <c r="B82" t="inlineStr">
        <is>
          <t>2021.08.28</t>
        </is>
      </c>
      <c r="C82" t="inlineStr">
        <is>
          <t>这不是纹眉，就是修眉啊</t>
        </is>
      </c>
      <c r="D82" t="inlineStr">
        <is>
          <t xml:space="preserve"> woman4Tsing</t>
        </is>
      </c>
      <c r="E82" t="inlineStr">
        <is>
          <t>上海</t>
        </is>
      </c>
      <c r="F82">
        <f>HYPERLINK("https://www.douyin.com/user/MS4wLjABAAAAgDeiujGXHA9l8_hMw-8N29lY5_J9yvnSlhAkt1ONdiw", "查看主页")</f>
        <v/>
      </c>
    </row>
    <row r="83">
      <c r="A83" t="inlineStr">
        <is>
          <t>一个草莓小果子</t>
        </is>
      </c>
      <c r="B83" t="inlineStr">
        <is>
          <t>2021.08.28</t>
        </is>
      </c>
      <c r="C83" t="inlineStr">
        <is>
          <t>这种单色的花199自己涂不香嘛</t>
        </is>
      </c>
      <c r="D83" t="inlineStr">
        <is>
          <t xml:space="preserve"> 196008885</t>
        </is>
      </c>
      <c r="E83" t="inlineStr">
        <is>
          <t>上海</t>
        </is>
      </c>
      <c r="F83">
        <f>HYPERLINK("https://www.douyin.com/user/MS4wLjABAAAAKZ9xJuY3S71clSdZEoacM5tArgdnwuQiOvYIu6Ph_kA", "查看主页")</f>
        <v/>
      </c>
    </row>
    <row r="84">
      <c r="A84" t="inlineStr">
        <is>
          <t>Aries</t>
        </is>
      </c>
      <c r="B84" t="inlineStr">
        <is>
          <t>2021.08.28</t>
        </is>
      </c>
      <c r="C84" t="inlineStr">
        <is>
          <t>单根睫毛是什么意思？？？</t>
        </is>
      </c>
      <c r="D84" t="inlineStr">
        <is>
          <t xml:space="preserve"> 197386287</t>
        </is>
      </c>
      <c r="E84" t="inlineStr">
        <is>
          <t>上海</t>
        </is>
      </c>
      <c r="F84">
        <f>HYPERLINK("https://www.douyin.com/user/MS4wLjABAAAALlKClcMdunUXplkBsbphusPOnuJ_Y6uoMOe2RmTK0Js", "查看主页")</f>
        <v/>
      </c>
    </row>
    <row r="85">
      <c r="A85" t="inlineStr">
        <is>
          <t>一只小兔</t>
        </is>
      </c>
      <c r="B85" t="inlineStr">
        <is>
          <t>2021.08.31</t>
        </is>
      </c>
      <c r="C85" t="inlineStr">
        <is>
          <t>这个价格是去给新手练手吗？</t>
        </is>
      </c>
      <c r="D85" t="inlineStr">
        <is>
          <t xml:space="preserve"> 135488300</t>
        </is>
      </c>
      <c r="E85" t="inlineStr">
        <is>
          <t>海南</t>
        </is>
      </c>
      <c r="F85">
        <f>HYPERLINK("https://www.douyin.com/user/MS4wLjABAAAABfy8Ux7O-d7KTlWcjCTmp8Gqi2_TV01pp3xAvfSEDsE", "查看主页")</f>
        <v/>
      </c>
    </row>
    <row r="86">
      <c r="A86" t="inlineStr">
        <is>
          <t>迪迪仔</t>
        </is>
      </c>
      <c r="B86" t="inlineStr">
        <is>
          <t>2021.08.26</t>
        </is>
      </c>
      <c r="C86" t="inlineStr">
        <is>
          <t>这个是什么音乐鸭</t>
        </is>
      </c>
      <c r="D86" t="inlineStr">
        <is>
          <t xml:space="preserve"> awumao2333</t>
        </is>
      </c>
      <c r="E86" t="inlineStr">
        <is>
          <t>上海</t>
        </is>
      </c>
      <c r="F86">
        <f>HYPERLINK("https://www.douyin.com/user/MS4wLjABAAAA7ezqfza6XIv9p2Z_rHN58VsrT0vivCfK862iYqMtsvz7HkMy5zYrMvr0QjnuKGWK", "查看主页")</f>
        <v/>
      </c>
    </row>
    <row r="87">
      <c r="A87" t="inlineStr">
        <is>
          <t>瑞塔rita</t>
        </is>
      </c>
      <c r="B87" t="inlineStr">
        <is>
          <t>2021.08.27</t>
        </is>
      </c>
      <c r="C87" t="inlineStr">
        <is>
          <t>好便宜 但是太远了</t>
        </is>
      </c>
      <c r="D87" t="inlineStr">
        <is>
          <t xml:space="preserve"> ritaaaa916</t>
        </is>
      </c>
      <c r="E87" t="inlineStr">
        <is>
          <t>上海</t>
        </is>
      </c>
      <c r="F87">
        <f>HYPERLINK("https://www.douyin.com/user/MS4wLjABAAAAimTBxoDZgT4Dt-6w_UqUAx88Y3s7uplnkokO4JWP3RFlKXXd_20Bt3F3NxCA2nWI", "查看主页")</f>
        <v/>
      </c>
    </row>
    <row r="88">
      <c r="A88" t="inlineStr">
        <is>
          <t>dy1inn9f02heg</t>
        </is>
      </c>
      <c r="B88" t="inlineStr">
        <is>
          <t>2021.08.26</t>
        </is>
      </c>
      <c r="C88" t="inlineStr">
        <is>
          <t>好便宜啊</t>
        </is>
      </c>
      <c r="D88" t="inlineStr"/>
      <c r="E88" t="inlineStr"/>
      <c r="F88">
        <f>HYPERLINK("https://www.douyin.com/user/MS4wLjABAAAA95P9isymMZjuxAPRfBd8P-jw4NWoC3AeWKAhpieTT37Qb-5DNHp6ozYupnBOSkdb", "查看主页")</f>
        <v/>
      </c>
    </row>
    <row r="89">
      <c r="A89" t="inlineStr">
        <is>
          <t>Cf小柠檬</t>
        </is>
      </c>
      <c r="B89" t="inlineStr">
        <is>
          <t>2021.09.22</t>
        </is>
      </c>
      <c r="C89" t="inlineStr">
        <is>
          <t>做个美甲是19.9么？</t>
        </is>
      </c>
      <c r="D89" t="inlineStr">
        <is>
          <t xml:space="preserve"> 586805966</t>
        </is>
      </c>
      <c r="E89" t="inlineStr">
        <is>
          <t>上海</t>
        </is>
      </c>
      <c r="F89">
        <f>HYPERLINK("https://www.douyin.com/user/MS4wLjABAAAAUkOn_MDJz3P0ZsYoWOq1JMGrXqeBf6aDyJDaVEfsUVE", "查看主页")</f>
        <v/>
      </c>
    </row>
    <row r="90">
      <c r="A90" t="inlineStr">
        <is>
          <t>🍓草莓味的小仙女</t>
        </is>
      </c>
      <c r="B90" t="inlineStr">
        <is>
          <t>2021.09.22</t>
        </is>
      </c>
      <c r="C90" t="inlineStr">
        <is>
          <t>纹眉毛多少钱啊</t>
        </is>
      </c>
      <c r="D90" t="inlineStr">
        <is>
          <t xml:space="preserve"> 86017359</t>
        </is>
      </c>
      <c r="E90" t="inlineStr">
        <is>
          <t>上海</t>
        </is>
      </c>
      <c r="F90">
        <f>HYPERLINK("https://www.douyin.com/user/MS4wLjABAAAACVF6F6amOlrbsz5kOrDTfAKNHwBpZtvTvBmb2xLKegU", "查看主页")</f>
        <v/>
      </c>
    </row>
    <row r="91">
      <c r="A91" t="inlineStr">
        <is>
          <t>魔都女探</t>
        </is>
      </c>
      <c r="B91" t="inlineStr">
        <is>
          <t>2022.06.24</t>
        </is>
      </c>
      <c r="C91" t="inlineStr">
        <is>
          <t>不错呦</t>
        </is>
      </c>
      <c r="D91" t="inlineStr">
        <is>
          <t xml:space="preserve"> 1695537998</t>
        </is>
      </c>
      <c r="E91" t="inlineStr">
        <is>
          <t>上海</t>
        </is>
      </c>
      <c r="F91">
        <f>HYPERLINK("https://www.douyin.com/user/MS4wLjABAAAAXHFNqrs3l96rWxkemoBFVs2IR1qIrE7VuQ31-c5koPg", "查看主页")</f>
        <v/>
      </c>
    </row>
    <row r="92">
      <c r="A92" t="inlineStr">
        <is>
          <t>恋爱</t>
        </is>
      </c>
      <c r="B92" t="inlineStr">
        <is>
          <t>2022.03.16</t>
        </is>
      </c>
      <c r="C92" t="inlineStr">
        <is>
          <t>我也喜欢这样的眉毛</t>
        </is>
      </c>
      <c r="D92" t="inlineStr">
        <is>
          <t xml:space="preserve"> 62410954186</t>
        </is>
      </c>
      <c r="E92" t="inlineStr">
        <is>
          <t>山东</t>
        </is>
      </c>
      <c r="F92">
        <f>HYPERLINK("https://www.douyin.com/user/MS4wLjABAAAAPgW-vKXw-01asTKu-wINrcjvAZqmTJ-ZsAemKoJzvks7UJ7mstFWosG0Svz9jJT-", "查看主页")</f>
        <v/>
      </c>
    </row>
    <row r="93">
      <c r="A93" t="inlineStr">
        <is>
          <t>爱吃酸菜鱼</t>
        </is>
      </c>
      <c r="B93" t="inlineStr">
        <is>
          <t>2022.03.16</t>
        </is>
      </c>
      <c r="C93" t="inlineStr">
        <is>
          <t>设计的真的很上档次</t>
        </is>
      </c>
      <c r="D93" t="inlineStr">
        <is>
          <t xml:space="preserve"> 87764542821</t>
        </is>
      </c>
      <c r="E93" t="inlineStr">
        <is>
          <t>广东</t>
        </is>
      </c>
      <c r="F93">
        <f>HYPERLINK("https://www.douyin.com/user/MS4wLjABAAAA4muZt8MfmG6xDYyBst7W8nh7Vb5G7eDHQbKqRI55Aufk5ydzCq2b27XL3uVloNfb", "查看主页")</f>
        <v/>
      </c>
    </row>
    <row r="94">
      <c r="A94" t="inlineStr">
        <is>
          <t>柠柒</t>
        </is>
      </c>
      <c r="B94" t="inlineStr">
        <is>
          <t>2022.03.16</t>
        </is>
      </c>
      <c r="C94" t="inlineStr">
        <is>
          <t>我也想要去尝试一下</t>
        </is>
      </c>
      <c r="D94" t="inlineStr">
        <is>
          <t xml:space="preserve"> ningqi36122</t>
        </is>
      </c>
      <c r="E94" t="inlineStr"/>
      <c r="F94">
        <f>HYPERLINK("https://www.douyin.com/user/MS4wLjABAAAARbbm9Dn2uQg2xxA1QJVhPsFJTPAv5x4GQfhpzME9HYsa54cM4L6Bnw3elgovmdTX", "查看主页")</f>
        <v/>
      </c>
    </row>
    <row r="95">
      <c r="A95" t="inlineStr">
        <is>
          <t>贵州妹子</t>
        </is>
      </c>
      <c r="B95" t="inlineStr">
        <is>
          <t>2022.03.16</t>
        </is>
      </c>
      <c r="C95" t="inlineStr">
        <is>
          <t>确实是挺棒的</t>
        </is>
      </c>
      <c r="D95" t="inlineStr">
        <is>
          <t xml:space="preserve"> 37982441666</t>
        </is>
      </c>
      <c r="E95" t="inlineStr"/>
      <c r="F95">
        <f>HYPERLINK("https://www.douyin.com/user/MS4wLjABAAAAi6KFITFBoG-ahc-JlggD2LPy8yZ5yG4C5kT0htJzWBeKR0zXD3xRH4Qo8DXY6919", "查看主页")</f>
        <v/>
      </c>
    </row>
    <row r="96">
      <c r="A96" t="inlineStr">
        <is>
          <t>幸福的小绵羊</t>
        </is>
      </c>
      <c r="B96" t="inlineStr">
        <is>
          <t>2022.03.16</t>
        </is>
      </c>
      <c r="C96" t="inlineStr">
        <is>
          <t>大概多少钱</t>
        </is>
      </c>
      <c r="D96" t="inlineStr">
        <is>
          <t xml:space="preserve"> 79840961553</t>
        </is>
      </c>
      <c r="E96" t="inlineStr">
        <is>
          <t>上海</t>
        </is>
      </c>
      <c r="F96">
        <f>HYPERLINK("https://www.douyin.com/user/MS4wLjABAAAAEz0nC-jksSwJ20MFQZcdMSikLEnfHIHa8srylkM8yl8", "查看主页")</f>
        <v/>
      </c>
    </row>
    <row r="97">
      <c r="A97" t="inlineStr">
        <is>
          <t>暖…心</t>
        </is>
      </c>
      <c r="B97" t="inlineStr">
        <is>
          <t>2022.03.16</t>
        </is>
      </c>
      <c r="C97" t="inlineStr">
        <is>
          <t>我也好喜欢</t>
        </is>
      </c>
      <c r="D97" t="inlineStr">
        <is>
          <t xml:space="preserve"> 95392788711</t>
        </is>
      </c>
      <c r="E97" t="inlineStr"/>
      <c r="F97">
        <f>HYPERLINK("https://www.douyin.com/user/MS4wLjABAAAAbrGnn7U0vc0Ze-GcffnSlxWx0ulntS-dn0j-BLibvwyHjgPSyRa1ZK31bgwYAVUy", "查看主页")</f>
        <v/>
      </c>
    </row>
    <row r="98">
      <c r="A98" t="inlineStr">
        <is>
          <t>🌈薄荷🌹shadow</t>
        </is>
      </c>
      <c r="B98" t="inlineStr">
        <is>
          <t>2022.06.30</t>
        </is>
      </c>
      <c r="C98" t="inlineStr">
        <is>
          <t>多少钱</t>
        </is>
      </c>
      <c r="D98" t="inlineStr">
        <is>
          <t xml:space="preserve"> 840771699</t>
        </is>
      </c>
      <c r="E98" t="inlineStr">
        <is>
          <t>浙江</t>
        </is>
      </c>
      <c r="F98">
        <f>HYPERLINK("https://www.douyin.com/user/MS4wLjABAAAA6E4KSeXOPXcGmDSH_HHaN2h6iAXLtCYYZwoU05GcU34", "查看主页")</f>
        <v/>
      </c>
    </row>
    <row r="99">
      <c r="A99" t="inlineStr">
        <is>
          <t>@白城莹莹美学</t>
        </is>
      </c>
      <c r="B99" t="inlineStr">
        <is>
          <t>2022.04.09</t>
        </is>
      </c>
      <c r="C99" t="inlineStr">
        <is>
          <t>野生眉绝绝子</t>
        </is>
      </c>
      <c r="D99" t="inlineStr">
        <is>
          <t xml:space="preserve"> 46713735471</t>
        </is>
      </c>
      <c r="E99" t="inlineStr">
        <is>
          <t>吉林</t>
        </is>
      </c>
      <c r="F99">
        <f>HYPERLINK("https://www.douyin.com/user/MS4wLjABAAAA1-8OmZDpibtRaHzMG1lSN-nqZ0dMMnSefjTORm5k8UFkSmunptGGNa1-fUN7vwHv", "查看主页")</f>
        <v/>
      </c>
    </row>
    <row r="100">
      <c r="A100" t="inlineStr">
        <is>
          <t>zqb</t>
        </is>
      </c>
      <c r="B100" t="inlineStr">
        <is>
          <t>2022.03.16</t>
        </is>
      </c>
      <c r="C100" t="inlineStr">
        <is>
          <t>很喜欢这样的设计</t>
        </is>
      </c>
      <c r="D100" t="inlineStr">
        <is>
          <t xml:space="preserve"> 34103651904</t>
        </is>
      </c>
      <c r="E100" t="inlineStr"/>
      <c r="F100">
        <f>HYPERLINK("https://www.douyin.com/user/MS4wLjABAAAA89N2uKiHJ4tLa9zRnrrvSTyIbRAEaFuQEOD5tLhlQL4", "查看主页")</f>
        <v/>
      </c>
    </row>
    <row r="101">
      <c r="A101" t="inlineStr">
        <is>
          <t>二妹儿</t>
        </is>
      </c>
      <c r="B101" t="inlineStr">
        <is>
          <t>2022.03.16</t>
        </is>
      </c>
      <c r="C101" t="inlineStr">
        <is>
          <t>我也想去设计一个</t>
        </is>
      </c>
      <c r="D101" t="inlineStr">
        <is>
          <t xml:space="preserve"> 54825h5</t>
        </is>
      </c>
      <c r="E101" t="inlineStr"/>
      <c r="F101">
        <f>HYPERLINK("https://www.douyin.com/user/MS4wLjABAAAAaoQScC9nfE5xgo2Z4e7Z2FJVX713WgdPHJd8JJ1d6GU-ZKXueYxawOdSQo2sdlvp", "查看主页")</f>
        <v/>
      </c>
    </row>
    <row r="102">
      <c r="A102" t="inlineStr">
        <is>
          <t>叫我大科科</t>
        </is>
      </c>
      <c r="B102" t="inlineStr">
        <is>
          <t>2022.03.16</t>
        </is>
      </c>
      <c r="C102" t="inlineStr">
        <is>
          <t>这真的很不错</t>
        </is>
      </c>
      <c r="D102" t="inlineStr">
        <is>
          <t xml:space="preserve"> 26896924155</t>
        </is>
      </c>
      <c r="E102" t="inlineStr">
        <is>
          <t>上海</t>
        </is>
      </c>
      <c r="F102">
        <f>HYPERLINK("https://www.douyin.com/user/MS4wLjABAAAAGmbxChCzX_cjQq6346D5sz01JwKA2v8FvNiCHmYKMa4", "查看主页")</f>
        <v/>
      </c>
    </row>
    <row r="103">
      <c r="A103" t="inlineStr">
        <is>
          <t>硒心静心</t>
        </is>
      </c>
      <c r="B103" t="inlineStr">
        <is>
          <t>2022.03.16</t>
        </is>
      </c>
      <c r="C103" t="inlineStr">
        <is>
          <t>看着都非常的心动</t>
        </is>
      </c>
      <c r="D103" t="inlineStr">
        <is>
          <t xml:space="preserve"> 46121691623</t>
        </is>
      </c>
      <c r="E103" t="inlineStr">
        <is>
          <t>上海</t>
        </is>
      </c>
      <c r="F103">
        <f>HYPERLINK("https://www.douyin.com/user/MS4wLjABAAAA4YfA3fQBk0NVyyrYC1BImPVHclNNFbCfRIhoY8s2-gs", "查看主页")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2022-07-15T09:49:02Z</dcterms:created>
  <dcterms:modified xmlns:dcterms="http://purl.org/dc/terms/" xmlns:xsi="http://www.w3.org/2001/XMLSchema-instance" xsi:type="dcterms:W3CDTF">2022-07-15T09:49:02Z</dcterms:modified>
</cp:coreProperties>
</file>