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DOaposentados" sheetId="1" r:id="rId4"/>
  </sheets>
  <definedNames/>
  <calcPr/>
</workbook>
</file>

<file path=xl/sharedStrings.xml><?xml version="1.0" encoding="utf-8"?>
<sst xmlns="http://schemas.openxmlformats.org/spreadsheetml/2006/main" count="40" uniqueCount="15">
  <si>
    <t>Investimento</t>
  </si>
  <si>
    <t>Retorno Dia</t>
  </si>
  <si>
    <t>Gerenciamento de banca recomendado de: 3% a 5%</t>
  </si>
  <si>
    <t>Dia</t>
  </si>
  <si>
    <t xml:space="preserve">Investimento </t>
  </si>
  <si>
    <t>Retorno Dia %</t>
  </si>
  <si>
    <t>Lucro do Dia</t>
  </si>
  <si>
    <t>Acumulado</t>
  </si>
  <si>
    <t xml:space="preserve"> </t>
  </si>
  <si>
    <t>30 Dias Lucro</t>
  </si>
  <si>
    <t>60 Dias Lucro</t>
  </si>
  <si>
    <t>90 Dias Lucro</t>
  </si>
  <si>
    <t>120 Dias Lucro</t>
  </si>
  <si>
    <t>150 Dias Lucro</t>
  </si>
  <si>
    <t>180 Dias Lucro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</si>
</sst>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-409]* #,##0.00\ ;[$$-409]* \-#,##0.00\ ;[$$-409]* \-#\ ;\ @\ "/>
    <numFmt numFmtId="165" formatCode="[$$-409]#,##0.00"/>
  </numFmts>
  <fonts count="10">
    <font>
      <sz val="10.0"/>
      <color rgb="FF000000"/>
      <name val="Arial"/>
    </font>
    <font>
      <sz val="16.0"/>
      <color rgb="FFFFFFFF"/>
      <name val="Arial"/>
    </font>
    <font>
      <sz val="18.0"/>
      <color rgb="FFFF0000"/>
      <name val="Arial"/>
    </font>
    <font>
      <sz val="22.0"/>
      <name val="Arial"/>
    </font>
    <font/>
    <font>
      <b/>
      <sz val="14.0"/>
      <name val="Arial"/>
    </font>
    <font>
      <sz val="14.0"/>
      <name val="Arial"/>
    </font>
    <font>
      <b/>
      <sz val="14.0"/>
      <color rgb="FFFF0000"/>
      <name val="Arial"/>
    </font>
    <font>
      <sz val="10.0"/>
      <name val="Arial"/>
    </font>
    <font>
      <b/>
      <sz val="22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3366"/>
        <bgColor rgb="FF003366"/>
      </patternFill>
    </fill>
    <fill>
      <patternFill patternType="solid">
        <fgColor rgb="FFFFFF00"/>
        <bgColor rgb="FFFFFF00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  <fill>
      <patternFill patternType="solid">
        <fgColor rgb="FFFFCC00"/>
        <bgColor rgb="FFFFCC00"/>
      </patternFill>
    </fill>
  </fills>
  <borders count="22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/>
    </border>
    <border>
      <right style="thick">
        <color rgb="FFFF0000"/>
      </right>
      <top/>
      <bottom/>
    </border>
    <border>
      <left/>
      <right/>
      <top/>
      <bottom/>
    </border>
    <border>
      <left/>
      <top style="thick">
        <color rgb="FFFF0000"/>
      </top>
      <bottom style="thick">
        <color rgb="FFFF0000"/>
      </bottom>
    </border>
    <border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FF0000"/>
      </left>
    </border>
    <border>
      <top style="thick">
        <color rgb="FFFF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164" xfId="0" applyBorder="1" applyFill="1" applyFont="1" applyNumberFormat="1"/>
    <xf borderId="2" fillId="3" fontId="2" numFmtId="10" xfId="0" applyBorder="1" applyFont="1" applyNumberFormat="1"/>
    <xf borderId="3" fillId="3" fontId="3" numFmtId="0" xfId="0" applyAlignment="1" applyBorder="1" applyFont="1">
      <alignment horizontal="center"/>
    </xf>
    <xf borderId="4" fillId="0" fontId="4" numFmtId="0" xfId="0" applyBorder="1" applyFont="1"/>
    <xf borderId="5" fillId="0" fontId="4" numFmtId="0" xfId="0" applyBorder="1" applyFont="1"/>
    <xf borderId="1" fillId="0" fontId="5" numFmtId="0" xfId="0" applyAlignment="1" applyBorder="1" applyFont="1">
      <alignment horizontal="center"/>
    </xf>
    <xf borderId="6" fillId="0" fontId="5" numFmtId="0" xfId="0" applyBorder="1" applyFont="1"/>
    <xf borderId="7" fillId="0" fontId="5" numFmtId="0" xfId="0" applyAlignment="1" applyBorder="1" applyFont="1">
      <alignment horizontal="center"/>
    </xf>
    <xf borderId="8" fillId="3" fontId="6" numFmtId="0" xfId="0" applyAlignment="1" applyBorder="1" applyFont="1">
      <alignment horizontal="center"/>
    </xf>
    <xf borderId="8" fillId="3" fontId="6" numFmtId="165" xfId="0" applyAlignment="1" applyBorder="1" applyFont="1" applyNumberFormat="1">
      <alignment horizontal="left"/>
    </xf>
    <xf borderId="8" fillId="3" fontId="7" numFmtId="10" xfId="0" applyAlignment="1" applyBorder="1" applyFont="1" applyNumberFormat="1">
      <alignment horizontal="center"/>
    </xf>
    <xf borderId="8" fillId="3" fontId="6" numFmtId="165" xfId="0" applyAlignment="1" applyBorder="1" applyFont="1" applyNumberFormat="1">
      <alignment horizontal="center"/>
    </xf>
    <xf borderId="9" fillId="3" fontId="5" numFmtId="165" xfId="0" applyAlignment="1" applyBorder="1" applyFont="1" applyNumberFormat="1">
      <alignment horizontal="center"/>
    </xf>
    <xf borderId="10" fillId="0" fontId="4" numFmtId="0" xfId="0" applyBorder="1" applyFont="1"/>
    <xf borderId="11" fillId="4" fontId="6" numFmtId="0" xfId="0" applyAlignment="1" applyBorder="1" applyFill="1" applyFont="1">
      <alignment horizontal="center"/>
    </xf>
    <xf borderId="11" fillId="5" fontId="6" numFmtId="165" xfId="0" applyAlignment="1" applyBorder="1" applyFill="1" applyFont="1" applyNumberFormat="1">
      <alignment horizontal="left"/>
    </xf>
    <xf borderId="11" fillId="5" fontId="7" numFmtId="10" xfId="0" applyAlignment="1" applyBorder="1" applyFont="1" applyNumberFormat="1">
      <alignment horizontal="center"/>
    </xf>
    <xf borderId="11" fillId="5" fontId="6" numFmtId="165" xfId="0" applyAlignment="1" applyBorder="1" applyFont="1" applyNumberFormat="1">
      <alignment horizontal="center"/>
    </xf>
    <xf borderId="12" fillId="5" fontId="5" numFmtId="165" xfId="0" applyAlignment="1" applyBorder="1" applyFont="1" applyNumberFormat="1">
      <alignment horizontal="center"/>
    </xf>
    <xf borderId="13" fillId="0" fontId="4" numFmtId="0" xfId="0" applyBorder="1" applyFont="1"/>
    <xf borderId="8" fillId="4" fontId="6" numFmtId="0" xfId="0" applyAlignment="1" applyBorder="1" applyFont="1">
      <alignment horizontal="center"/>
    </xf>
    <xf borderId="8" fillId="5" fontId="6" numFmtId="165" xfId="0" applyAlignment="1" applyBorder="1" applyFont="1" applyNumberFormat="1">
      <alignment horizontal="left"/>
    </xf>
    <xf borderId="8" fillId="5" fontId="7" numFmtId="10" xfId="0" applyAlignment="1" applyBorder="1" applyFont="1" applyNumberFormat="1">
      <alignment horizontal="center"/>
    </xf>
    <xf borderId="8" fillId="5" fontId="6" numFmtId="165" xfId="0" applyAlignment="1" applyBorder="1" applyFont="1" applyNumberFormat="1">
      <alignment horizontal="center"/>
    </xf>
    <xf borderId="9" fillId="5" fontId="5" numFmtId="165" xfId="0" applyAlignment="1" applyBorder="1" applyFont="1" applyNumberFormat="1">
      <alignment horizontal="center"/>
    </xf>
    <xf borderId="0" fillId="0" fontId="8" numFmtId="165" xfId="0" applyFont="1" applyNumberFormat="1"/>
    <xf borderId="0" fillId="0" fontId="6" numFmtId="0" xfId="0" applyFont="1"/>
    <xf borderId="0" fillId="0" fontId="6" numFmtId="165" xfId="0" applyFont="1" applyNumberFormat="1"/>
    <xf borderId="14" fillId="4" fontId="9" numFmtId="0" xfId="0" applyAlignment="1" applyBorder="1" applyFont="1">
      <alignment horizontal="center"/>
    </xf>
    <xf borderId="15" fillId="0" fontId="4" numFmtId="0" xfId="0" applyBorder="1" applyFont="1"/>
    <xf borderId="16" fillId="4" fontId="9" numFmtId="0" xfId="0" applyAlignment="1" applyBorder="1" applyFont="1">
      <alignment horizontal="center"/>
    </xf>
    <xf borderId="17" fillId="6" fontId="9" numFmtId="165" xfId="0" applyAlignment="1" applyBorder="1" applyFill="1" applyFont="1" applyNumberFormat="1">
      <alignment horizontal="center"/>
    </xf>
    <xf borderId="18" fillId="0" fontId="4" numFmtId="0" xfId="0" applyBorder="1" applyFont="1"/>
    <xf borderId="19" fillId="0" fontId="4" numFmtId="0" xfId="0" applyBorder="1" applyFont="1"/>
    <xf borderId="20" fillId="0" fontId="8" numFmtId="0" xfId="0" applyBorder="1" applyFont="1"/>
    <xf borderId="21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7.71"/>
    <col customWidth="1" min="3" max="3" width="19.86"/>
    <col customWidth="1" min="4" max="4" width="21.0"/>
    <col customWidth="1" min="5" max="5" width="18.14"/>
    <col customWidth="1" min="6" max="6" width="13.0"/>
    <col customWidth="1" min="7" max="7" width="9.71"/>
    <col customWidth="1" min="8" max="8" width="11.43"/>
    <col customWidth="1" min="9" max="9" width="25.0"/>
    <col customWidth="1" min="10" max="10" width="19.86"/>
    <col customWidth="1" min="11" max="11" width="22.71"/>
    <col customWidth="1" min="12" max="12" width="11.43"/>
    <col customWidth="1" min="13" max="13" width="16.29"/>
    <col customWidth="1" min="14" max="15" width="11.43"/>
  </cols>
  <sheetData>
    <row r="1" ht="27.75" customHeight="1">
      <c r="B1" s="1" t="s">
        <v>0</v>
      </c>
      <c r="C1" s="2">
        <v>200.0</v>
      </c>
      <c r="E1" s="1" t="s">
        <v>1</v>
      </c>
      <c r="F1" s="3">
        <v>0.1</v>
      </c>
      <c r="H1" s="4" t="s">
        <v>2</v>
      </c>
      <c r="I1" s="5"/>
      <c r="J1" s="5"/>
      <c r="K1" s="5"/>
      <c r="L1" s="5"/>
      <c r="M1" s="6"/>
    </row>
    <row r="2" ht="13.5" customHeight="1"/>
    <row r="3" ht="18.75" customHeight="1">
      <c r="A3" s="7" t="s">
        <v>3</v>
      </c>
      <c r="B3" s="8" t="s">
        <v>4</v>
      </c>
      <c r="C3" s="8" t="s">
        <v>5</v>
      </c>
      <c r="D3" s="8" t="s">
        <v>6</v>
      </c>
      <c r="E3" s="9" t="s">
        <v>7</v>
      </c>
      <c r="F3" s="6"/>
      <c r="H3" s="7" t="s">
        <v>3</v>
      </c>
      <c r="I3" s="8" t="s">
        <v>4</v>
      </c>
      <c r="J3" s="8" t="s">
        <v>5</v>
      </c>
      <c r="K3" s="8" t="s">
        <v>6</v>
      </c>
      <c r="L3" s="9" t="s">
        <v>7</v>
      </c>
      <c r="M3" s="6"/>
    </row>
    <row r="4" ht="18.0" customHeight="1">
      <c r="A4" s="10">
        <v>1.0</v>
      </c>
      <c r="B4" s="11" t="str">
        <f>C1</f>
        <v>$200.00</v>
      </c>
      <c r="C4" s="12" t="str">
        <f t="shared" ref="C4:C33" si="1">$F$1</f>
        <v>10.00%</v>
      </c>
      <c r="D4" s="13" t="str">
        <f t="shared" ref="D4:D33" si="2">B4*C4%*100</f>
        <v>$20.00</v>
      </c>
      <c r="E4" s="14" t="str">
        <f t="shared" ref="E4:E33" si="3">B4+D4</f>
        <v>$220.00</v>
      </c>
      <c r="F4" s="15"/>
      <c r="H4" s="16">
        <v>31.0</v>
      </c>
      <c r="I4" s="17" t="str">
        <f>E33</f>
        <v>$3,489.88</v>
      </c>
      <c r="J4" s="18" t="str">
        <f t="shared" ref="J4:J33" si="4">$F$1</f>
        <v>10.00%</v>
      </c>
      <c r="K4" s="19" t="str">
        <f t="shared" ref="K4:K33" si="5">I4*J4%*100</f>
        <v>$348.99</v>
      </c>
      <c r="L4" s="20" t="str">
        <f t="shared" ref="L4:L33" si="6">I4+K4</f>
        <v>$3,838.87</v>
      </c>
      <c r="M4" s="21"/>
    </row>
    <row r="5" ht="18.0" customHeight="1">
      <c r="A5" s="22">
        <v>2.0</v>
      </c>
      <c r="B5" s="23" t="str">
        <f t="shared" ref="B5:B33" si="7">E4</f>
        <v>$220.00</v>
      </c>
      <c r="C5" s="24" t="str">
        <f t="shared" si="1"/>
        <v>10.00%</v>
      </c>
      <c r="D5" s="25" t="str">
        <f t="shared" si="2"/>
        <v>$22.00</v>
      </c>
      <c r="E5" s="26" t="str">
        <f t="shared" si="3"/>
        <v>$242.00</v>
      </c>
      <c r="F5" s="15"/>
      <c r="G5" s="27"/>
      <c r="H5" s="22">
        <v>32.0</v>
      </c>
      <c r="I5" s="23" t="str">
        <f>D36</f>
        <v>$3,489.88</v>
      </c>
      <c r="J5" s="24" t="str">
        <f t="shared" si="4"/>
        <v>10.00%</v>
      </c>
      <c r="K5" s="25" t="str">
        <f t="shared" si="5"/>
        <v>$348.99</v>
      </c>
      <c r="L5" s="26" t="str">
        <f t="shared" si="6"/>
        <v>$3,838.87</v>
      </c>
      <c r="M5" s="15"/>
    </row>
    <row r="6" ht="18.0" customHeight="1">
      <c r="A6" s="22">
        <v>3.0</v>
      </c>
      <c r="B6" s="23" t="str">
        <f t="shared" si="7"/>
        <v>$242.00</v>
      </c>
      <c r="C6" s="24" t="str">
        <f t="shared" si="1"/>
        <v>10.00%</v>
      </c>
      <c r="D6" s="25" t="str">
        <f t="shared" si="2"/>
        <v>$24.20</v>
      </c>
      <c r="E6" s="26" t="str">
        <f t="shared" si="3"/>
        <v>$266.20</v>
      </c>
      <c r="F6" s="15"/>
      <c r="H6" s="22">
        <v>33.0</v>
      </c>
      <c r="I6" s="23" t="str">
        <f t="shared" ref="I6:I33" si="8">L5</f>
        <v>$3,838.87</v>
      </c>
      <c r="J6" s="24" t="str">
        <f t="shared" si="4"/>
        <v>10.00%</v>
      </c>
      <c r="K6" s="25" t="str">
        <f t="shared" si="5"/>
        <v>$383.89</v>
      </c>
      <c r="L6" s="26" t="str">
        <f t="shared" si="6"/>
        <v>$4,222.76</v>
      </c>
      <c r="M6" s="15"/>
    </row>
    <row r="7" ht="18.0" customHeight="1">
      <c r="A7" s="22">
        <v>4.0</v>
      </c>
      <c r="B7" s="23" t="str">
        <f t="shared" si="7"/>
        <v>$266.20</v>
      </c>
      <c r="C7" s="24" t="str">
        <f t="shared" si="1"/>
        <v>10.00%</v>
      </c>
      <c r="D7" s="25" t="str">
        <f t="shared" si="2"/>
        <v>$26.62</v>
      </c>
      <c r="E7" s="26" t="str">
        <f t="shared" si="3"/>
        <v>$292.82</v>
      </c>
      <c r="F7" s="15"/>
      <c r="H7" s="22">
        <v>34.0</v>
      </c>
      <c r="I7" s="23" t="str">
        <f t="shared" si="8"/>
        <v>$4,222.76</v>
      </c>
      <c r="J7" s="24" t="str">
        <f t="shared" si="4"/>
        <v>10.00%</v>
      </c>
      <c r="K7" s="25" t="str">
        <f t="shared" si="5"/>
        <v>$422.28</v>
      </c>
      <c r="L7" s="26" t="str">
        <f t="shared" si="6"/>
        <v>$4,645.03</v>
      </c>
      <c r="M7" s="15"/>
    </row>
    <row r="8" ht="18.0" customHeight="1">
      <c r="A8" s="22">
        <v>5.0</v>
      </c>
      <c r="B8" s="23" t="str">
        <f t="shared" si="7"/>
        <v>$292.82</v>
      </c>
      <c r="C8" s="24" t="str">
        <f t="shared" si="1"/>
        <v>10.00%</v>
      </c>
      <c r="D8" s="25" t="str">
        <f t="shared" si="2"/>
        <v>$29.28</v>
      </c>
      <c r="E8" s="26" t="str">
        <f t="shared" si="3"/>
        <v>$322.10</v>
      </c>
      <c r="F8" s="15"/>
      <c r="H8" s="22">
        <v>35.0</v>
      </c>
      <c r="I8" s="23" t="str">
        <f t="shared" si="8"/>
        <v>$4,645.03</v>
      </c>
      <c r="J8" s="24" t="str">
        <f t="shared" si="4"/>
        <v>10.00%</v>
      </c>
      <c r="K8" s="25" t="str">
        <f t="shared" si="5"/>
        <v>$464.50</v>
      </c>
      <c r="L8" s="26" t="str">
        <f t="shared" si="6"/>
        <v>$5,109.53</v>
      </c>
      <c r="M8" s="15"/>
    </row>
    <row r="9" ht="18.0" customHeight="1">
      <c r="A9" s="22">
        <v>6.0</v>
      </c>
      <c r="B9" s="23" t="str">
        <f t="shared" si="7"/>
        <v>$322.10</v>
      </c>
      <c r="C9" s="24" t="str">
        <f t="shared" si="1"/>
        <v>10.00%</v>
      </c>
      <c r="D9" s="25" t="str">
        <f t="shared" si="2"/>
        <v>$32.21</v>
      </c>
      <c r="E9" s="26" t="str">
        <f t="shared" si="3"/>
        <v>$354.31</v>
      </c>
      <c r="F9" s="15"/>
      <c r="H9" s="22">
        <v>36.0</v>
      </c>
      <c r="I9" s="23" t="str">
        <f t="shared" si="8"/>
        <v>$5,109.53</v>
      </c>
      <c r="J9" s="24" t="str">
        <f t="shared" si="4"/>
        <v>10.00%</v>
      </c>
      <c r="K9" s="25" t="str">
        <f t="shared" si="5"/>
        <v>$510.95</v>
      </c>
      <c r="L9" s="26" t="str">
        <f t="shared" si="6"/>
        <v>$5,620.49</v>
      </c>
      <c r="M9" s="15"/>
    </row>
    <row r="10" ht="18.0" customHeight="1">
      <c r="A10" s="22">
        <v>7.0</v>
      </c>
      <c r="B10" s="23" t="str">
        <f t="shared" si="7"/>
        <v>$354.31</v>
      </c>
      <c r="C10" s="24" t="str">
        <f t="shared" si="1"/>
        <v>10.00%</v>
      </c>
      <c r="D10" s="25" t="str">
        <f t="shared" si="2"/>
        <v>$35.43</v>
      </c>
      <c r="E10" s="26" t="str">
        <f t="shared" si="3"/>
        <v>$389.74</v>
      </c>
      <c r="F10" s="15"/>
      <c r="H10" s="22">
        <v>37.0</v>
      </c>
      <c r="I10" s="23" t="str">
        <f t="shared" si="8"/>
        <v>$5,620.49</v>
      </c>
      <c r="J10" s="24" t="str">
        <f t="shared" si="4"/>
        <v>10.00%</v>
      </c>
      <c r="K10" s="25" t="str">
        <f t="shared" si="5"/>
        <v>$562.05</v>
      </c>
      <c r="L10" s="26" t="str">
        <f t="shared" si="6"/>
        <v>$6,182.54</v>
      </c>
      <c r="M10" s="15"/>
    </row>
    <row r="11" ht="18.0" customHeight="1">
      <c r="A11" s="22">
        <v>8.0</v>
      </c>
      <c r="B11" s="23" t="str">
        <f t="shared" si="7"/>
        <v>$389.74</v>
      </c>
      <c r="C11" s="24" t="str">
        <f t="shared" si="1"/>
        <v>10.00%</v>
      </c>
      <c r="D11" s="25" t="str">
        <f t="shared" si="2"/>
        <v>$38.97</v>
      </c>
      <c r="E11" s="26" t="str">
        <f t="shared" si="3"/>
        <v>$428.72</v>
      </c>
      <c r="F11" s="15"/>
      <c r="H11" s="22">
        <v>38.0</v>
      </c>
      <c r="I11" s="23" t="str">
        <f t="shared" si="8"/>
        <v>$6,182.54</v>
      </c>
      <c r="J11" s="24" t="str">
        <f t="shared" si="4"/>
        <v>10.00%</v>
      </c>
      <c r="K11" s="25" t="str">
        <f t="shared" si="5"/>
        <v>$618.25</v>
      </c>
      <c r="L11" s="26" t="str">
        <f t="shared" si="6"/>
        <v>$6,800.79</v>
      </c>
      <c r="M11" s="15"/>
    </row>
    <row r="12" ht="18.0" customHeight="1">
      <c r="A12" s="22">
        <v>9.0</v>
      </c>
      <c r="B12" s="23" t="str">
        <f t="shared" si="7"/>
        <v>$428.72</v>
      </c>
      <c r="C12" s="24" t="str">
        <f t="shared" si="1"/>
        <v>10.00%</v>
      </c>
      <c r="D12" s="25" t="str">
        <f t="shared" si="2"/>
        <v>$42.87</v>
      </c>
      <c r="E12" s="26" t="str">
        <f t="shared" si="3"/>
        <v>$471.59</v>
      </c>
      <c r="F12" s="15"/>
      <c r="H12" s="22">
        <v>39.0</v>
      </c>
      <c r="I12" s="23" t="str">
        <f t="shared" si="8"/>
        <v>$6,800.79</v>
      </c>
      <c r="J12" s="24" t="str">
        <f t="shared" si="4"/>
        <v>10.00%</v>
      </c>
      <c r="K12" s="25" t="str">
        <f t="shared" si="5"/>
        <v>$680.08</v>
      </c>
      <c r="L12" s="26" t="str">
        <f t="shared" si="6"/>
        <v>$7,480.87</v>
      </c>
      <c r="M12" s="15"/>
    </row>
    <row r="13" ht="18.0" customHeight="1">
      <c r="A13" s="22">
        <v>10.0</v>
      </c>
      <c r="B13" s="23" t="str">
        <f t="shared" si="7"/>
        <v>$471.59</v>
      </c>
      <c r="C13" s="24" t="str">
        <f t="shared" si="1"/>
        <v>10.00%</v>
      </c>
      <c r="D13" s="25" t="str">
        <f t="shared" si="2"/>
        <v>$47.16</v>
      </c>
      <c r="E13" s="26" t="str">
        <f t="shared" si="3"/>
        <v>$518.75</v>
      </c>
      <c r="F13" s="15"/>
      <c r="H13" s="22">
        <v>40.0</v>
      </c>
      <c r="I13" s="23" t="str">
        <f t="shared" si="8"/>
        <v>$7,480.87</v>
      </c>
      <c r="J13" s="24" t="str">
        <f t="shared" si="4"/>
        <v>10.00%</v>
      </c>
      <c r="K13" s="25" t="str">
        <f t="shared" si="5"/>
        <v>$748.09</v>
      </c>
      <c r="L13" s="26" t="str">
        <f t="shared" si="6"/>
        <v>$8,228.96</v>
      </c>
      <c r="M13" s="15"/>
    </row>
    <row r="14" ht="18.0" customHeight="1">
      <c r="A14" s="22">
        <v>11.0</v>
      </c>
      <c r="B14" s="23" t="str">
        <f t="shared" si="7"/>
        <v>$518.75</v>
      </c>
      <c r="C14" s="24" t="str">
        <f t="shared" si="1"/>
        <v>10.00%</v>
      </c>
      <c r="D14" s="25" t="str">
        <f t="shared" si="2"/>
        <v>$51.87</v>
      </c>
      <c r="E14" s="26" t="str">
        <f t="shared" si="3"/>
        <v>$570.62</v>
      </c>
      <c r="F14" s="15"/>
      <c r="H14" s="22">
        <v>41.0</v>
      </c>
      <c r="I14" s="23" t="str">
        <f t="shared" si="8"/>
        <v>$8,228.96</v>
      </c>
      <c r="J14" s="24" t="str">
        <f t="shared" si="4"/>
        <v>10.00%</v>
      </c>
      <c r="K14" s="25" t="str">
        <f t="shared" si="5"/>
        <v>$822.90</v>
      </c>
      <c r="L14" s="26" t="str">
        <f t="shared" si="6"/>
        <v>$9,051.85</v>
      </c>
      <c r="M14" s="15"/>
    </row>
    <row r="15" ht="18.0" customHeight="1">
      <c r="A15" s="22">
        <v>12.0</v>
      </c>
      <c r="B15" s="23" t="str">
        <f t="shared" si="7"/>
        <v>$570.62</v>
      </c>
      <c r="C15" s="24" t="str">
        <f t="shared" si="1"/>
        <v>10.00%</v>
      </c>
      <c r="D15" s="25" t="str">
        <f t="shared" si="2"/>
        <v>$57.06</v>
      </c>
      <c r="E15" s="26" t="str">
        <f t="shared" si="3"/>
        <v>$627.69</v>
      </c>
      <c r="F15" s="15"/>
      <c r="H15" s="22">
        <v>42.0</v>
      </c>
      <c r="I15" s="23" t="str">
        <f t="shared" si="8"/>
        <v>$9,051.85</v>
      </c>
      <c r="J15" s="24" t="str">
        <f t="shared" si="4"/>
        <v>10.00%</v>
      </c>
      <c r="K15" s="25" t="str">
        <f t="shared" si="5"/>
        <v>$905.19</v>
      </c>
      <c r="L15" s="26" t="str">
        <f t="shared" si="6"/>
        <v>$9,957.04</v>
      </c>
      <c r="M15" s="15"/>
    </row>
    <row r="16" ht="18.0" customHeight="1">
      <c r="A16" s="22">
        <v>13.0</v>
      </c>
      <c r="B16" s="23" t="str">
        <f t="shared" si="7"/>
        <v>$627.69</v>
      </c>
      <c r="C16" s="24" t="str">
        <f t="shared" si="1"/>
        <v>10.00%</v>
      </c>
      <c r="D16" s="25" t="str">
        <f t="shared" si="2"/>
        <v>$62.77</v>
      </c>
      <c r="E16" s="26" t="str">
        <f t="shared" si="3"/>
        <v>$690.45</v>
      </c>
      <c r="F16" s="15"/>
      <c r="H16" s="22">
        <v>43.0</v>
      </c>
      <c r="I16" s="23" t="str">
        <f t="shared" si="8"/>
        <v>$9,957.04</v>
      </c>
      <c r="J16" s="24" t="str">
        <f t="shared" si="4"/>
        <v>10.00%</v>
      </c>
      <c r="K16" s="25" t="str">
        <f t="shared" si="5"/>
        <v>$995.70</v>
      </c>
      <c r="L16" s="26" t="str">
        <f t="shared" si="6"/>
        <v>$10,952.74</v>
      </c>
      <c r="M16" s="15"/>
    </row>
    <row r="17" ht="18.0" customHeight="1">
      <c r="A17" s="22">
        <v>14.0</v>
      </c>
      <c r="B17" s="23" t="str">
        <f t="shared" si="7"/>
        <v>$690.45</v>
      </c>
      <c r="C17" s="24" t="str">
        <f t="shared" si="1"/>
        <v>10.00%</v>
      </c>
      <c r="D17" s="25" t="str">
        <f t="shared" si="2"/>
        <v>$69.05</v>
      </c>
      <c r="E17" s="26" t="str">
        <f t="shared" si="3"/>
        <v>$759.50</v>
      </c>
      <c r="F17" s="15"/>
      <c r="H17" s="22">
        <v>44.0</v>
      </c>
      <c r="I17" s="23" t="str">
        <f t="shared" si="8"/>
        <v>$10,952.74</v>
      </c>
      <c r="J17" s="24" t="str">
        <f t="shared" si="4"/>
        <v>10.00%</v>
      </c>
      <c r="K17" s="25" t="str">
        <f t="shared" si="5"/>
        <v>$1,095.27</v>
      </c>
      <c r="L17" s="26" t="str">
        <f t="shared" si="6"/>
        <v>$12,048.01</v>
      </c>
      <c r="M17" s="15"/>
    </row>
    <row r="18" ht="18.0" customHeight="1">
      <c r="A18" s="22">
        <v>15.0</v>
      </c>
      <c r="B18" s="23" t="str">
        <f t="shared" si="7"/>
        <v>$759.50</v>
      </c>
      <c r="C18" s="24" t="str">
        <f t="shared" si="1"/>
        <v>10.00%</v>
      </c>
      <c r="D18" s="25" t="str">
        <f t="shared" si="2"/>
        <v>$75.95</v>
      </c>
      <c r="E18" s="26" t="str">
        <f t="shared" si="3"/>
        <v>$835.45</v>
      </c>
      <c r="F18" s="15"/>
      <c r="H18" s="22">
        <v>45.0</v>
      </c>
      <c r="I18" s="23" t="str">
        <f t="shared" si="8"/>
        <v>$12,048.01</v>
      </c>
      <c r="J18" s="24" t="str">
        <f t="shared" si="4"/>
        <v>10.00%</v>
      </c>
      <c r="K18" s="25" t="str">
        <f t="shared" si="5"/>
        <v>$1,204.80</v>
      </c>
      <c r="L18" s="26" t="str">
        <f t="shared" si="6"/>
        <v>$13,252.82</v>
      </c>
      <c r="M18" s="15"/>
    </row>
    <row r="19" ht="18.0" customHeight="1">
      <c r="A19" s="22">
        <v>16.0</v>
      </c>
      <c r="B19" s="23" t="str">
        <f t="shared" si="7"/>
        <v>$835.45</v>
      </c>
      <c r="C19" s="24" t="str">
        <f t="shared" si="1"/>
        <v>10.00%</v>
      </c>
      <c r="D19" s="25" t="str">
        <f t="shared" si="2"/>
        <v>$83.54</v>
      </c>
      <c r="E19" s="26" t="str">
        <f t="shared" si="3"/>
        <v>$918.99</v>
      </c>
      <c r="F19" s="15"/>
      <c r="H19" s="22">
        <v>46.0</v>
      </c>
      <c r="I19" s="23" t="str">
        <f t="shared" si="8"/>
        <v>$13,252.82</v>
      </c>
      <c r="J19" s="24" t="str">
        <f t="shared" si="4"/>
        <v>10.00%</v>
      </c>
      <c r="K19" s="25" t="str">
        <f t="shared" si="5"/>
        <v>$1,325.28</v>
      </c>
      <c r="L19" s="26" t="str">
        <f t="shared" si="6"/>
        <v>$14,578.10</v>
      </c>
      <c r="M19" s="15"/>
    </row>
    <row r="20" ht="18.0" customHeight="1">
      <c r="A20" s="22">
        <v>17.0</v>
      </c>
      <c r="B20" s="23" t="str">
        <f t="shared" si="7"/>
        <v>$918.99</v>
      </c>
      <c r="C20" s="24" t="str">
        <f t="shared" si="1"/>
        <v>10.00%</v>
      </c>
      <c r="D20" s="25" t="str">
        <f t="shared" si="2"/>
        <v>$91.90</v>
      </c>
      <c r="E20" s="26" t="str">
        <f t="shared" si="3"/>
        <v>$1,010.89</v>
      </c>
      <c r="F20" s="15"/>
      <c r="H20" s="22">
        <v>47.0</v>
      </c>
      <c r="I20" s="23" t="str">
        <f t="shared" si="8"/>
        <v>$14,578.10</v>
      </c>
      <c r="J20" s="24" t="str">
        <f t="shared" si="4"/>
        <v>10.00%</v>
      </c>
      <c r="K20" s="25" t="str">
        <f t="shared" si="5"/>
        <v>$1,457.81</v>
      </c>
      <c r="L20" s="26" t="str">
        <f t="shared" si="6"/>
        <v>$16,035.91</v>
      </c>
      <c r="M20" s="15"/>
    </row>
    <row r="21" ht="18.0" customHeight="1">
      <c r="A21" s="22">
        <v>18.0</v>
      </c>
      <c r="B21" s="23" t="str">
        <f t="shared" si="7"/>
        <v>$1,010.89</v>
      </c>
      <c r="C21" s="24" t="str">
        <f t="shared" si="1"/>
        <v>10.00%</v>
      </c>
      <c r="D21" s="25" t="str">
        <f t="shared" si="2"/>
        <v>$101.09</v>
      </c>
      <c r="E21" s="26" t="str">
        <f t="shared" si="3"/>
        <v>$1,111.98</v>
      </c>
      <c r="F21" s="15"/>
      <c r="H21" s="22">
        <v>48.0</v>
      </c>
      <c r="I21" s="23" t="str">
        <f t="shared" si="8"/>
        <v>$16,035.91</v>
      </c>
      <c r="J21" s="24" t="str">
        <f t="shared" si="4"/>
        <v>10.00%</v>
      </c>
      <c r="K21" s="25" t="str">
        <f t="shared" si="5"/>
        <v>$1,603.59</v>
      </c>
      <c r="L21" s="26" t="str">
        <f t="shared" si="6"/>
        <v>$17,639.50</v>
      </c>
      <c r="M21" s="15"/>
    </row>
    <row r="22" ht="21.75" customHeight="1">
      <c r="A22" s="22">
        <v>19.0</v>
      </c>
      <c r="B22" s="23" t="str">
        <f t="shared" si="7"/>
        <v>$1,111.98</v>
      </c>
      <c r="C22" s="24" t="str">
        <f t="shared" si="1"/>
        <v>10.00%</v>
      </c>
      <c r="D22" s="25" t="str">
        <f t="shared" si="2"/>
        <v>$111.20</v>
      </c>
      <c r="E22" s="26" t="str">
        <f t="shared" si="3"/>
        <v>$1,223.18</v>
      </c>
      <c r="F22" s="15"/>
      <c r="H22" s="22">
        <v>49.0</v>
      </c>
      <c r="I22" s="23" t="str">
        <f t="shared" si="8"/>
        <v>$17,639.50</v>
      </c>
      <c r="J22" s="24" t="str">
        <f t="shared" si="4"/>
        <v>10.00%</v>
      </c>
      <c r="K22" s="25" t="str">
        <f t="shared" si="5"/>
        <v>$1,763.95</v>
      </c>
      <c r="L22" s="26" t="str">
        <f t="shared" si="6"/>
        <v>$19,403.45</v>
      </c>
      <c r="M22" s="15"/>
    </row>
    <row r="23" ht="18.0" customHeight="1">
      <c r="A23" s="22">
        <v>20.0</v>
      </c>
      <c r="B23" s="23" t="str">
        <f t="shared" si="7"/>
        <v>$1,223.18</v>
      </c>
      <c r="C23" s="24" t="str">
        <f t="shared" si="1"/>
        <v>10.00%</v>
      </c>
      <c r="D23" s="25" t="str">
        <f t="shared" si="2"/>
        <v>$122.32</v>
      </c>
      <c r="E23" s="26" t="str">
        <f t="shared" si="3"/>
        <v>$1,345.50</v>
      </c>
      <c r="F23" s="15"/>
      <c r="H23" s="22">
        <v>50.0</v>
      </c>
      <c r="I23" s="23" t="str">
        <f t="shared" si="8"/>
        <v>$19,403.45</v>
      </c>
      <c r="J23" s="24" t="str">
        <f t="shared" si="4"/>
        <v>10.00%</v>
      </c>
      <c r="K23" s="25" t="str">
        <f t="shared" si="5"/>
        <v>$1,940.34</v>
      </c>
      <c r="L23" s="26" t="str">
        <f t="shared" si="6"/>
        <v>$21,343.79</v>
      </c>
      <c r="M23" s="15"/>
    </row>
    <row r="24" ht="18.0" customHeight="1">
      <c r="A24" s="22">
        <v>21.0</v>
      </c>
      <c r="B24" s="23" t="str">
        <f t="shared" si="7"/>
        <v>$1,345.50</v>
      </c>
      <c r="C24" s="24" t="str">
        <f t="shared" si="1"/>
        <v>10.00%</v>
      </c>
      <c r="D24" s="25" t="str">
        <f t="shared" si="2"/>
        <v>$134.55</v>
      </c>
      <c r="E24" s="26" t="str">
        <f t="shared" si="3"/>
        <v>$1,480.05</v>
      </c>
      <c r="F24" s="15"/>
      <c r="H24" s="22">
        <v>51.0</v>
      </c>
      <c r="I24" s="23" t="str">
        <f t="shared" si="8"/>
        <v>$21,343.79</v>
      </c>
      <c r="J24" s="24" t="str">
        <f t="shared" si="4"/>
        <v>10.00%</v>
      </c>
      <c r="K24" s="25" t="str">
        <f t="shared" si="5"/>
        <v>$2,134.38</v>
      </c>
      <c r="L24" s="26" t="str">
        <f t="shared" si="6"/>
        <v>$23,478.17</v>
      </c>
      <c r="M24" s="15"/>
    </row>
    <row r="25" ht="18.0" customHeight="1">
      <c r="A25" s="22">
        <v>22.0</v>
      </c>
      <c r="B25" s="23" t="str">
        <f t="shared" si="7"/>
        <v>$1,480.05</v>
      </c>
      <c r="C25" s="24" t="str">
        <f t="shared" si="1"/>
        <v>10.00%</v>
      </c>
      <c r="D25" s="25" t="str">
        <f t="shared" si="2"/>
        <v>$148.00</v>
      </c>
      <c r="E25" s="26" t="str">
        <f t="shared" si="3"/>
        <v>$1,628.05</v>
      </c>
      <c r="F25" s="15"/>
      <c r="H25" s="22">
        <v>52.0</v>
      </c>
      <c r="I25" s="23" t="str">
        <f t="shared" si="8"/>
        <v>$23,478.17</v>
      </c>
      <c r="J25" s="24" t="str">
        <f t="shared" si="4"/>
        <v>10.00%</v>
      </c>
      <c r="K25" s="25" t="str">
        <f t="shared" si="5"/>
        <v>$2,347.82</v>
      </c>
      <c r="L25" s="26" t="str">
        <f t="shared" si="6"/>
        <v>$25,825.99</v>
      </c>
      <c r="M25" s="15"/>
    </row>
    <row r="26" ht="18.0" customHeight="1">
      <c r="A26" s="22">
        <v>23.0</v>
      </c>
      <c r="B26" s="23" t="str">
        <f t="shared" si="7"/>
        <v>$1,628.05</v>
      </c>
      <c r="C26" s="24" t="str">
        <f t="shared" si="1"/>
        <v>10.00%</v>
      </c>
      <c r="D26" s="25" t="str">
        <f t="shared" si="2"/>
        <v>$162.81</v>
      </c>
      <c r="E26" s="26" t="str">
        <f t="shared" si="3"/>
        <v>$1,790.86</v>
      </c>
      <c r="F26" s="15"/>
      <c r="H26" s="22">
        <v>53.0</v>
      </c>
      <c r="I26" s="23" t="str">
        <f t="shared" si="8"/>
        <v>$25,825.99</v>
      </c>
      <c r="J26" s="24" t="str">
        <f t="shared" si="4"/>
        <v>10.00%</v>
      </c>
      <c r="K26" s="25" t="str">
        <f t="shared" si="5"/>
        <v>$2,582.60</v>
      </c>
      <c r="L26" s="26" t="str">
        <f t="shared" si="6"/>
        <v>$28,408.59</v>
      </c>
      <c r="M26" s="15"/>
      <c r="O26" t="s">
        <v>8</v>
      </c>
    </row>
    <row r="27" ht="18.0" customHeight="1">
      <c r="A27" s="22">
        <v>24.0</v>
      </c>
      <c r="B27" s="23" t="str">
        <f t="shared" si="7"/>
        <v>$1,790.86</v>
      </c>
      <c r="C27" s="24" t="str">
        <f t="shared" si="1"/>
        <v>10.00%</v>
      </c>
      <c r="D27" s="25" t="str">
        <f t="shared" si="2"/>
        <v>$179.09</v>
      </c>
      <c r="E27" s="26" t="str">
        <f t="shared" si="3"/>
        <v>$1,969.95</v>
      </c>
      <c r="F27" s="15"/>
      <c r="H27" s="22">
        <v>54.0</v>
      </c>
      <c r="I27" s="23" t="str">
        <f t="shared" si="8"/>
        <v>$28,408.59</v>
      </c>
      <c r="J27" s="24" t="str">
        <f t="shared" si="4"/>
        <v>10.00%</v>
      </c>
      <c r="K27" s="25" t="str">
        <f t="shared" si="5"/>
        <v>$2,840.86</v>
      </c>
      <c r="L27" s="26" t="str">
        <f t="shared" si="6"/>
        <v>$31,249.45</v>
      </c>
      <c r="M27" s="15"/>
    </row>
    <row r="28" ht="18.0" customHeight="1">
      <c r="A28" s="22">
        <v>25.0</v>
      </c>
      <c r="B28" s="23" t="str">
        <f t="shared" si="7"/>
        <v>$1,969.95</v>
      </c>
      <c r="C28" s="24" t="str">
        <f t="shared" si="1"/>
        <v>10.00%</v>
      </c>
      <c r="D28" s="25" t="str">
        <f t="shared" si="2"/>
        <v>$196.99</v>
      </c>
      <c r="E28" s="26" t="str">
        <f t="shared" si="3"/>
        <v>$2,166.94</v>
      </c>
      <c r="F28" s="15"/>
      <c r="H28" s="22">
        <v>55.0</v>
      </c>
      <c r="I28" s="23" t="str">
        <f t="shared" si="8"/>
        <v>$31,249.45</v>
      </c>
      <c r="J28" s="24" t="str">
        <f t="shared" si="4"/>
        <v>10.00%</v>
      </c>
      <c r="K28" s="25" t="str">
        <f t="shared" si="5"/>
        <v>$3,124.94</v>
      </c>
      <c r="L28" s="26" t="str">
        <f t="shared" si="6"/>
        <v>$34,374.39</v>
      </c>
      <c r="M28" s="15"/>
    </row>
    <row r="29" ht="18.0" customHeight="1">
      <c r="A29" s="22">
        <v>26.0</v>
      </c>
      <c r="B29" s="23" t="str">
        <f t="shared" si="7"/>
        <v>$2,166.94</v>
      </c>
      <c r="C29" s="24" t="str">
        <f t="shared" si="1"/>
        <v>10.00%</v>
      </c>
      <c r="D29" s="25" t="str">
        <f t="shared" si="2"/>
        <v>$216.69</v>
      </c>
      <c r="E29" s="26" t="str">
        <f t="shared" si="3"/>
        <v>$2,383.64</v>
      </c>
      <c r="F29" s="15"/>
      <c r="H29" s="22">
        <v>56.0</v>
      </c>
      <c r="I29" s="23" t="str">
        <f t="shared" si="8"/>
        <v>$34,374.39</v>
      </c>
      <c r="J29" s="24" t="str">
        <f t="shared" si="4"/>
        <v>10.00%</v>
      </c>
      <c r="K29" s="25" t="str">
        <f t="shared" si="5"/>
        <v>$3,437.44</v>
      </c>
      <c r="L29" s="26" t="str">
        <f t="shared" si="6"/>
        <v>$37,811.83</v>
      </c>
      <c r="M29" s="15"/>
    </row>
    <row r="30" ht="18.0" customHeight="1">
      <c r="A30" s="22">
        <v>27.0</v>
      </c>
      <c r="B30" s="23" t="str">
        <f t="shared" si="7"/>
        <v>$2,383.64</v>
      </c>
      <c r="C30" s="24" t="str">
        <f t="shared" si="1"/>
        <v>10.00%</v>
      </c>
      <c r="D30" s="25" t="str">
        <f t="shared" si="2"/>
        <v>$238.36</v>
      </c>
      <c r="E30" s="26" t="str">
        <f t="shared" si="3"/>
        <v>$2,622.00</v>
      </c>
      <c r="F30" s="15"/>
      <c r="H30" s="22">
        <v>57.0</v>
      </c>
      <c r="I30" s="23" t="str">
        <f t="shared" si="8"/>
        <v>$37,811.83</v>
      </c>
      <c r="J30" s="24" t="str">
        <f t="shared" si="4"/>
        <v>10.00%</v>
      </c>
      <c r="K30" s="25" t="str">
        <f t="shared" si="5"/>
        <v>$3,781.18</v>
      </c>
      <c r="L30" s="26" t="str">
        <f t="shared" si="6"/>
        <v>$41,593.01</v>
      </c>
      <c r="M30" s="15"/>
    </row>
    <row r="31" ht="18.0" customHeight="1">
      <c r="A31" s="22">
        <v>28.0</v>
      </c>
      <c r="B31" s="23" t="str">
        <f t="shared" si="7"/>
        <v>$2,622.00</v>
      </c>
      <c r="C31" s="24" t="str">
        <f t="shared" si="1"/>
        <v>10.00%</v>
      </c>
      <c r="D31" s="25" t="str">
        <f t="shared" si="2"/>
        <v>$262.20</v>
      </c>
      <c r="E31" s="26" t="str">
        <f t="shared" si="3"/>
        <v>$2,884.20</v>
      </c>
      <c r="F31" s="15"/>
      <c r="H31" s="22">
        <v>58.0</v>
      </c>
      <c r="I31" s="23" t="str">
        <f t="shared" si="8"/>
        <v>$41,593.01</v>
      </c>
      <c r="J31" s="24" t="str">
        <f t="shared" si="4"/>
        <v>10.00%</v>
      </c>
      <c r="K31" s="25" t="str">
        <f t="shared" si="5"/>
        <v>$4,159.30</v>
      </c>
      <c r="L31" s="26" t="str">
        <f t="shared" si="6"/>
        <v>$45,752.31</v>
      </c>
      <c r="M31" s="15"/>
    </row>
    <row r="32" ht="18.0" customHeight="1">
      <c r="A32" s="22">
        <v>29.0</v>
      </c>
      <c r="B32" s="23" t="str">
        <f t="shared" si="7"/>
        <v>$2,884.20</v>
      </c>
      <c r="C32" s="24" t="str">
        <f t="shared" si="1"/>
        <v>10.00%</v>
      </c>
      <c r="D32" s="25" t="str">
        <f t="shared" si="2"/>
        <v>$288.42</v>
      </c>
      <c r="E32" s="26" t="str">
        <f t="shared" si="3"/>
        <v>$3,172.62</v>
      </c>
      <c r="F32" s="15"/>
      <c r="H32" s="22">
        <v>59.0</v>
      </c>
      <c r="I32" s="23" t="str">
        <f t="shared" si="8"/>
        <v>$45,752.31</v>
      </c>
      <c r="J32" s="24" t="str">
        <f t="shared" si="4"/>
        <v>10.00%</v>
      </c>
      <c r="K32" s="25" t="str">
        <f t="shared" si="5"/>
        <v>$4,575.23</v>
      </c>
      <c r="L32" s="26" t="str">
        <f t="shared" si="6"/>
        <v>$50,327.54</v>
      </c>
      <c r="M32" s="15"/>
    </row>
    <row r="33" ht="18.0" customHeight="1">
      <c r="A33" s="22">
        <v>30.0</v>
      </c>
      <c r="B33" s="23" t="str">
        <f t="shared" si="7"/>
        <v>$3,172.62</v>
      </c>
      <c r="C33" s="24" t="str">
        <f t="shared" si="1"/>
        <v>10.00%</v>
      </c>
      <c r="D33" s="25" t="str">
        <f t="shared" si="2"/>
        <v>$317.26</v>
      </c>
      <c r="E33" s="26" t="str">
        <f t="shared" si="3"/>
        <v>$3,489.88</v>
      </c>
      <c r="F33" s="15"/>
      <c r="H33" s="22">
        <v>60.0</v>
      </c>
      <c r="I33" s="23" t="str">
        <f t="shared" si="8"/>
        <v>$50,327.54</v>
      </c>
      <c r="J33" s="24" t="str">
        <f t="shared" si="4"/>
        <v>10.00%</v>
      </c>
      <c r="K33" s="25" t="str">
        <f t="shared" si="5"/>
        <v>$5,032.75</v>
      </c>
      <c r="L33" s="26" t="str">
        <f t="shared" si="6"/>
        <v>$55,360.30</v>
      </c>
      <c r="M33" s="15"/>
    </row>
    <row r="34" ht="18.0" customHeight="1">
      <c r="A34" s="28"/>
      <c r="B34" s="28"/>
      <c r="C34" s="28"/>
      <c r="D34" s="29"/>
      <c r="E34" s="29"/>
      <c r="H34" s="28"/>
      <c r="I34" s="28"/>
      <c r="J34" s="28"/>
      <c r="K34" s="29"/>
      <c r="L34" s="29"/>
    </row>
    <row r="35" ht="18.75" customHeight="1">
      <c r="A35" s="28"/>
      <c r="B35" s="28"/>
      <c r="C35" s="28"/>
      <c r="D35" s="29"/>
      <c r="E35" s="29"/>
      <c r="H35" s="28"/>
      <c r="I35" s="28"/>
      <c r="J35" s="28"/>
      <c r="K35" s="29"/>
      <c r="L35" s="29"/>
    </row>
    <row r="36" ht="29.25" customHeight="1">
      <c r="A36" s="30" t="s">
        <v>9</v>
      </c>
      <c r="B36" s="31"/>
      <c r="C36" s="32"/>
      <c r="D36" s="33" t="str">
        <f>E33</f>
        <v>$3,489.88</v>
      </c>
      <c r="E36" s="34"/>
      <c r="F36" s="35"/>
      <c r="G36" s="36"/>
      <c r="H36" s="30" t="s">
        <v>10</v>
      </c>
      <c r="I36" s="31"/>
      <c r="J36" s="32"/>
      <c r="K36" s="33" t="str">
        <f>L33</f>
        <v>$55,360.30</v>
      </c>
      <c r="L36" s="34"/>
      <c r="M36" s="35"/>
    </row>
    <row r="37" ht="19.5" customHeight="1">
      <c r="A37" s="28"/>
      <c r="B37" s="28"/>
      <c r="C37" s="28"/>
      <c r="D37" s="28"/>
      <c r="E37" s="28"/>
      <c r="F37" s="37"/>
    </row>
    <row r="38" ht="18.75" customHeight="1">
      <c r="A38" s="7" t="s">
        <v>3</v>
      </c>
      <c r="B38" s="8" t="s">
        <v>4</v>
      </c>
      <c r="C38" s="8" t="s">
        <v>5</v>
      </c>
      <c r="D38" s="8" t="s">
        <v>6</v>
      </c>
      <c r="E38" s="9" t="s">
        <v>7</v>
      </c>
      <c r="F38" s="6"/>
      <c r="H38" s="7" t="s">
        <v>3</v>
      </c>
      <c r="I38" s="8" t="s">
        <v>4</v>
      </c>
      <c r="J38" s="8" t="s">
        <v>5</v>
      </c>
      <c r="K38" s="8" t="s">
        <v>6</v>
      </c>
      <c r="L38" s="9" t="s">
        <v>7</v>
      </c>
      <c r="M38" s="6"/>
    </row>
    <row r="39" ht="18.0" customHeight="1">
      <c r="A39" s="22">
        <v>61.0</v>
      </c>
      <c r="B39" s="23" t="str">
        <f>L33</f>
        <v>$55,360.30</v>
      </c>
      <c r="C39" s="24" t="str">
        <f t="shared" ref="C39:C68" si="9">$F$1</f>
        <v>10.00%</v>
      </c>
      <c r="D39" s="25" t="str">
        <f t="shared" ref="D39:D68" si="10">B39*C39%*100</f>
        <v>$5,536.03</v>
      </c>
      <c r="E39" s="26" t="str">
        <f t="shared" ref="E39:E68" si="11">B39+D39</f>
        <v>$60,896.33</v>
      </c>
      <c r="F39" s="15"/>
      <c r="H39" s="22">
        <v>91.0</v>
      </c>
      <c r="I39" s="23" t="str">
        <f>E68</f>
        <v>$966,004.11</v>
      </c>
      <c r="J39" s="24" t="str">
        <f t="shared" ref="J39:J68" si="12">$F$1</f>
        <v>10.00%</v>
      </c>
      <c r="K39" s="25" t="str">
        <f t="shared" ref="K39:K68" si="13">I39*J39%*100</f>
        <v>$96,600.41</v>
      </c>
      <c r="L39" s="26" t="str">
        <f t="shared" ref="L39:L68" si="14">I39+K39</f>
        <v>$1,062,604.52</v>
      </c>
      <c r="M39" s="15"/>
    </row>
    <row r="40" ht="18.0" customHeight="1">
      <c r="A40" s="22">
        <v>62.0</v>
      </c>
      <c r="B40" s="23" t="str">
        <f t="shared" ref="B40:B68" si="15">E39</f>
        <v>$60,896.33</v>
      </c>
      <c r="C40" s="24" t="str">
        <f t="shared" si="9"/>
        <v>10.00%</v>
      </c>
      <c r="D40" s="25" t="str">
        <f t="shared" si="10"/>
        <v>$6,089.63</v>
      </c>
      <c r="E40" s="26" t="str">
        <f t="shared" si="11"/>
        <v>$66,985.96</v>
      </c>
      <c r="F40" s="15"/>
      <c r="G40" s="27"/>
      <c r="H40" s="22">
        <v>92.0</v>
      </c>
      <c r="I40" s="23" t="str">
        <f>D71</f>
        <v>$966,004.11</v>
      </c>
      <c r="J40" s="24" t="str">
        <f t="shared" si="12"/>
        <v>10.00%</v>
      </c>
      <c r="K40" s="25" t="str">
        <f t="shared" si="13"/>
        <v>$96,600.41</v>
      </c>
      <c r="L40" s="26" t="str">
        <f t="shared" si="14"/>
        <v>$1,062,604.52</v>
      </c>
      <c r="M40" s="15"/>
    </row>
    <row r="41" ht="18.0" customHeight="1">
      <c r="A41" s="22">
        <v>63.0</v>
      </c>
      <c r="B41" s="23" t="str">
        <f t="shared" si="15"/>
        <v>$66,985.96</v>
      </c>
      <c r="C41" s="24" t="str">
        <f t="shared" si="9"/>
        <v>10.00%</v>
      </c>
      <c r="D41" s="25" t="str">
        <f t="shared" si="10"/>
        <v>$6,698.60</v>
      </c>
      <c r="E41" s="26" t="str">
        <f t="shared" si="11"/>
        <v>$73,684.56</v>
      </c>
      <c r="F41" s="15"/>
      <c r="H41" s="22">
        <v>93.0</v>
      </c>
      <c r="I41" s="23" t="str">
        <f t="shared" ref="I41:I68" si="16">L40</f>
        <v>$1,062,604.52</v>
      </c>
      <c r="J41" s="24" t="str">
        <f t="shared" si="12"/>
        <v>10.00%</v>
      </c>
      <c r="K41" s="25" t="str">
        <f t="shared" si="13"/>
        <v>$106,260.45</v>
      </c>
      <c r="L41" s="26" t="str">
        <f t="shared" si="14"/>
        <v>$1,168,864.97</v>
      </c>
      <c r="M41" s="15"/>
    </row>
    <row r="42" ht="18.0" customHeight="1">
      <c r="A42" s="22">
        <v>64.0</v>
      </c>
      <c r="B42" s="23" t="str">
        <f t="shared" si="15"/>
        <v>$73,684.56</v>
      </c>
      <c r="C42" s="24" t="str">
        <f t="shared" si="9"/>
        <v>10.00%</v>
      </c>
      <c r="D42" s="25" t="str">
        <f t="shared" si="10"/>
        <v>$7,368.46</v>
      </c>
      <c r="E42" s="26" t="str">
        <f t="shared" si="11"/>
        <v>$81,053.01</v>
      </c>
      <c r="F42" s="15"/>
      <c r="H42" s="22">
        <v>94.0</v>
      </c>
      <c r="I42" s="23" t="str">
        <f t="shared" si="16"/>
        <v>$1,168,864.97</v>
      </c>
      <c r="J42" s="24" t="str">
        <f t="shared" si="12"/>
        <v>10.00%</v>
      </c>
      <c r="K42" s="25" t="str">
        <f t="shared" si="13"/>
        <v>$116,886.50</v>
      </c>
      <c r="L42" s="26" t="str">
        <f t="shared" si="14"/>
        <v>$1,285,751.47</v>
      </c>
      <c r="M42" s="15"/>
    </row>
    <row r="43" ht="18.0" customHeight="1">
      <c r="A43" s="22">
        <v>65.0</v>
      </c>
      <c r="B43" s="23" t="str">
        <f t="shared" si="15"/>
        <v>$81,053.01</v>
      </c>
      <c r="C43" s="24" t="str">
        <f t="shared" si="9"/>
        <v>10.00%</v>
      </c>
      <c r="D43" s="25" t="str">
        <f t="shared" si="10"/>
        <v>$8,105.30</v>
      </c>
      <c r="E43" s="26" t="str">
        <f t="shared" si="11"/>
        <v>$89,158.31</v>
      </c>
      <c r="F43" s="15"/>
      <c r="H43" s="22">
        <v>95.0</v>
      </c>
      <c r="I43" s="23" t="str">
        <f t="shared" si="16"/>
        <v>$1,285,751.47</v>
      </c>
      <c r="J43" s="24" t="str">
        <f t="shared" si="12"/>
        <v>10.00%</v>
      </c>
      <c r="K43" s="25" t="str">
        <f t="shared" si="13"/>
        <v>$128,575.15</v>
      </c>
      <c r="L43" s="26" t="str">
        <f t="shared" si="14"/>
        <v>$1,414,326.62</v>
      </c>
      <c r="M43" s="15"/>
    </row>
    <row r="44" ht="18.0" customHeight="1">
      <c r="A44" s="22">
        <v>66.0</v>
      </c>
      <c r="B44" s="23" t="str">
        <f t="shared" si="15"/>
        <v>$89,158.31</v>
      </c>
      <c r="C44" s="24" t="str">
        <f t="shared" si="9"/>
        <v>10.00%</v>
      </c>
      <c r="D44" s="25" t="str">
        <f t="shared" si="10"/>
        <v>$8,915.83</v>
      </c>
      <c r="E44" s="26" t="str">
        <f t="shared" si="11"/>
        <v>$98,074.15</v>
      </c>
      <c r="F44" s="15"/>
      <c r="H44" s="22">
        <v>96.0</v>
      </c>
      <c r="I44" s="23" t="str">
        <f t="shared" si="16"/>
        <v>$1,414,326.62</v>
      </c>
      <c r="J44" s="24" t="str">
        <f t="shared" si="12"/>
        <v>10.00%</v>
      </c>
      <c r="K44" s="25" t="str">
        <f t="shared" si="13"/>
        <v>$141,432.66</v>
      </c>
      <c r="L44" s="26" t="str">
        <f t="shared" si="14"/>
        <v>$1,555,759.28</v>
      </c>
      <c r="M44" s="15"/>
    </row>
    <row r="45" ht="18.0" customHeight="1">
      <c r="A45" s="22">
        <v>67.0</v>
      </c>
      <c r="B45" s="23" t="str">
        <f t="shared" si="15"/>
        <v>$98,074.15</v>
      </c>
      <c r="C45" s="24" t="str">
        <f t="shared" si="9"/>
        <v>10.00%</v>
      </c>
      <c r="D45" s="25" t="str">
        <f t="shared" si="10"/>
        <v>$9,807.41</v>
      </c>
      <c r="E45" s="26" t="str">
        <f t="shared" si="11"/>
        <v>$107,881.56</v>
      </c>
      <c r="F45" s="15"/>
      <c r="H45" s="22">
        <v>97.0</v>
      </c>
      <c r="I45" s="23" t="str">
        <f t="shared" si="16"/>
        <v>$1,555,759.28</v>
      </c>
      <c r="J45" s="24" t="str">
        <f t="shared" si="12"/>
        <v>10.00%</v>
      </c>
      <c r="K45" s="25" t="str">
        <f t="shared" si="13"/>
        <v>$155,575.93</v>
      </c>
      <c r="L45" s="26" t="str">
        <f t="shared" si="14"/>
        <v>$1,711,335.21</v>
      </c>
      <c r="M45" s="15"/>
    </row>
    <row r="46" ht="18.0" customHeight="1">
      <c r="A46" s="22">
        <v>68.0</v>
      </c>
      <c r="B46" s="23" t="str">
        <f t="shared" si="15"/>
        <v>$107,881.56</v>
      </c>
      <c r="C46" s="24" t="str">
        <f t="shared" si="9"/>
        <v>10.00%</v>
      </c>
      <c r="D46" s="25" t="str">
        <f t="shared" si="10"/>
        <v>$10,788.16</v>
      </c>
      <c r="E46" s="26" t="str">
        <f t="shared" si="11"/>
        <v>$118,669.72</v>
      </c>
      <c r="F46" s="15"/>
      <c r="H46" s="22">
        <v>98.0</v>
      </c>
      <c r="I46" s="23" t="str">
        <f t="shared" si="16"/>
        <v>$1,711,335.21</v>
      </c>
      <c r="J46" s="24" t="str">
        <f t="shared" si="12"/>
        <v>10.00%</v>
      </c>
      <c r="K46" s="25" t="str">
        <f t="shared" si="13"/>
        <v>$171,133.52</v>
      </c>
      <c r="L46" s="26" t="str">
        <f t="shared" si="14"/>
        <v>$1,882,468.73</v>
      </c>
      <c r="M46" s="15"/>
    </row>
    <row r="47" ht="18.0" customHeight="1">
      <c r="A47" s="22">
        <v>69.0</v>
      </c>
      <c r="B47" s="23" t="str">
        <f t="shared" si="15"/>
        <v>$118,669.72</v>
      </c>
      <c r="C47" s="24" t="str">
        <f t="shared" si="9"/>
        <v>10.00%</v>
      </c>
      <c r="D47" s="25" t="str">
        <f t="shared" si="10"/>
        <v>$11,866.97</v>
      </c>
      <c r="E47" s="26" t="str">
        <f t="shared" si="11"/>
        <v>$130,536.69</v>
      </c>
      <c r="F47" s="15"/>
      <c r="H47" s="22">
        <v>99.0</v>
      </c>
      <c r="I47" s="23" t="str">
        <f t="shared" si="16"/>
        <v>$1,882,468.73</v>
      </c>
      <c r="J47" s="24" t="str">
        <f t="shared" si="12"/>
        <v>10.00%</v>
      </c>
      <c r="K47" s="25" t="str">
        <f t="shared" si="13"/>
        <v>$188,246.87</v>
      </c>
      <c r="L47" s="26" t="str">
        <f t="shared" si="14"/>
        <v>$2,070,715.60</v>
      </c>
      <c r="M47" s="15"/>
    </row>
    <row r="48" ht="18.0" customHeight="1">
      <c r="A48" s="22">
        <v>70.0</v>
      </c>
      <c r="B48" s="23" t="str">
        <f t="shared" si="15"/>
        <v>$130,536.69</v>
      </c>
      <c r="C48" s="24" t="str">
        <f t="shared" si="9"/>
        <v>10.00%</v>
      </c>
      <c r="D48" s="25" t="str">
        <f t="shared" si="10"/>
        <v>$13,053.67</v>
      </c>
      <c r="E48" s="26" t="str">
        <f t="shared" si="11"/>
        <v>$143,590.36</v>
      </c>
      <c r="F48" s="15"/>
      <c r="H48" s="22">
        <v>100.0</v>
      </c>
      <c r="I48" s="23" t="str">
        <f t="shared" si="16"/>
        <v>$2,070,715.60</v>
      </c>
      <c r="J48" s="24" t="str">
        <f t="shared" si="12"/>
        <v>10.00%</v>
      </c>
      <c r="K48" s="25" t="str">
        <f t="shared" si="13"/>
        <v>$207,071.56</v>
      </c>
      <c r="L48" s="26" t="str">
        <f t="shared" si="14"/>
        <v>$2,277,787.16</v>
      </c>
      <c r="M48" s="15"/>
    </row>
    <row r="49" ht="18.0" customHeight="1">
      <c r="A49" s="22">
        <v>71.0</v>
      </c>
      <c r="B49" s="23" t="str">
        <f t="shared" si="15"/>
        <v>$143,590.36</v>
      </c>
      <c r="C49" s="24" t="str">
        <f t="shared" si="9"/>
        <v>10.00%</v>
      </c>
      <c r="D49" s="25" t="str">
        <f t="shared" si="10"/>
        <v>$14,359.04</v>
      </c>
      <c r="E49" s="26" t="str">
        <f t="shared" si="11"/>
        <v>$157,949.39</v>
      </c>
      <c r="F49" s="15"/>
      <c r="H49" s="22">
        <v>101.0</v>
      </c>
      <c r="I49" s="23" t="str">
        <f t="shared" si="16"/>
        <v>$2,277,787.16</v>
      </c>
      <c r="J49" s="24" t="str">
        <f t="shared" si="12"/>
        <v>10.00%</v>
      </c>
      <c r="K49" s="25" t="str">
        <f t="shared" si="13"/>
        <v>$227,778.72</v>
      </c>
      <c r="L49" s="26" t="str">
        <f t="shared" si="14"/>
        <v>$2,505,565.88</v>
      </c>
      <c r="M49" s="15"/>
    </row>
    <row r="50" ht="18.0" customHeight="1">
      <c r="A50" s="22">
        <v>72.0</v>
      </c>
      <c r="B50" s="23" t="str">
        <f t="shared" si="15"/>
        <v>$157,949.39</v>
      </c>
      <c r="C50" s="24" t="str">
        <f t="shared" si="9"/>
        <v>10.00%</v>
      </c>
      <c r="D50" s="25" t="str">
        <f t="shared" si="10"/>
        <v>$15,794.94</v>
      </c>
      <c r="E50" s="26" t="str">
        <f t="shared" si="11"/>
        <v>$173,744.33</v>
      </c>
      <c r="F50" s="15"/>
      <c r="H50" s="22">
        <v>102.0</v>
      </c>
      <c r="I50" s="23" t="str">
        <f t="shared" si="16"/>
        <v>$2,505,565.88</v>
      </c>
      <c r="J50" s="24" t="str">
        <f t="shared" si="12"/>
        <v>10.00%</v>
      </c>
      <c r="K50" s="25" t="str">
        <f t="shared" si="13"/>
        <v>$250,556.59</v>
      </c>
      <c r="L50" s="26" t="str">
        <f t="shared" si="14"/>
        <v>$2,756,122.47</v>
      </c>
      <c r="M50" s="15"/>
    </row>
    <row r="51" ht="18.0" customHeight="1">
      <c r="A51" s="22">
        <v>73.0</v>
      </c>
      <c r="B51" s="23" t="str">
        <f t="shared" si="15"/>
        <v>$173,744.33</v>
      </c>
      <c r="C51" s="24" t="str">
        <f t="shared" si="9"/>
        <v>10.00%</v>
      </c>
      <c r="D51" s="25" t="str">
        <f t="shared" si="10"/>
        <v>$17,374.43</v>
      </c>
      <c r="E51" s="26" t="str">
        <f t="shared" si="11"/>
        <v>$191,118.76</v>
      </c>
      <c r="F51" s="15"/>
      <c r="H51" s="22">
        <v>103.0</v>
      </c>
      <c r="I51" s="23" t="str">
        <f t="shared" si="16"/>
        <v>$2,756,122.47</v>
      </c>
      <c r="J51" s="24" t="str">
        <f t="shared" si="12"/>
        <v>10.00%</v>
      </c>
      <c r="K51" s="25" t="str">
        <f t="shared" si="13"/>
        <v>$275,612.25</v>
      </c>
      <c r="L51" s="26" t="str">
        <f t="shared" si="14"/>
        <v>$3,031,734.71</v>
      </c>
      <c r="M51" s="15"/>
    </row>
    <row r="52" ht="18.0" customHeight="1">
      <c r="A52" s="22">
        <v>74.0</v>
      </c>
      <c r="B52" s="23" t="str">
        <f t="shared" si="15"/>
        <v>$191,118.76</v>
      </c>
      <c r="C52" s="24" t="str">
        <f t="shared" si="9"/>
        <v>10.00%</v>
      </c>
      <c r="D52" s="25" t="str">
        <f t="shared" si="10"/>
        <v>$19,111.88</v>
      </c>
      <c r="E52" s="26" t="str">
        <f t="shared" si="11"/>
        <v>$210,230.64</v>
      </c>
      <c r="F52" s="15"/>
      <c r="H52" s="22">
        <v>104.0</v>
      </c>
      <c r="I52" s="23" t="str">
        <f t="shared" si="16"/>
        <v>$3,031,734.71</v>
      </c>
      <c r="J52" s="24" t="str">
        <f t="shared" si="12"/>
        <v>10.00%</v>
      </c>
      <c r="K52" s="25" t="str">
        <f t="shared" si="13"/>
        <v>$303,173.47</v>
      </c>
      <c r="L52" s="26" t="str">
        <f t="shared" si="14"/>
        <v>$3,334,908.19</v>
      </c>
      <c r="M52" s="15"/>
    </row>
    <row r="53" ht="18.0" customHeight="1">
      <c r="A53" s="22">
        <v>75.0</v>
      </c>
      <c r="B53" s="23" t="str">
        <f t="shared" si="15"/>
        <v>$210,230.64</v>
      </c>
      <c r="C53" s="24" t="str">
        <f t="shared" si="9"/>
        <v>10.00%</v>
      </c>
      <c r="D53" s="25" t="str">
        <f t="shared" si="10"/>
        <v>$21,023.06</v>
      </c>
      <c r="E53" s="26" t="str">
        <f t="shared" si="11"/>
        <v>$231,253.70</v>
      </c>
      <c r="F53" s="15"/>
      <c r="H53" s="22">
        <v>105.0</v>
      </c>
      <c r="I53" s="23" t="str">
        <f t="shared" si="16"/>
        <v>$3,334,908.19</v>
      </c>
      <c r="J53" s="24" t="str">
        <f t="shared" si="12"/>
        <v>10.00%</v>
      </c>
      <c r="K53" s="25" t="str">
        <f t="shared" si="13"/>
        <v>$333,490.82</v>
      </c>
      <c r="L53" s="26" t="str">
        <f t="shared" si="14"/>
        <v>$3,668,399.00</v>
      </c>
      <c r="M53" s="15"/>
    </row>
    <row r="54" ht="18.0" customHeight="1">
      <c r="A54" s="22">
        <v>76.0</v>
      </c>
      <c r="B54" s="23" t="str">
        <f t="shared" si="15"/>
        <v>$231,253.70</v>
      </c>
      <c r="C54" s="24" t="str">
        <f t="shared" si="9"/>
        <v>10.00%</v>
      </c>
      <c r="D54" s="25" t="str">
        <f t="shared" si="10"/>
        <v>$23,125.37</v>
      </c>
      <c r="E54" s="26" t="str">
        <f t="shared" si="11"/>
        <v>$254,379.07</v>
      </c>
      <c r="F54" s="15"/>
      <c r="H54" s="22">
        <v>106.0</v>
      </c>
      <c r="I54" s="23" t="str">
        <f t="shared" si="16"/>
        <v>$3,668,399.00</v>
      </c>
      <c r="J54" s="24" t="str">
        <f t="shared" si="12"/>
        <v>10.00%</v>
      </c>
      <c r="K54" s="25" t="str">
        <f t="shared" si="13"/>
        <v>$366,839.90</v>
      </c>
      <c r="L54" s="26" t="str">
        <f t="shared" si="14"/>
        <v>$4,035,238.91</v>
      </c>
      <c r="M54" s="15"/>
    </row>
    <row r="55" ht="18.0" customHeight="1">
      <c r="A55" s="22">
        <v>77.0</v>
      </c>
      <c r="B55" s="23" t="str">
        <f t="shared" si="15"/>
        <v>$254,379.07</v>
      </c>
      <c r="C55" s="24" t="str">
        <f t="shared" si="9"/>
        <v>10.00%</v>
      </c>
      <c r="D55" s="25" t="str">
        <f t="shared" si="10"/>
        <v>$25,437.91</v>
      </c>
      <c r="E55" s="26" t="str">
        <f t="shared" si="11"/>
        <v>$279,816.98</v>
      </c>
      <c r="F55" s="15"/>
      <c r="H55" s="22">
        <v>107.0</v>
      </c>
      <c r="I55" s="23" t="str">
        <f t="shared" si="16"/>
        <v>$4,035,238.91</v>
      </c>
      <c r="J55" s="24" t="str">
        <f t="shared" si="12"/>
        <v>10.00%</v>
      </c>
      <c r="K55" s="25" t="str">
        <f t="shared" si="13"/>
        <v>$403,523.89</v>
      </c>
      <c r="L55" s="26" t="str">
        <f t="shared" si="14"/>
        <v>$4,438,762.80</v>
      </c>
      <c r="M55" s="15"/>
    </row>
    <row r="56" ht="18.0" customHeight="1">
      <c r="A56" s="22">
        <v>78.0</v>
      </c>
      <c r="B56" s="23" t="str">
        <f t="shared" si="15"/>
        <v>$279,816.98</v>
      </c>
      <c r="C56" s="24" t="str">
        <f t="shared" si="9"/>
        <v>10.00%</v>
      </c>
      <c r="D56" s="25" t="str">
        <f t="shared" si="10"/>
        <v>$27,981.70</v>
      </c>
      <c r="E56" s="26" t="str">
        <f t="shared" si="11"/>
        <v>$307,798.68</v>
      </c>
      <c r="F56" s="15"/>
      <c r="H56" s="22">
        <v>108.0</v>
      </c>
      <c r="I56" s="23" t="str">
        <f t="shared" si="16"/>
        <v>$4,438,762.80</v>
      </c>
      <c r="J56" s="24" t="str">
        <f t="shared" si="12"/>
        <v>10.00%</v>
      </c>
      <c r="K56" s="25" t="str">
        <f t="shared" si="13"/>
        <v>$443,876.28</v>
      </c>
      <c r="L56" s="26" t="str">
        <f t="shared" si="14"/>
        <v>$4,882,639.08</v>
      </c>
      <c r="M56" s="15"/>
    </row>
    <row r="57" ht="18.0" customHeight="1">
      <c r="A57" s="22">
        <v>79.0</v>
      </c>
      <c r="B57" s="23" t="str">
        <f t="shared" si="15"/>
        <v>$307,798.68</v>
      </c>
      <c r="C57" s="24" t="str">
        <f t="shared" si="9"/>
        <v>10.00%</v>
      </c>
      <c r="D57" s="25" t="str">
        <f t="shared" si="10"/>
        <v>$30,779.87</v>
      </c>
      <c r="E57" s="26" t="str">
        <f t="shared" si="11"/>
        <v>$338,578.55</v>
      </c>
      <c r="F57" s="15"/>
      <c r="H57" s="22">
        <v>109.0</v>
      </c>
      <c r="I57" s="23" t="str">
        <f t="shared" si="16"/>
        <v>$4,882,639.08</v>
      </c>
      <c r="J57" s="24" t="str">
        <f t="shared" si="12"/>
        <v>10.00%</v>
      </c>
      <c r="K57" s="25" t="str">
        <f t="shared" si="13"/>
        <v>$488,263.91</v>
      </c>
      <c r="L57" s="26" t="str">
        <f t="shared" si="14"/>
        <v>$5,370,902.98</v>
      </c>
      <c r="M57" s="15"/>
    </row>
    <row r="58" ht="18.0" customHeight="1">
      <c r="A58" s="22">
        <v>80.0</v>
      </c>
      <c r="B58" s="23" t="str">
        <f t="shared" si="15"/>
        <v>$338,578.55</v>
      </c>
      <c r="C58" s="24" t="str">
        <f t="shared" si="9"/>
        <v>10.00%</v>
      </c>
      <c r="D58" s="25" t="str">
        <f t="shared" si="10"/>
        <v>$33,857.85</v>
      </c>
      <c r="E58" s="26" t="str">
        <f t="shared" si="11"/>
        <v>$372,436.40</v>
      </c>
      <c r="F58" s="15"/>
      <c r="H58" s="22">
        <v>110.0</v>
      </c>
      <c r="I58" s="23" t="str">
        <f t="shared" si="16"/>
        <v>$5,370,902.98</v>
      </c>
      <c r="J58" s="24" t="str">
        <f t="shared" si="12"/>
        <v>10.00%</v>
      </c>
      <c r="K58" s="25" t="str">
        <f t="shared" si="13"/>
        <v>$537,090.30</v>
      </c>
      <c r="L58" s="26" t="str">
        <f t="shared" si="14"/>
        <v>$5,907,993.28</v>
      </c>
      <c r="M58" s="15"/>
    </row>
    <row r="59" ht="18.0" customHeight="1">
      <c r="A59" s="22">
        <v>81.0</v>
      </c>
      <c r="B59" s="23" t="str">
        <f t="shared" si="15"/>
        <v>$372,436.40</v>
      </c>
      <c r="C59" s="24" t="str">
        <f t="shared" si="9"/>
        <v>10.00%</v>
      </c>
      <c r="D59" s="25" t="str">
        <f t="shared" si="10"/>
        <v>$37,243.64</v>
      </c>
      <c r="E59" s="26" t="str">
        <f t="shared" si="11"/>
        <v>$409,680.04</v>
      </c>
      <c r="F59" s="15"/>
      <c r="H59" s="22">
        <v>111.0</v>
      </c>
      <c r="I59" s="23" t="str">
        <f t="shared" si="16"/>
        <v>$5,907,993.28</v>
      </c>
      <c r="J59" s="24" t="str">
        <f t="shared" si="12"/>
        <v>10.00%</v>
      </c>
      <c r="K59" s="25" t="str">
        <f t="shared" si="13"/>
        <v>$590,799.33</v>
      </c>
      <c r="L59" s="26" t="str">
        <f t="shared" si="14"/>
        <v>$6,498,792.61</v>
      </c>
      <c r="M59" s="15"/>
    </row>
    <row r="60" ht="18.0" customHeight="1">
      <c r="A60" s="22">
        <v>82.0</v>
      </c>
      <c r="B60" s="23" t="str">
        <f t="shared" si="15"/>
        <v>$409,680.04</v>
      </c>
      <c r="C60" s="24" t="str">
        <f t="shared" si="9"/>
        <v>10.00%</v>
      </c>
      <c r="D60" s="25" t="str">
        <f t="shared" si="10"/>
        <v>$40,968.00</v>
      </c>
      <c r="E60" s="26" t="str">
        <f t="shared" si="11"/>
        <v>$450,648.05</v>
      </c>
      <c r="F60" s="15"/>
      <c r="H60" s="22">
        <v>112.0</v>
      </c>
      <c r="I60" s="23" t="str">
        <f t="shared" si="16"/>
        <v>$6,498,792.61</v>
      </c>
      <c r="J60" s="24" t="str">
        <f t="shared" si="12"/>
        <v>10.00%</v>
      </c>
      <c r="K60" s="25" t="str">
        <f t="shared" si="13"/>
        <v>$649,879.26</v>
      </c>
      <c r="L60" s="26" t="str">
        <f t="shared" si="14"/>
        <v>$7,148,671.87</v>
      </c>
      <c r="M60" s="15"/>
    </row>
    <row r="61" ht="18.0" customHeight="1">
      <c r="A61" s="22">
        <v>83.0</v>
      </c>
      <c r="B61" s="23" t="str">
        <f t="shared" si="15"/>
        <v>$450,648.05</v>
      </c>
      <c r="C61" s="24" t="str">
        <f t="shared" si="9"/>
        <v>10.00%</v>
      </c>
      <c r="D61" s="25" t="str">
        <f t="shared" si="10"/>
        <v>$45,064.80</v>
      </c>
      <c r="E61" s="26" t="str">
        <f t="shared" si="11"/>
        <v>$495,712.85</v>
      </c>
      <c r="F61" s="15"/>
      <c r="H61" s="22">
        <v>113.0</v>
      </c>
      <c r="I61" s="23" t="str">
        <f t="shared" si="16"/>
        <v>$7,148,671.87</v>
      </c>
      <c r="J61" s="24" t="str">
        <f t="shared" si="12"/>
        <v>10.00%</v>
      </c>
      <c r="K61" s="25" t="str">
        <f t="shared" si="13"/>
        <v>$714,867.19</v>
      </c>
      <c r="L61" s="26" t="str">
        <f t="shared" si="14"/>
        <v>$7,863,539.06</v>
      </c>
      <c r="M61" s="15"/>
    </row>
    <row r="62" ht="18.0" customHeight="1">
      <c r="A62" s="22">
        <v>84.0</v>
      </c>
      <c r="B62" s="23" t="str">
        <f t="shared" si="15"/>
        <v>$495,712.85</v>
      </c>
      <c r="C62" s="24" t="str">
        <f t="shared" si="9"/>
        <v>10.00%</v>
      </c>
      <c r="D62" s="25" t="str">
        <f t="shared" si="10"/>
        <v>$49,571.29</v>
      </c>
      <c r="E62" s="26" t="str">
        <f t="shared" si="11"/>
        <v>$545,284.14</v>
      </c>
      <c r="F62" s="15"/>
      <c r="H62" s="22">
        <v>114.0</v>
      </c>
      <c r="I62" s="23" t="str">
        <f t="shared" si="16"/>
        <v>$7,863,539.06</v>
      </c>
      <c r="J62" s="24" t="str">
        <f t="shared" si="12"/>
        <v>10.00%</v>
      </c>
      <c r="K62" s="25" t="str">
        <f t="shared" si="13"/>
        <v>$786,353.91</v>
      </c>
      <c r="L62" s="26" t="str">
        <f t="shared" si="14"/>
        <v>$8,649,892.96</v>
      </c>
      <c r="M62" s="15"/>
    </row>
    <row r="63" ht="18.0" customHeight="1">
      <c r="A63" s="22">
        <v>85.0</v>
      </c>
      <c r="B63" s="23" t="str">
        <f t="shared" si="15"/>
        <v>$545,284.14</v>
      </c>
      <c r="C63" s="24" t="str">
        <f t="shared" si="9"/>
        <v>10.00%</v>
      </c>
      <c r="D63" s="25" t="str">
        <f t="shared" si="10"/>
        <v>$54,528.41</v>
      </c>
      <c r="E63" s="26" t="str">
        <f t="shared" si="11"/>
        <v>$599,812.55</v>
      </c>
      <c r="F63" s="15"/>
      <c r="H63" s="22">
        <v>115.0</v>
      </c>
      <c r="I63" s="23" t="str">
        <f t="shared" si="16"/>
        <v>$8,649,892.96</v>
      </c>
      <c r="J63" s="24" t="str">
        <f t="shared" si="12"/>
        <v>10.00%</v>
      </c>
      <c r="K63" s="25" t="str">
        <f t="shared" si="13"/>
        <v>$864,989.30</v>
      </c>
      <c r="L63" s="26" t="str">
        <f t="shared" si="14"/>
        <v>$9,514,882.26</v>
      </c>
      <c r="M63" s="15"/>
    </row>
    <row r="64" ht="18.0" customHeight="1">
      <c r="A64" s="22">
        <v>86.0</v>
      </c>
      <c r="B64" s="23" t="str">
        <f t="shared" si="15"/>
        <v>$599,812.55</v>
      </c>
      <c r="C64" s="24" t="str">
        <f t="shared" si="9"/>
        <v>10.00%</v>
      </c>
      <c r="D64" s="25" t="str">
        <f t="shared" si="10"/>
        <v>$59,981.26</v>
      </c>
      <c r="E64" s="26" t="str">
        <f t="shared" si="11"/>
        <v>$659,793.81</v>
      </c>
      <c r="F64" s="15"/>
      <c r="H64" s="22">
        <v>116.0</v>
      </c>
      <c r="I64" s="23" t="str">
        <f t="shared" si="16"/>
        <v>$9,514,882.26</v>
      </c>
      <c r="J64" s="24" t="str">
        <f t="shared" si="12"/>
        <v>10.00%</v>
      </c>
      <c r="K64" s="25" t="str">
        <f t="shared" si="13"/>
        <v>$951,488.23</v>
      </c>
      <c r="L64" s="26" t="str">
        <f t="shared" si="14"/>
        <v>$10,466,370.49</v>
      </c>
      <c r="M64" s="15"/>
    </row>
    <row r="65" ht="18.0" customHeight="1">
      <c r="A65" s="22">
        <v>87.0</v>
      </c>
      <c r="B65" s="23" t="str">
        <f t="shared" si="15"/>
        <v>$659,793.81</v>
      </c>
      <c r="C65" s="24" t="str">
        <f t="shared" si="9"/>
        <v>10.00%</v>
      </c>
      <c r="D65" s="25" t="str">
        <f t="shared" si="10"/>
        <v>$65,979.38</v>
      </c>
      <c r="E65" s="26" t="str">
        <f t="shared" si="11"/>
        <v>$725,773.19</v>
      </c>
      <c r="F65" s="15"/>
      <c r="H65" s="22">
        <v>117.0</v>
      </c>
      <c r="I65" s="23" t="str">
        <f t="shared" si="16"/>
        <v>$10,466,370.49</v>
      </c>
      <c r="J65" s="24" t="str">
        <f t="shared" si="12"/>
        <v>10.00%</v>
      </c>
      <c r="K65" s="25" t="str">
        <f t="shared" si="13"/>
        <v>$1,046,637.05</v>
      </c>
      <c r="L65" s="26" t="str">
        <f t="shared" si="14"/>
        <v>$11,513,007.53</v>
      </c>
      <c r="M65" s="15"/>
    </row>
    <row r="66" ht="18.0" customHeight="1">
      <c r="A66" s="22">
        <v>88.0</v>
      </c>
      <c r="B66" s="23" t="str">
        <f t="shared" si="15"/>
        <v>$725,773.19</v>
      </c>
      <c r="C66" s="24" t="str">
        <f t="shared" si="9"/>
        <v>10.00%</v>
      </c>
      <c r="D66" s="25" t="str">
        <f t="shared" si="10"/>
        <v>$72,577.32</v>
      </c>
      <c r="E66" s="26" t="str">
        <f t="shared" si="11"/>
        <v>$798,350.51</v>
      </c>
      <c r="F66" s="15"/>
      <c r="H66" s="22">
        <v>118.0</v>
      </c>
      <c r="I66" s="23" t="str">
        <f t="shared" si="16"/>
        <v>$11,513,007.53</v>
      </c>
      <c r="J66" s="24" t="str">
        <f t="shared" si="12"/>
        <v>10.00%</v>
      </c>
      <c r="K66" s="25" t="str">
        <f t="shared" si="13"/>
        <v>$1,151,300.75</v>
      </c>
      <c r="L66" s="26" t="str">
        <f t="shared" si="14"/>
        <v>$12,664,308.29</v>
      </c>
      <c r="M66" s="15"/>
    </row>
    <row r="67" ht="18.0" customHeight="1">
      <c r="A67" s="22">
        <v>89.0</v>
      </c>
      <c r="B67" s="23" t="str">
        <f t="shared" si="15"/>
        <v>$798,350.51</v>
      </c>
      <c r="C67" s="24" t="str">
        <f t="shared" si="9"/>
        <v>10.00%</v>
      </c>
      <c r="D67" s="25" t="str">
        <f t="shared" si="10"/>
        <v>$79,835.05</v>
      </c>
      <c r="E67" s="26" t="str">
        <f t="shared" si="11"/>
        <v>$878,185.56</v>
      </c>
      <c r="F67" s="15"/>
      <c r="H67" s="22">
        <v>119.0</v>
      </c>
      <c r="I67" s="23" t="str">
        <f t="shared" si="16"/>
        <v>$12,664,308.29</v>
      </c>
      <c r="J67" s="24" t="str">
        <f t="shared" si="12"/>
        <v>10.00%</v>
      </c>
      <c r="K67" s="25" t="str">
        <f t="shared" si="13"/>
        <v>$1,266,430.83</v>
      </c>
      <c r="L67" s="26" t="str">
        <f t="shared" si="14"/>
        <v>$13,930,739.12</v>
      </c>
      <c r="M67" s="15"/>
    </row>
    <row r="68" ht="18.0" customHeight="1">
      <c r="A68" s="22">
        <v>90.0</v>
      </c>
      <c r="B68" s="23" t="str">
        <f t="shared" si="15"/>
        <v>$878,185.56</v>
      </c>
      <c r="C68" s="24" t="str">
        <f t="shared" si="9"/>
        <v>10.00%</v>
      </c>
      <c r="D68" s="25" t="str">
        <f t="shared" si="10"/>
        <v>$87,818.56</v>
      </c>
      <c r="E68" s="26" t="str">
        <f t="shared" si="11"/>
        <v>$966,004.11</v>
      </c>
      <c r="F68" s="15"/>
      <c r="H68" s="22">
        <v>120.0</v>
      </c>
      <c r="I68" s="23" t="str">
        <f t="shared" si="16"/>
        <v>$13,930,739.12</v>
      </c>
      <c r="J68" s="24" t="str">
        <f t="shared" si="12"/>
        <v>10.00%</v>
      </c>
      <c r="K68" s="25" t="str">
        <f t="shared" si="13"/>
        <v>$1,393,073.91</v>
      </c>
      <c r="L68" s="26" t="str">
        <f t="shared" si="14"/>
        <v>$15,323,813.03</v>
      </c>
      <c r="M68" s="15"/>
    </row>
    <row r="69" ht="18.0" customHeight="1">
      <c r="A69" s="28"/>
      <c r="B69" s="28"/>
      <c r="C69" s="28"/>
      <c r="D69" s="29"/>
      <c r="E69" s="29"/>
      <c r="H69" s="28"/>
      <c r="I69" s="28"/>
      <c r="J69" s="28"/>
      <c r="K69" s="29"/>
      <c r="L69" s="29"/>
    </row>
    <row r="70" ht="18.75" customHeight="1">
      <c r="A70" s="28"/>
      <c r="B70" s="28"/>
      <c r="C70" s="28"/>
      <c r="D70" s="29"/>
      <c r="E70" s="29"/>
      <c r="H70" s="28"/>
      <c r="I70" s="28"/>
      <c r="J70" s="28"/>
      <c r="K70" s="29"/>
      <c r="L70" s="29"/>
    </row>
    <row r="71" ht="29.25" customHeight="1">
      <c r="A71" s="30" t="s">
        <v>11</v>
      </c>
      <c r="B71" s="31"/>
      <c r="C71" s="32"/>
      <c r="D71" s="33" t="str">
        <f>E68</f>
        <v>$966,004.11</v>
      </c>
      <c r="E71" s="34"/>
      <c r="F71" s="35"/>
      <c r="G71" s="36"/>
      <c r="H71" s="30" t="s">
        <v>12</v>
      </c>
      <c r="I71" s="31"/>
      <c r="J71" s="32"/>
      <c r="K71" s="33" t="str">
        <f>L68</f>
        <v>$15,323,813.03</v>
      </c>
      <c r="L71" s="34"/>
      <c r="M71" s="35"/>
    </row>
    <row r="72" ht="18.75" customHeight="1">
      <c r="A72" s="28"/>
      <c r="B72" s="28"/>
      <c r="C72" s="28"/>
      <c r="D72" s="28"/>
      <c r="E72" s="28"/>
    </row>
    <row r="73" ht="13.5" customHeight="1"/>
    <row r="74" ht="18.75" customHeight="1">
      <c r="A74" s="7" t="s">
        <v>3</v>
      </c>
      <c r="B74" s="8" t="s">
        <v>4</v>
      </c>
      <c r="C74" s="8" t="s">
        <v>5</v>
      </c>
      <c r="D74" s="8" t="s">
        <v>6</v>
      </c>
      <c r="E74" s="9" t="s">
        <v>7</v>
      </c>
      <c r="F74" s="6"/>
      <c r="H74" s="7" t="s">
        <v>3</v>
      </c>
      <c r="I74" s="8" t="s">
        <v>4</v>
      </c>
      <c r="J74" s="8" t="s">
        <v>5</v>
      </c>
      <c r="K74" s="8" t="s">
        <v>6</v>
      </c>
      <c r="L74" s="9" t="s">
        <v>7</v>
      </c>
      <c r="M74" s="6"/>
    </row>
    <row r="75" ht="18.0" customHeight="1">
      <c r="A75" s="22">
        <v>121.0</v>
      </c>
      <c r="B75" s="23" t="str">
        <f>L68</f>
        <v>$15,323,813.03</v>
      </c>
      <c r="C75" s="24" t="str">
        <f t="shared" ref="C75:C104" si="17">$F$1</f>
        <v>10.00%</v>
      </c>
      <c r="D75" s="25" t="str">
        <f t="shared" ref="D75:D104" si="18">B75*C75%*100</f>
        <v>$1,532,381.30</v>
      </c>
      <c r="E75" s="26" t="str">
        <f t="shared" ref="E75:E104" si="19">B75+D75</f>
        <v>$16,856,194.33</v>
      </c>
      <c r="F75" s="15"/>
      <c r="H75" s="22">
        <v>151.0</v>
      </c>
      <c r="I75" s="23" t="str">
        <f>E104</f>
        <v>$267,391,377.81</v>
      </c>
      <c r="J75" s="24" t="str">
        <f t="shared" ref="J75:J104" si="20">$F$1</f>
        <v>10.00%</v>
      </c>
      <c r="K75" s="25" t="str">
        <f t="shared" ref="K75:K104" si="21">I75*J75%*100</f>
        <v>$26,739,137.78</v>
      </c>
      <c r="L75" s="26" t="str">
        <f t="shared" ref="L75:L104" si="22">I75+K75</f>
        <v>$294,130,515.60</v>
      </c>
      <c r="M75" s="15"/>
    </row>
    <row r="76" ht="18.0" customHeight="1">
      <c r="A76" s="22">
        <v>122.0</v>
      </c>
      <c r="B76" s="23" t="str">
        <f t="shared" ref="B76:B104" si="23">E75</f>
        <v>$16,856,194.33</v>
      </c>
      <c r="C76" s="24" t="str">
        <f t="shared" si="17"/>
        <v>10.00%</v>
      </c>
      <c r="D76" s="25" t="str">
        <f t="shared" si="18"/>
        <v>$1,685,619.43</v>
      </c>
      <c r="E76" s="26" t="str">
        <f t="shared" si="19"/>
        <v>$18,541,813.76</v>
      </c>
      <c r="F76" s="15"/>
      <c r="G76" s="27"/>
      <c r="H76" s="22">
        <v>152.0</v>
      </c>
      <c r="I76" s="23" t="str">
        <f>D107</f>
        <v>$267,391,377.81</v>
      </c>
      <c r="J76" s="24" t="str">
        <f t="shared" si="20"/>
        <v>10.00%</v>
      </c>
      <c r="K76" s="25" t="str">
        <f t="shared" si="21"/>
        <v>$26,739,137.78</v>
      </c>
      <c r="L76" s="26" t="str">
        <f t="shared" si="22"/>
        <v>$294,130,515.60</v>
      </c>
      <c r="M76" s="15"/>
    </row>
    <row r="77" ht="18.0" customHeight="1">
      <c r="A77" s="22">
        <v>123.0</v>
      </c>
      <c r="B77" s="23" t="str">
        <f t="shared" si="23"/>
        <v>$18,541,813.76</v>
      </c>
      <c r="C77" s="24" t="str">
        <f t="shared" si="17"/>
        <v>10.00%</v>
      </c>
      <c r="D77" s="25" t="str">
        <f t="shared" si="18"/>
        <v>$1,854,181.38</v>
      </c>
      <c r="E77" s="26" t="str">
        <f t="shared" si="19"/>
        <v>$20,395,995.14</v>
      </c>
      <c r="F77" s="15"/>
      <c r="H77" s="22">
        <v>153.0</v>
      </c>
      <c r="I77" s="23" t="str">
        <f t="shared" ref="I77:I104" si="24">L76</f>
        <v>$294,130,515.60</v>
      </c>
      <c r="J77" s="24" t="str">
        <f t="shared" si="20"/>
        <v>10.00%</v>
      </c>
      <c r="K77" s="25" t="str">
        <f t="shared" si="21"/>
        <v>$29,413,051.56</v>
      </c>
      <c r="L77" s="26" t="str">
        <f t="shared" si="22"/>
        <v>$323,543,567.16</v>
      </c>
      <c r="M77" s="15"/>
    </row>
    <row r="78" ht="18.0" customHeight="1">
      <c r="A78" s="22">
        <v>124.0</v>
      </c>
      <c r="B78" s="23" t="str">
        <f t="shared" si="23"/>
        <v>$20,395,995.14</v>
      </c>
      <c r="C78" s="24" t="str">
        <f t="shared" si="17"/>
        <v>10.00%</v>
      </c>
      <c r="D78" s="25" t="str">
        <f t="shared" si="18"/>
        <v>$2,039,599.51</v>
      </c>
      <c r="E78" s="26" t="str">
        <f t="shared" si="19"/>
        <v>$22,435,594.65</v>
      </c>
      <c r="F78" s="15"/>
      <c r="H78" s="22">
        <v>154.0</v>
      </c>
      <c r="I78" s="23" t="str">
        <f t="shared" si="24"/>
        <v>$323,543,567.16</v>
      </c>
      <c r="J78" s="24" t="str">
        <f t="shared" si="20"/>
        <v>10.00%</v>
      </c>
      <c r="K78" s="25" t="str">
        <f t="shared" si="21"/>
        <v>$32,354,356.72</v>
      </c>
      <c r="L78" s="26" t="str">
        <f t="shared" si="22"/>
        <v>$355,897,923.87</v>
      </c>
      <c r="M78" s="15"/>
    </row>
    <row r="79" ht="18.0" customHeight="1">
      <c r="A79" s="22">
        <v>125.0</v>
      </c>
      <c r="B79" s="23" t="str">
        <f t="shared" si="23"/>
        <v>$22,435,594.65</v>
      </c>
      <c r="C79" s="24" t="str">
        <f t="shared" si="17"/>
        <v>10.00%</v>
      </c>
      <c r="D79" s="25" t="str">
        <f t="shared" si="18"/>
        <v>$2,243,559.47</v>
      </c>
      <c r="E79" s="26" t="str">
        <f t="shared" si="19"/>
        <v>$24,679,154.12</v>
      </c>
      <c r="F79" s="15"/>
      <c r="H79" s="22">
        <v>155.0</v>
      </c>
      <c r="I79" s="23" t="str">
        <f t="shared" si="24"/>
        <v>$355,897,923.87</v>
      </c>
      <c r="J79" s="24" t="str">
        <f t="shared" si="20"/>
        <v>10.00%</v>
      </c>
      <c r="K79" s="25" t="str">
        <f t="shared" si="21"/>
        <v>$35,589,792.39</v>
      </c>
      <c r="L79" s="26" t="str">
        <f t="shared" si="22"/>
        <v>$391,487,716.26</v>
      </c>
      <c r="M79" s="15"/>
    </row>
    <row r="80" ht="18.0" customHeight="1">
      <c r="A80" s="22">
        <v>126.0</v>
      </c>
      <c r="B80" s="23" t="str">
        <f t="shared" si="23"/>
        <v>$24,679,154.12</v>
      </c>
      <c r="C80" s="24" t="str">
        <f t="shared" si="17"/>
        <v>10.00%</v>
      </c>
      <c r="D80" s="25" t="str">
        <f t="shared" si="18"/>
        <v>$2,467,915.41</v>
      </c>
      <c r="E80" s="26" t="str">
        <f t="shared" si="19"/>
        <v>$27,147,069.53</v>
      </c>
      <c r="F80" s="15"/>
      <c r="H80" s="22">
        <v>156.0</v>
      </c>
      <c r="I80" s="23" t="str">
        <f t="shared" si="24"/>
        <v>$391,487,716.26</v>
      </c>
      <c r="J80" s="24" t="str">
        <f t="shared" si="20"/>
        <v>10.00%</v>
      </c>
      <c r="K80" s="25" t="str">
        <f t="shared" si="21"/>
        <v>$39,148,771.63</v>
      </c>
      <c r="L80" s="26" t="str">
        <f t="shared" si="22"/>
        <v>$430,636,487.88</v>
      </c>
      <c r="M80" s="15"/>
    </row>
    <row r="81" ht="18.0" customHeight="1">
      <c r="A81" s="22">
        <v>127.0</v>
      </c>
      <c r="B81" s="23" t="str">
        <f t="shared" si="23"/>
        <v>$27,147,069.53</v>
      </c>
      <c r="C81" s="24" t="str">
        <f t="shared" si="17"/>
        <v>10.00%</v>
      </c>
      <c r="D81" s="25" t="str">
        <f t="shared" si="18"/>
        <v>$2,714,706.95</v>
      </c>
      <c r="E81" s="26" t="str">
        <f t="shared" si="19"/>
        <v>$29,861,776.48</v>
      </c>
      <c r="F81" s="15"/>
      <c r="H81" s="22">
        <v>157.0</v>
      </c>
      <c r="I81" s="23" t="str">
        <f t="shared" si="24"/>
        <v>$430,636,487.88</v>
      </c>
      <c r="J81" s="24" t="str">
        <f t="shared" si="20"/>
        <v>10.00%</v>
      </c>
      <c r="K81" s="25" t="str">
        <f t="shared" si="21"/>
        <v>$43,063,648.79</v>
      </c>
      <c r="L81" s="26" t="str">
        <f t="shared" si="22"/>
        <v>$473,700,136.67</v>
      </c>
      <c r="M81" s="15"/>
    </row>
    <row r="82" ht="18.0" customHeight="1">
      <c r="A82" s="22">
        <v>128.0</v>
      </c>
      <c r="B82" s="23" t="str">
        <f t="shared" si="23"/>
        <v>$29,861,776.48</v>
      </c>
      <c r="C82" s="24" t="str">
        <f t="shared" si="17"/>
        <v>10.00%</v>
      </c>
      <c r="D82" s="25" t="str">
        <f t="shared" si="18"/>
        <v>$2,986,177.65</v>
      </c>
      <c r="E82" s="26" t="str">
        <f t="shared" si="19"/>
        <v>$32,847,954.13</v>
      </c>
      <c r="F82" s="15"/>
      <c r="H82" s="22">
        <v>158.0</v>
      </c>
      <c r="I82" s="23" t="str">
        <f t="shared" si="24"/>
        <v>$473,700,136.67</v>
      </c>
      <c r="J82" s="24" t="str">
        <f t="shared" si="20"/>
        <v>10.00%</v>
      </c>
      <c r="K82" s="25" t="str">
        <f t="shared" si="21"/>
        <v>$47,370,013.67</v>
      </c>
      <c r="L82" s="26" t="str">
        <f t="shared" si="22"/>
        <v>$521,070,150.34</v>
      </c>
      <c r="M82" s="15"/>
    </row>
    <row r="83" ht="18.0" customHeight="1">
      <c r="A83" s="22">
        <v>129.0</v>
      </c>
      <c r="B83" s="23" t="str">
        <f t="shared" si="23"/>
        <v>$32,847,954.13</v>
      </c>
      <c r="C83" s="24" t="str">
        <f t="shared" si="17"/>
        <v>10.00%</v>
      </c>
      <c r="D83" s="25" t="str">
        <f t="shared" si="18"/>
        <v>$3,284,795.41</v>
      </c>
      <c r="E83" s="26" t="str">
        <f t="shared" si="19"/>
        <v>$36,132,749.55</v>
      </c>
      <c r="F83" s="15"/>
      <c r="H83" s="22">
        <v>159.0</v>
      </c>
      <c r="I83" s="23" t="str">
        <f t="shared" si="24"/>
        <v>$521,070,150.34</v>
      </c>
      <c r="J83" s="24" t="str">
        <f t="shared" si="20"/>
        <v>10.00%</v>
      </c>
      <c r="K83" s="25" t="str">
        <f t="shared" si="21"/>
        <v>$52,107,015.03</v>
      </c>
      <c r="L83" s="26" t="str">
        <f t="shared" si="22"/>
        <v>$573,177,165.37</v>
      </c>
      <c r="M83" s="15"/>
    </row>
    <row r="84" ht="18.0" customHeight="1">
      <c r="A84" s="22">
        <v>130.0</v>
      </c>
      <c r="B84" s="23" t="str">
        <f t="shared" si="23"/>
        <v>$36,132,749.55</v>
      </c>
      <c r="C84" s="24" t="str">
        <f t="shared" si="17"/>
        <v>10.00%</v>
      </c>
      <c r="D84" s="25" t="str">
        <f t="shared" si="18"/>
        <v>$3,613,274.95</v>
      </c>
      <c r="E84" s="26" t="str">
        <f t="shared" si="19"/>
        <v>$39,746,024.50</v>
      </c>
      <c r="F84" s="15"/>
      <c r="H84" s="22">
        <v>160.0</v>
      </c>
      <c r="I84" s="23" t="str">
        <f t="shared" si="24"/>
        <v>$573,177,165.37</v>
      </c>
      <c r="J84" s="24" t="str">
        <f t="shared" si="20"/>
        <v>10.00%</v>
      </c>
      <c r="K84" s="25" t="str">
        <f t="shared" si="21"/>
        <v>$57,317,716.54</v>
      </c>
      <c r="L84" s="26" t="str">
        <f t="shared" si="22"/>
        <v>$630,494,881.91</v>
      </c>
      <c r="M84" s="15"/>
    </row>
    <row r="85" ht="18.0" customHeight="1">
      <c r="A85" s="22">
        <v>131.0</v>
      </c>
      <c r="B85" s="23" t="str">
        <f t="shared" si="23"/>
        <v>$39,746,024.50</v>
      </c>
      <c r="C85" s="24" t="str">
        <f t="shared" si="17"/>
        <v>10.00%</v>
      </c>
      <c r="D85" s="25" t="str">
        <f t="shared" si="18"/>
        <v>$3,974,602.45</v>
      </c>
      <c r="E85" s="26" t="str">
        <f t="shared" si="19"/>
        <v>$43,720,626.95</v>
      </c>
      <c r="F85" s="15"/>
      <c r="H85" s="22">
        <v>161.0</v>
      </c>
      <c r="I85" s="23" t="str">
        <f t="shared" si="24"/>
        <v>$630,494,881.91</v>
      </c>
      <c r="J85" s="24" t="str">
        <f t="shared" si="20"/>
        <v>10.00%</v>
      </c>
      <c r="K85" s="25" t="str">
        <f t="shared" si="21"/>
        <v>$63,049,488.19</v>
      </c>
      <c r="L85" s="26" t="str">
        <f t="shared" si="22"/>
        <v>$693,544,370.10</v>
      </c>
      <c r="M85" s="15"/>
    </row>
    <row r="86" ht="18.0" customHeight="1">
      <c r="A86" s="22">
        <v>132.0</v>
      </c>
      <c r="B86" s="23" t="str">
        <f t="shared" si="23"/>
        <v>$43,720,626.95</v>
      </c>
      <c r="C86" s="24" t="str">
        <f t="shared" si="17"/>
        <v>10.00%</v>
      </c>
      <c r="D86" s="25" t="str">
        <f t="shared" si="18"/>
        <v>$4,372,062.70</v>
      </c>
      <c r="E86" s="26" t="str">
        <f t="shared" si="19"/>
        <v>$48,092,689.65</v>
      </c>
      <c r="F86" s="15"/>
      <c r="H86" s="22">
        <v>162.0</v>
      </c>
      <c r="I86" s="23" t="str">
        <f t="shared" si="24"/>
        <v>$693,544,370.10</v>
      </c>
      <c r="J86" s="24" t="str">
        <f t="shared" si="20"/>
        <v>10.00%</v>
      </c>
      <c r="K86" s="25" t="str">
        <f t="shared" si="21"/>
        <v>$69,354,437.01</v>
      </c>
      <c r="L86" s="26" t="str">
        <f t="shared" si="22"/>
        <v>$762,898,807.11</v>
      </c>
      <c r="M86" s="15"/>
    </row>
    <row r="87" ht="18.0" customHeight="1">
      <c r="A87" s="22">
        <v>133.0</v>
      </c>
      <c r="B87" s="23" t="str">
        <f t="shared" si="23"/>
        <v>$48,092,689.65</v>
      </c>
      <c r="C87" s="24" t="str">
        <f t="shared" si="17"/>
        <v>10.00%</v>
      </c>
      <c r="D87" s="25" t="str">
        <f t="shared" si="18"/>
        <v>$4,809,268.96</v>
      </c>
      <c r="E87" s="26" t="str">
        <f t="shared" si="19"/>
        <v>$52,901,958.61</v>
      </c>
      <c r="F87" s="15"/>
      <c r="H87" s="22">
        <v>163.0</v>
      </c>
      <c r="I87" s="23" t="str">
        <f t="shared" si="24"/>
        <v>$762,898,807.11</v>
      </c>
      <c r="J87" s="24" t="str">
        <f t="shared" si="20"/>
        <v>10.00%</v>
      </c>
      <c r="K87" s="25" t="str">
        <f t="shared" si="21"/>
        <v>$76,289,880.71</v>
      </c>
      <c r="L87" s="26" t="str">
        <f t="shared" si="22"/>
        <v>$839,188,687.82</v>
      </c>
      <c r="M87" s="15"/>
    </row>
    <row r="88" ht="18.0" customHeight="1">
      <c r="A88" s="22">
        <v>134.0</v>
      </c>
      <c r="B88" s="23" t="str">
        <f t="shared" si="23"/>
        <v>$52,901,958.61</v>
      </c>
      <c r="C88" s="24" t="str">
        <f t="shared" si="17"/>
        <v>10.00%</v>
      </c>
      <c r="D88" s="25" t="str">
        <f t="shared" si="18"/>
        <v>$5,290,195.86</v>
      </c>
      <c r="E88" s="26" t="str">
        <f t="shared" si="19"/>
        <v>$58,192,154.47</v>
      </c>
      <c r="F88" s="15"/>
      <c r="H88" s="22">
        <v>164.0</v>
      </c>
      <c r="I88" s="23" t="str">
        <f t="shared" si="24"/>
        <v>$839,188,687.82</v>
      </c>
      <c r="J88" s="24" t="str">
        <f t="shared" si="20"/>
        <v>10.00%</v>
      </c>
      <c r="K88" s="25" t="str">
        <f t="shared" si="21"/>
        <v>$83,918,868.78</v>
      </c>
      <c r="L88" s="26" t="str">
        <f t="shared" si="22"/>
        <v>$923,107,556.61</v>
      </c>
      <c r="M88" s="15"/>
    </row>
    <row r="89" ht="18.0" customHeight="1">
      <c r="A89" s="22">
        <v>135.0</v>
      </c>
      <c r="B89" s="23" t="str">
        <f t="shared" si="23"/>
        <v>$58,192,154.47</v>
      </c>
      <c r="C89" s="24" t="str">
        <f t="shared" si="17"/>
        <v>10.00%</v>
      </c>
      <c r="D89" s="25" t="str">
        <f t="shared" si="18"/>
        <v>$5,819,215.45</v>
      </c>
      <c r="E89" s="26" t="str">
        <f t="shared" si="19"/>
        <v>$64,011,369.92</v>
      </c>
      <c r="F89" s="15"/>
      <c r="H89" s="22">
        <v>165.0</v>
      </c>
      <c r="I89" s="23" t="str">
        <f t="shared" si="24"/>
        <v>$923,107,556.61</v>
      </c>
      <c r="J89" s="24" t="str">
        <f t="shared" si="20"/>
        <v>10.00%</v>
      </c>
      <c r="K89" s="25" t="str">
        <f t="shared" si="21"/>
        <v>$92,310,755.66</v>
      </c>
      <c r="L89" s="26" t="str">
        <f t="shared" si="22"/>
        <v>$1,015,418,312.27</v>
      </c>
      <c r="M89" s="15"/>
    </row>
    <row r="90" ht="18.0" customHeight="1">
      <c r="A90" s="22">
        <v>136.0</v>
      </c>
      <c r="B90" s="23" t="str">
        <f t="shared" si="23"/>
        <v>$64,011,369.92</v>
      </c>
      <c r="C90" s="24" t="str">
        <f t="shared" si="17"/>
        <v>10.00%</v>
      </c>
      <c r="D90" s="25" t="str">
        <f t="shared" si="18"/>
        <v>$6,401,136.99</v>
      </c>
      <c r="E90" s="26" t="str">
        <f t="shared" si="19"/>
        <v>$70,412,506.91</v>
      </c>
      <c r="F90" s="15"/>
      <c r="H90" s="22">
        <v>166.0</v>
      </c>
      <c r="I90" s="23" t="str">
        <f t="shared" si="24"/>
        <v>$1,015,418,312.27</v>
      </c>
      <c r="J90" s="24" t="str">
        <f t="shared" si="20"/>
        <v>10.00%</v>
      </c>
      <c r="K90" s="25" t="str">
        <f t="shared" si="21"/>
        <v>$101,541,831.23</v>
      </c>
      <c r="L90" s="26" t="str">
        <f t="shared" si="22"/>
        <v>$1,116,960,143.49</v>
      </c>
      <c r="M90" s="15"/>
    </row>
    <row r="91" ht="18.0" customHeight="1">
      <c r="A91" s="22">
        <v>137.0</v>
      </c>
      <c r="B91" s="23" t="str">
        <f t="shared" si="23"/>
        <v>$70,412,506.91</v>
      </c>
      <c r="C91" s="24" t="str">
        <f t="shared" si="17"/>
        <v>10.00%</v>
      </c>
      <c r="D91" s="25" t="str">
        <f t="shared" si="18"/>
        <v>$7,041,250.69</v>
      </c>
      <c r="E91" s="26" t="str">
        <f t="shared" si="19"/>
        <v>$77,453,757.60</v>
      </c>
      <c r="F91" s="15"/>
      <c r="H91" s="22">
        <v>167.0</v>
      </c>
      <c r="I91" s="23" t="str">
        <f t="shared" si="24"/>
        <v>$1,116,960,143.49</v>
      </c>
      <c r="J91" s="24" t="str">
        <f t="shared" si="20"/>
        <v>10.00%</v>
      </c>
      <c r="K91" s="25" t="str">
        <f t="shared" si="21"/>
        <v>$111,696,014.35</v>
      </c>
      <c r="L91" s="26" t="str">
        <f t="shared" si="22"/>
        <v>$1,228,656,157.84</v>
      </c>
      <c r="M91" s="15"/>
    </row>
    <row r="92" ht="18.0" customHeight="1">
      <c r="A92" s="22">
        <v>138.0</v>
      </c>
      <c r="B92" s="23" t="str">
        <f t="shared" si="23"/>
        <v>$77,453,757.60</v>
      </c>
      <c r="C92" s="24" t="str">
        <f t="shared" si="17"/>
        <v>10.00%</v>
      </c>
      <c r="D92" s="25" t="str">
        <f t="shared" si="18"/>
        <v>$7,745,375.76</v>
      </c>
      <c r="E92" s="26" t="str">
        <f t="shared" si="19"/>
        <v>$85,199,133.36</v>
      </c>
      <c r="F92" s="15"/>
      <c r="H92" s="22">
        <v>168.0</v>
      </c>
      <c r="I92" s="23" t="str">
        <f t="shared" si="24"/>
        <v>$1,228,656,157.84</v>
      </c>
      <c r="J92" s="24" t="str">
        <f t="shared" si="20"/>
        <v>10.00%</v>
      </c>
      <c r="K92" s="25" t="str">
        <f t="shared" si="21"/>
        <v>$122,865,615.78</v>
      </c>
      <c r="L92" s="26" t="str">
        <f t="shared" si="22"/>
        <v>$1,351,521,773.63</v>
      </c>
      <c r="M92" s="15"/>
    </row>
    <row r="93" ht="18.0" customHeight="1">
      <c r="A93" s="22">
        <v>139.0</v>
      </c>
      <c r="B93" s="23" t="str">
        <f t="shared" si="23"/>
        <v>$85,199,133.36</v>
      </c>
      <c r="C93" s="24" t="str">
        <f t="shared" si="17"/>
        <v>10.00%</v>
      </c>
      <c r="D93" s="25" t="str">
        <f t="shared" si="18"/>
        <v>$8,519,913.34</v>
      </c>
      <c r="E93" s="26" t="str">
        <f t="shared" si="19"/>
        <v>$93,719,046.70</v>
      </c>
      <c r="F93" s="15"/>
      <c r="H93" s="22">
        <v>169.0</v>
      </c>
      <c r="I93" s="23" t="str">
        <f t="shared" si="24"/>
        <v>$1,351,521,773.63</v>
      </c>
      <c r="J93" s="24" t="str">
        <f t="shared" si="20"/>
        <v>10.00%</v>
      </c>
      <c r="K93" s="25" t="str">
        <f t="shared" si="21"/>
        <v>$135,152,177.36</v>
      </c>
      <c r="L93" s="26" t="str">
        <f t="shared" si="22"/>
        <v>$1,486,673,950.99</v>
      </c>
      <c r="M93" s="15"/>
    </row>
    <row r="94" ht="18.0" customHeight="1">
      <c r="A94" s="22">
        <v>140.0</v>
      </c>
      <c r="B94" s="23" t="str">
        <f t="shared" si="23"/>
        <v>$93,719,046.70</v>
      </c>
      <c r="C94" s="24" t="str">
        <f t="shared" si="17"/>
        <v>10.00%</v>
      </c>
      <c r="D94" s="25" t="str">
        <f t="shared" si="18"/>
        <v>$9,371,904.67</v>
      </c>
      <c r="E94" s="26" t="str">
        <f t="shared" si="19"/>
        <v>$103,090,951.37</v>
      </c>
      <c r="F94" s="15"/>
      <c r="H94" s="22">
        <v>170.0</v>
      </c>
      <c r="I94" s="23" t="str">
        <f t="shared" si="24"/>
        <v>$1,486,673,950.99</v>
      </c>
      <c r="J94" s="24" t="str">
        <f t="shared" si="20"/>
        <v>10.00%</v>
      </c>
      <c r="K94" s="25" t="str">
        <f t="shared" si="21"/>
        <v>$148,667,395.10</v>
      </c>
      <c r="L94" s="26" t="str">
        <f t="shared" si="22"/>
        <v>$1,635,341,346.09</v>
      </c>
      <c r="M94" s="15"/>
    </row>
    <row r="95" ht="18.0" customHeight="1">
      <c r="A95" s="22">
        <v>141.0</v>
      </c>
      <c r="B95" s="23" t="str">
        <f t="shared" si="23"/>
        <v>$103,090,951.37</v>
      </c>
      <c r="C95" s="24" t="str">
        <f t="shared" si="17"/>
        <v>10.00%</v>
      </c>
      <c r="D95" s="25" t="str">
        <f t="shared" si="18"/>
        <v>$10,309,095.14</v>
      </c>
      <c r="E95" s="26" t="str">
        <f t="shared" si="19"/>
        <v>$113,400,046.50</v>
      </c>
      <c r="F95" s="15"/>
      <c r="H95" s="22">
        <v>171.0</v>
      </c>
      <c r="I95" s="23" t="str">
        <f t="shared" si="24"/>
        <v>$1,635,341,346.09</v>
      </c>
      <c r="J95" s="24" t="str">
        <f t="shared" si="20"/>
        <v>10.00%</v>
      </c>
      <c r="K95" s="25" t="str">
        <f t="shared" si="21"/>
        <v>$163,534,134.61</v>
      </c>
      <c r="L95" s="26" t="str">
        <f t="shared" si="22"/>
        <v>$1,798,875,480.70</v>
      </c>
      <c r="M95" s="15"/>
    </row>
    <row r="96" ht="18.0" customHeight="1">
      <c r="A96" s="22">
        <v>142.0</v>
      </c>
      <c r="B96" s="23" t="str">
        <f t="shared" si="23"/>
        <v>$113,400,046.50</v>
      </c>
      <c r="C96" s="24" t="str">
        <f t="shared" si="17"/>
        <v>10.00%</v>
      </c>
      <c r="D96" s="25" t="str">
        <f t="shared" si="18"/>
        <v>$11,340,004.65</v>
      </c>
      <c r="E96" s="26" t="str">
        <f t="shared" si="19"/>
        <v>$124,740,051.15</v>
      </c>
      <c r="F96" s="15"/>
      <c r="H96" s="22">
        <v>172.0</v>
      </c>
      <c r="I96" s="23" t="str">
        <f t="shared" si="24"/>
        <v>$1,798,875,480.70</v>
      </c>
      <c r="J96" s="24" t="str">
        <f t="shared" si="20"/>
        <v>10.00%</v>
      </c>
      <c r="K96" s="25" t="str">
        <f t="shared" si="21"/>
        <v>$179,887,548.07</v>
      </c>
      <c r="L96" s="26" t="str">
        <f t="shared" si="22"/>
        <v>$1,978,763,028.76</v>
      </c>
      <c r="M96" s="15"/>
    </row>
    <row r="97" ht="18.0" customHeight="1">
      <c r="A97" s="22">
        <v>143.0</v>
      </c>
      <c r="B97" s="23" t="str">
        <f t="shared" si="23"/>
        <v>$124,740,051.15</v>
      </c>
      <c r="C97" s="24" t="str">
        <f t="shared" si="17"/>
        <v>10.00%</v>
      </c>
      <c r="D97" s="25" t="str">
        <f t="shared" si="18"/>
        <v>$12,474,005.12</v>
      </c>
      <c r="E97" s="26" t="str">
        <f t="shared" si="19"/>
        <v>$137,214,056.27</v>
      </c>
      <c r="F97" s="15"/>
      <c r="H97" s="22">
        <v>173.0</v>
      </c>
      <c r="I97" s="23" t="str">
        <f t="shared" si="24"/>
        <v>$1,978,763,028.76</v>
      </c>
      <c r="J97" s="24" t="str">
        <f t="shared" si="20"/>
        <v>10.00%</v>
      </c>
      <c r="K97" s="25" t="str">
        <f t="shared" si="21"/>
        <v>$197,876,302.88</v>
      </c>
      <c r="L97" s="26" t="str">
        <f t="shared" si="22"/>
        <v>$2,176,639,331.64</v>
      </c>
      <c r="M97" s="15"/>
    </row>
    <row r="98" ht="18.0" customHeight="1">
      <c r="A98" s="22">
        <v>144.0</v>
      </c>
      <c r="B98" s="23" t="str">
        <f t="shared" si="23"/>
        <v>$137,214,056.27</v>
      </c>
      <c r="C98" s="24" t="str">
        <f t="shared" si="17"/>
        <v>10.00%</v>
      </c>
      <c r="D98" s="25" t="str">
        <f t="shared" si="18"/>
        <v>$13,721,405.63</v>
      </c>
      <c r="E98" s="26" t="str">
        <f t="shared" si="19"/>
        <v>$150,935,461.90</v>
      </c>
      <c r="F98" s="15"/>
      <c r="H98" s="22">
        <v>174.0</v>
      </c>
      <c r="I98" s="23" t="str">
        <f t="shared" si="24"/>
        <v>$2,176,639,331.64</v>
      </c>
      <c r="J98" s="24" t="str">
        <f t="shared" si="20"/>
        <v>10.00%</v>
      </c>
      <c r="K98" s="25" t="str">
        <f t="shared" si="21"/>
        <v>$217,663,933.16</v>
      </c>
      <c r="L98" s="26" t="str">
        <f t="shared" si="22"/>
        <v>$2,394,303,264.81</v>
      </c>
      <c r="M98" s="15"/>
    </row>
    <row r="99" ht="18.0" customHeight="1">
      <c r="A99" s="22">
        <v>145.0</v>
      </c>
      <c r="B99" s="23" t="str">
        <f t="shared" si="23"/>
        <v>$150,935,461.90</v>
      </c>
      <c r="C99" s="24" t="str">
        <f t="shared" si="17"/>
        <v>10.00%</v>
      </c>
      <c r="D99" s="25" t="str">
        <f t="shared" si="18"/>
        <v>$15,093,546.19</v>
      </c>
      <c r="E99" s="26" t="str">
        <f t="shared" si="19"/>
        <v>$166,029,008.09</v>
      </c>
      <c r="F99" s="15"/>
      <c r="H99" s="22">
        <v>175.0</v>
      </c>
      <c r="I99" s="23" t="str">
        <f t="shared" si="24"/>
        <v>$2,394,303,264.81</v>
      </c>
      <c r="J99" s="24" t="str">
        <f t="shared" si="20"/>
        <v>10.00%</v>
      </c>
      <c r="K99" s="25" t="str">
        <f t="shared" si="21"/>
        <v>$239,430,326.48</v>
      </c>
      <c r="L99" s="26" t="str">
        <f t="shared" si="22"/>
        <v>$2,633,733,591.29</v>
      </c>
      <c r="M99" s="15"/>
    </row>
    <row r="100" ht="18.0" customHeight="1">
      <c r="A100" s="22">
        <v>146.0</v>
      </c>
      <c r="B100" s="23" t="str">
        <f t="shared" si="23"/>
        <v>$166,029,008.09</v>
      </c>
      <c r="C100" s="24" t="str">
        <f t="shared" si="17"/>
        <v>10.00%</v>
      </c>
      <c r="D100" s="25" t="str">
        <f t="shared" si="18"/>
        <v>$16,602,900.81</v>
      </c>
      <c r="E100" s="26" t="str">
        <f t="shared" si="19"/>
        <v>$182,631,908.90</v>
      </c>
      <c r="F100" s="15"/>
      <c r="H100" s="22">
        <v>176.0</v>
      </c>
      <c r="I100" s="23" t="str">
        <f t="shared" si="24"/>
        <v>$2,633,733,591.29</v>
      </c>
      <c r="J100" s="24" t="str">
        <f t="shared" si="20"/>
        <v>10.00%</v>
      </c>
      <c r="K100" s="25" t="str">
        <f t="shared" si="21"/>
        <v>$263,373,359.13</v>
      </c>
      <c r="L100" s="26" t="str">
        <f t="shared" si="22"/>
        <v>$2,897,106,950.41</v>
      </c>
      <c r="M100" s="15"/>
    </row>
    <row r="101" ht="18.0" customHeight="1">
      <c r="A101" s="22">
        <v>147.0</v>
      </c>
      <c r="B101" s="23" t="str">
        <f t="shared" si="23"/>
        <v>$182,631,908.90</v>
      </c>
      <c r="C101" s="24" t="str">
        <f t="shared" si="17"/>
        <v>10.00%</v>
      </c>
      <c r="D101" s="25" t="str">
        <f t="shared" si="18"/>
        <v>$18,263,190.89</v>
      </c>
      <c r="E101" s="26" t="str">
        <f t="shared" si="19"/>
        <v>$200,895,099.79</v>
      </c>
      <c r="F101" s="15"/>
      <c r="H101" s="22">
        <v>177.0</v>
      </c>
      <c r="I101" s="23" t="str">
        <f t="shared" si="24"/>
        <v>$2,897,106,950.41</v>
      </c>
      <c r="J101" s="24" t="str">
        <f t="shared" si="20"/>
        <v>10.00%</v>
      </c>
      <c r="K101" s="25" t="str">
        <f t="shared" si="21"/>
        <v>$289,710,695.04</v>
      </c>
      <c r="L101" s="26" t="str">
        <f t="shared" si="22"/>
        <v>$3,186,817,645.46</v>
      </c>
      <c r="M101" s="15"/>
    </row>
    <row r="102" ht="18.0" customHeight="1">
      <c r="A102" s="22">
        <v>148.0</v>
      </c>
      <c r="B102" s="23" t="str">
        <f t="shared" si="23"/>
        <v>$200,895,099.79</v>
      </c>
      <c r="C102" s="24" t="str">
        <f t="shared" si="17"/>
        <v>10.00%</v>
      </c>
      <c r="D102" s="25" t="str">
        <f t="shared" si="18"/>
        <v>$20,089,509.98</v>
      </c>
      <c r="E102" s="26" t="str">
        <f t="shared" si="19"/>
        <v>$220,984,609.76</v>
      </c>
      <c r="F102" s="15"/>
      <c r="H102" s="22">
        <v>178.0</v>
      </c>
      <c r="I102" s="23" t="str">
        <f t="shared" si="24"/>
        <v>$3,186,817,645.46</v>
      </c>
      <c r="J102" s="24" t="str">
        <f t="shared" si="20"/>
        <v>10.00%</v>
      </c>
      <c r="K102" s="25" t="str">
        <f t="shared" si="21"/>
        <v>$318,681,764.55</v>
      </c>
      <c r="L102" s="26" t="str">
        <f t="shared" si="22"/>
        <v>$3,505,499,410.00</v>
      </c>
      <c r="M102" s="15"/>
    </row>
    <row r="103" ht="18.0" customHeight="1">
      <c r="A103" s="22">
        <v>149.0</v>
      </c>
      <c r="B103" s="23" t="str">
        <f t="shared" si="23"/>
        <v>$220,984,609.76</v>
      </c>
      <c r="C103" s="24" t="str">
        <f t="shared" si="17"/>
        <v>10.00%</v>
      </c>
      <c r="D103" s="25" t="str">
        <f t="shared" si="18"/>
        <v>$22,098,460.98</v>
      </c>
      <c r="E103" s="26" t="str">
        <f t="shared" si="19"/>
        <v>$243,083,070.74</v>
      </c>
      <c r="F103" s="15"/>
      <c r="H103" s="22">
        <v>179.0</v>
      </c>
      <c r="I103" s="23" t="str">
        <f t="shared" si="24"/>
        <v>$3,505,499,410.00</v>
      </c>
      <c r="J103" s="24" t="str">
        <f t="shared" si="20"/>
        <v>10.00%</v>
      </c>
      <c r="K103" s="25" t="str">
        <f t="shared" si="21"/>
        <v>$350,549,941.00</v>
      </c>
      <c r="L103" s="26" t="str">
        <f t="shared" si="22"/>
        <v>$3,856,049,351.00</v>
      </c>
      <c r="M103" s="15"/>
    </row>
    <row r="104" ht="18.0" customHeight="1">
      <c r="A104" s="22">
        <v>150.0</v>
      </c>
      <c r="B104" s="23" t="str">
        <f t="shared" si="23"/>
        <v>$243,083,070.74</v>
      </c>
      <c r="C104" s="24" t="str">
        <f t="shared" si="17"/>
        <v>10.00%</v>
      </c>
      <c r="D104" s="25" t="str">
        <f t="shared" si="18"/>
        <v>$24,308,307.07</v>
      </c>
      <c r="E104" s="26" t="str">
        <f t="shared" si="19"/>
        <v>$267,391,377.81</v>
      </c>
      <c r="F104" s="15"/>
      <c r="H104" s="22">
        <v>180.0</v>
      </c>
      <c r="I104" s="23" t="str">
        <f t="shared" si="24"/>
        <v>$3,856,049,351.00</v>
      </c>
      <c r="J104" s="24" t="str">
        <f t="shared" si="20"/>
        <v>10.00%</v>
      </c>
      <c r="K104" s="25" t="str">
        <f t="shared" si="21"/>
        <v>$385,604,935.10</v>
      </c>
      <c r="L104" s="26" t="str">
        <f t="shared" si="22"/>
        <v>$4,241,654,286.10</v>
      </c>
      <c r="M104" s="15"/>
    </row>
    <row r="105" ht="18.0" customHeight="1">
      <c r="A105" s="28"/>
      <c r="B105" s="28"/>
      <c r="C105" s="28"/>
      <c r="D105" s="29"/>
      <c r="E105" s="29"/>
      <c r="H105" s="28"/>
      <c r="I105" s="28"/>
      <c r="J105" s="28"/>
      <c r="K105" s="29"/>
      <c r="L105" s="29"/>
    </row>
    <row r="106" ht="18.75" customHeight="1">
      <c r="A106" s="28"/>
      <c r="B106" s="28"/>
      <c r="C106" s="28"/>
      <c r="D106" s="29"/>
      <c r="E106" s="29"/>
      <c r="H106" s="28"/>
      <c r="I106" s="28"/>
      <c r="J106" s="28"/>
      <c r="K106" s="29"/>
      <c r="L106" s="29"/>
    </row>
    <row r="107" ht="29.25" customHeight="1">
      <c r="A107" s="30" t="s">
        <v>13</v>
      </c>
      <c r="B107" s="31"/>
      <c r="C107" s="32"/>
      <c r="D107" s="33" t="str">
        <f>E104</f>
        <v>$267,391,377.81</v>
      </c>
      <c r="E107" s="34"/>
      <c r="F107" s="35"/>
      <c r="G107" s="36"/>
      <c r="H107" s="30" t="s">
        <v>14</v>
      </c>
      <c r="I107" s="31"/>
      <c r="J107" s="32"/>
      <c r="K107" s="33" t="str">
        <f>L104</f>
        <v>$4,241,654,286.10</v>
      </c>
      <c r="L107" s="34"/>
      <c r="M107" s="35"/>
    </row>
    <row r="108" ht="18.75" customHeight="1">
      <c r="A108" s="28"/>
      <c r="B108" s="28"/>
      <c r="C108" s="28"/>
      <c r="D108" s="28"/>
      <c r="E108" s="28"/>
    </row>
    <row r="109" ht="18.0" customHeight="1">
      <c r="A109" s="28"/>
      <c r="B109" s="28"/>
      <c r="C109" s="28"/>
      <c r="D109" s="28"/>
      <c r="E109" s="28"/>
    </row>
    <row r="110" ht="18.0" customHeight="1">
      <c r="A110" s="28"/>
      <c r="B110" s="28"/>
      <c r="C110" s="28"/>
      <c r="D110" s="28"/>
      <c r="E110" s="28"/>
    </row>
    <row r="111" ht="18.0" customHeight="1">
      <c r="A111" s="28"/>
      <c r="B111" s="28"/>
      <c r="C111" s="28"/>
      <c r="D111" s="28"/>
      <c r="E111" s="28"/>
    </row>
    <row r="112" ht="18.0" customHeight="1">
      <c r="A112" s="28"/>
      <c r="B112" s="28"/>
      <c r="C112" s="28"/>
      <c r="D112" s="28"/>
      <c r="E112" s="28"/>
    </row>
    <row r="113" ht="18.0" customHeight="1">
      <c r="A113" s="28"/>
      <c r="B113" s="28"/>
      <c r="C113" s="28"/>
      <c r="D113" s="28"/>
      <c r="E113" s="28"/>
    </row>
    <row r="114" ht="18.0" customHeight="1">
      <c r="A114" s="28"/>
      <c r="B114" s="28"/>
      <c r="C114" s="28"/>
      <c r="D114" s="28"/>
      <c r="E114" s="28"/>
    </row>
    <row r="115" ht="18.0" customHeight="1">
      <c r="A115" s="28"/>
      <c r="B115" s="28"/>
      <c r="C115" s="28"/>
      <c r="D115" s="28"/>
      <c r="E115" s="28"/>
    </row>
    <row r="116" ht="18.0" customHeight="1">
      <c r="A116" s="28"/>
      <c r="B116" s="28"/>
      <c r="C116" s="28"/>
      <c r="D116" s="28"/>
      <c r="E116" s="28"/>
    </row>
    <row r="117" ht="18.0" customHeight="1">
      <c r="A117" s="28"/>
      <c r="B117" s="28"/>
      <c r="C117" s="28"/>
      <c r="D117" s="28"/>
      <c r="E117" s="28"/>
    </row>
    <row r="118" ht="18.0" customHeight="1">
      <c r="A118" s="28"/>
      <c r="B118" s="28"/>
      <c r="C118" s="28"/>
      <c r="D118" s="28"/>
      <c r="E118" s="28"/>
    </row>
    <row r="119" ht="18.0" customHeight="1">
      <c r="A119" s="28"/>
      <c r="B119" s="28"/>
      <c r="C119" s="28"/>
      <c r="D119" s="28"/>
      <c r="E119" s="28"/>
    </row>
    <row r="120" ht="18.0" customHeight="1">
      <c r="A120" s="28"/>
      <c r="B120" s="28"/>
      <c r="C120" s="28"/>
      <c r="D120" s="28"/>
      <c r="E120" s="28"/>
    </row>
    <row r="121" ht="18.0" customHeight="1">
      <c r="A121" s="28"/>
      <c r="B121" s="28"/>
      <c r="C121" s="28"/>
      <c r="D121" s="28"/>
      <c r="E121" s="28"/>
    </row>
    <row r="122" ht="18.0" customHeight="1">
      <c r="A122" s="28"/>
      <c r="B122" s="28"/>
      <c r="C122" s="28"/>
      <c r="D122" s="28"/>
      <c r="E122" s="28"/>
    </row>
    <row r="123" ht="18.0" customHeight="1">
      <c r="A123" s="28"/>
      <c r="B123" s="28"/>
      <c r="C123" s="28"/>
      <c r="D123" s="28"/>
      <c r="E123" s="28"/>
    </row>
    <row r="124" ht="18.0" customHeight="1">
      <c r="A124" s="28"/>
      <c r="B124" s="28"/>
      <c r="C124" s="28"/>
      <c r="D124" s="28"/>
      <c r="E124" s="28"/>
    </row>
    <row r="125" ht="18.0" customHeight="1">
      <c r="A125" s="28"/>
      <c r="B125" s="28"/>
      <c r="C125" s="28"/>
      <c r="D125" s="28"/>
      <c r="E125" s="28"/>
    </row>
    <row r="126" ht="18.0" customHeight="1">
      <c r="A126" s="28"/>
      <c r="B126" s="28"/>
      <c r="C126" s="28"/>
      <c r="D126" s="28"/>
      <c r="E126" s="28"/>
    </row>
    <row r="127" ht="18.0" customHeight="1">
      <c r="A127" s="28"/>
      <c r="B127" s="28"/>
      <c r="C127" s="28"/>
      <c r="D127" s="28"/>
      <c r="E127" s="28"/>
    </row>
    <row r="128" ht="18.0" customHeight="1">
      <c r="A128" s="28"/>
      <c r="B128" s="28"/>
      <c r="C128" s="28"/>
      <c r="D128" s="28"/>
      <c r="E128" s="28"/>
    </row>
    <row r="129" ht="18.0" customHeight="1">
      <c r="A129" s="28"/>
      <c r="B129" s="28"/>
      <c r="C129" s="28"/>
      <c r="D129" s="28"/>
      <c r="E129" s="28"/>
    </row>
    <row r="130" ht="18.0" customHeight="1">
      <c r="A130" s="28"/>
      <c r="B130" s="28"/>
      <c r="C130" s="28"/>
      <c r="D130" s="28"/>
      <c r="E130" s="28"/>
    </row>
    <row r="131" ht="18.0" customHeight="1">
      <c r="A131" s="28"/>
      <c r="B131" s="28"/>
      <c r="C131" s="28"/>
      <c r="D131" s="28"/>
      <c r="E131" s="28"/>
    </row>
    <row r="132" ht="18.0" customHeight="1">
      <c r="A132" s="28"/>
      <c r="B132" s="28"/>
      <c r="C132" s="28"/>
      <c r="D132" s="28"/>
      <c r="E132" s="28"/>
    </row>
    <row r="133" ht="18.0" customHeight="1">
      <c r="A133" s="28"/>
      <c r="B133" s="28"/>
      <c r="C133" s="28"/>
      <c r="D133" s="28"/>
      <c r="E133" s="28"/>
    </row>
    <row r="134" ht="18.0" customHeight="1">
      <c r="A134" s="28"/>
      <c r="B134" s="28"/>
      <c r="C134" s="28"/>
      <c r="D134" s="28"/>
      <c r="E134" s="28"/>
    </row>
    <row r="135" ht="18.0" customHeight="1">
      <c r="A135" s="28"/>
      <c r="B135" s="28"/>
      <c r="C135" s="28"/>
      <c r="D135" s="28"/>
      <c r="E135" s="28"/>
    </row>
    <row r="136" ht="18.0" customHeight="1">
      <c r="A136" s="28"/>
      <c r="B136" s="28"/>
      <c r="C136" s="28"/>
      <c r="D136" s="28"/>
      <c r="E136" s="28"/>
    </row>
    <row r="137" ht="18.0" customHeight="1">
      <c r="A137" s="28"/>
      <c r="B137" s="28"/>
      <c r="C137" s="28"/>
      <c r="D137" s="28"/>
      <c r="E137" s="28"/>
    </row>
    <row r="138" ht="18.0" customHeight="1">
      <c r="A138" s="28"/>
      <c r="B138" s="28"/>
      <c r="C138" s="28"/>
      <c r="D138" s="28"/>
      <c r="E138" s="28"/>
    </row>
    <row r="139" ht="18.0" customHeight="1">
      <c r="A139" s="28"/>
      <c r="B139" s="28"/>
      <c r="C139" s="28"/>
      <c r="D139" s="28"/>
      <c r="E139" s="28"/>
    </row>
    <row r="140" ht="18.0" customHeight="1">
      <c r="A140" s="28"/>
      <c r="B140" s="28"/>
      <c r="C140" s="28"/>
      <c r="D140" s="28"/>
      <c r="E140" s="28"/>
    </row>
    <row r="141" ht="18.0" customHeight="1">
      <c r="A141" s="28"/>
      <c r="B141" s="28"/>
      <c r="C141" s="28"/>
      <c r="D141" s="28"/>
      <c r="E141" s="28"/>
    </row>
    <row r="142" ht="18.0" customHeight="1">
      <c r="A142" s="28"/>
      <c r="B142" s="28"/>
      <c r="C142" s="28"/>
      <c r="D142" s="28"/>
      <c r="E142" s="28"/>
    </row>
    <row r="143" ht="18.0" customHeight="1">
      <c r="A143" s="28"/>
      <c r="B143" s="28"/>
      <c r="C143" s="28"/>
      <c r="D143" s="28"/>
      <c r="E143" s="28"/>
    </row>
    <row r="144" ht="18.0" customHeight="1">
      <c r="A144" s="28"/>
      <c r="B144" s="28"/>
      <c r="C144" s="28"/>
      <c r="D144" s="28"/>
      <c r="E144" s="28"/>
    </row>
    <row r="145" ht="18.0" customHeight="1">
      <c r="A145" s="28"/>
      <c r="B145" s="28"/>
      <c r="C145" s="28"/>
      <c r="D145" s="28"/>
      <c r="E145" s="28"/>
    </row>
    <row r="146" ht="18.0" customHeight="1">
      <c r="A146" s="28"/>
      <c r="B146" s="28"/>
      <c r="C146" s="28"/>
      <c r="D146" s="28"/>
      <c r="E146" s="28"/>
    </row>
    <row r="147" ht="18.0" customHeight="1">
      <c r="A147" s="28"/>
      <c r="B147" s="28"/>
      <c r="C147" s="28"/>
      <c r="D147" s="28"/>
      <c r="E147" s="28"/>
    </row>
    <row r="148" ht="18.0" customHeight="1">
      <c r="A148" s="28"/>
      <c r="B148" s="28"/>
      <c r="C148" s="28"/>
      <c r="D148" s="28"/>
      <c r="E148" s="28"/>
    </row>
    <row r="149" ht="18.0" customHeight="1">
      <c r="A149" s="28"/>
      <c r="B149" s="28"/>
      <c r="C149" s="28"/>
      <c r="D149" s="28"/>
      <c r="E149" s="28"/>
    </row>
    <row r="150" ht="18.0" customHeight="1">
      <c r="A150" s="28"/>
      <c r="B150" s="28"/>
      <c r="C150" s="28"/>
      <c r="D150" s="28"/>
      <c r="E150" s="28"/>
    </row>
    <row r="151" ht="18.0" customHeight="1">
      <c r="A151" s="28"/>
      <c r="B151" s="28"/>
      <c r="C151" s="28"/>
      <c r="D151" s="28"/>
      <c r="E151" s="28"/>
    </row>
    <row r="152" ht="18.0" customHeight="1">
      <c r="A152" s="28"/>
      <c r="B152" s="28"/>
      <c r="C152" s="28"/>
      <c r="D152" s="28"/>
      <c r="E152" s="28"/>
    </row>
    <row r="153" ht="18.0" customHeight="1">
      <c r="A153" s="28"/>
      <c r="B153" s="28"/>
      <c r="C153" s="28"/>
      <c r="D153" s="28"/>
      <c r="E153" s="28"/>
    </row>
    <row r="154" ht="18.0" customHeight="1">
      <c r="A154" s="28"/>
      <c r="B154" s="28"/>
      <c r="C154" s="28"/>
      <c r="D154" s="28"/>
      <c r="E154" s="28"/>
    </row>
    <row r="155" ht="18.0" customHeight="1">
      <c r="A155" s="28"/>
      <c r="B155" s="28"/>
      <c r="C155" s="28"/>
      <c r="D155" s="28"/>
      <c r="E155" s="28"/>
    </row>
    <row r="156" ht="18.0" customHeight="1">
      <c r="A156" s="28"/>
      <c r="B156" s="28"/>
      <c r="C156" s="28"/>
      <c r="D156" s="28"/>
      <c r="E156" s="28"/>
    </row>
    <row r="157" ht="18.0" customHeight="1">
      <c r="A157" s="28"/>
      <c r="B157" s="28"/>
      <c r="C157" s="28"/>
      <c r="D157" s="28"/>
      <c r="E157" s="28"/>
    </row>
    <row r="158" ht="18.0" customHeight="1">
      <c r="A158" s="28"/>
      <c r="B158" s="28"/>
      <c r="C158" s="28"/>
      <c r="D158" s="28"/>
      <c r="E158" s="28"/>
    </row>
    <row r="159" ht="18.0" customHeight="1">
      <c r="A159" s="28"/>
      <c r="B159" s="28"/>
      <c r="C159" s="28"/>
      <c r="D159" s="28"/>
      <c r="E159" s="28"/>
    </row>
    <row r="160" ht="18.0" customHeight="1">
      <c r="A160" s="28"/>
      <c r="B160" s="28"/>
      <c r="C160" s="28"/>
      <c r="D160" s="28"/>
      <c r="E160" s="28"/>
    </row>
    <row r="161" ht="18.0" customHeight="1">
      <c r="A161" s="28"/>
      <c r="B161" s="28"/>
      <c r="C161" s="28"/>
      <c r="D161" s="28"/>
      <c r="E161" s="28"/>
    </row>
    <row r="162" ht="18.0" customHeight="1">
      <c r="A162" s="28"/>
      <c r="B162" s="28"/>
      <c r="C162" s="28"/>
      <c r="D162" s="28"/>
      <c r="E162" s="28"/>
    </row>
    <row r="163" ht="18.0" customHeight="1">
      <c r="A163" s="28"/>
      <c r="B163" s="28"/>
      <c r="C163" s="28"/>
      <c r="D163" s="28"/>
      <c r="E163" s="28"/>
    </row>
    <row r="164" ht="18.0" customHeight="1">
      <c r="A164" s="28"/>
      <c r="B164" s="28"/>
      <c r="C164" s="28"/>
      <c r="D164" s="28"/>
      <c r="E164" s="28"/>
    </row>
    <row r="165" ht="18.0" customHeight="1">
      <c r="A165" s="28"/>
      <c r="B165" s="28"/>
      <c r="C165" s="28"/>
      <c r="D165" s="28"/>
      <c r="E165" s="28"/>
    </row>
  </sheetData>
  <mergeCells count="199">
    <mergeCell ref="E77:F77"/>
    <mergeCell ref="E74:F74"/>
    <mergeCell ref="E75:F75"/>
    <mergeCell ref="E76:F76"/>
    <mergeCell ref="E78:F78"/>
    <mergeCell ref="E79:F79"/>
    <mergeCell ref="E80:F80"/>
    <mergeCell ref="E81:F81"/>
    <mergeCell ref="A71:B71"/>
    <mergeCell ref="D71:F71"/>
    <mergeCell ref="H71:I71"/>
    <mergeCell ref="E102:F102"/>
    <mergeCell ref="L102:M102"/>
    <mergeCell ref="E103:F103"/>
    <mergeCell ref="L103:M103"/>
    <mergeCell ref="E104:F104"/>
    <mergeCell ref="L104:M104"/>
    <mergeCell ref="A107:B107"/>
    <mergeCell ref="K107:M107"/>
    <mergeCell ref="E99:F99"/>
    <mergeCell ref="E100:F100"/>
    <mergeCell ref="D107:F107"/>
    <mergeCell ref="H107:I107"/>
    <mergeCell ref="E97:F97"/>
    <mergeCell ref="L98:M98"/>
    <mergeCell ref="L99:M99"/>
    <mergeCell ref="L100:M100"/>
    <mergeCell ref="L101:M101"/>
    <mergeCell ref="E98:F98"/>
    <mergeCell ref="E101:F101"/>
    <mergeCell ref="E92:F92"/>
    <mergeCell ref="E93:F93"/>
    <mergeCell ref="E94:F94"/>
    <mergeCell ref="E95:F95"/>
    <mergeCell ref="E96:F96"/>
    <mergeCell ref="E91:F91"/>
    <mergeCell ref="L88:M88"/>
    <mergeCell ref="L89:M89"/>
    <mergeCell ref="L79:M79"/>
    <mergeCell ref="L80:M80"/>
    <mergeCell ref="K71:M71"/>
    <mergeCell ref="L74:M74"/>
    <mergeCell ref="L75:M75"/>
    <mergeCell ref="L76:M76"/>
    <mergeCell ref="L82:M82"/>
    <mergeCell ref="L83:M83"/>
    <mergeCell ref="L84:M84"/>
    <mergeCell ref="L85:M85"/>
    <mergeCell ref="L86:M86"/>
    <mergeCell ref="L77:M77"/>
    <mergeCell ref="L78:M78"/>
    <mergeCell ref="L81:M81"/>
    <mergeCell ref="E42:F42"/>
    <mergeCell ref="E43:F43"/>
    <mergeCell ref="E32:F32"/>
    <mergeCell ref="E33:F33"/>
    <mergeCell ref="A36:B36"/>
    <mergeCell ref="D36:F36"/>
    <mergeCell ref="H36:I36"/>
    <mergeCell ref="E44:F44"/>
    <mergeCell ref="E45:F45"/>
    <mergeCell ref="E46:F46"/>
    <mergeCell ref="E47:F47"/>
    <mergeCell ref="E39:F39"/>
    <mergeCell ref="E40:F40"/>
    <mergeCell ref="E41:F41"/>
    <mergeCell ref="E38:F38"/>
    <mergeCell ref="L42:M42"/>
    <mergeCell ref="L43:M43"/>
    <mergeCell ref="L44:M44"/>
    <mergeCell ref="L45:M45"/>
    <mergeCell ref="L46:M46"/>
    <mergeCell ref="L47:M47"/>
    <mergeCell ref="L39:M39"/>
    <mergeCell ref="L40:M40"/>
    <mergeCell ref="L41:M41"/>
    <mergeCell ref="L38:M38"/>
    <mergeCell ref="L32:M32"/>
    <mergeCell ref="L33:M33"/>
    <mergeCell ref="K36:M36"/>
    <mergeCell ref="L28:M28"/>
    <mergeCell ref="L29:M29"/>
    <mergeCell ref="L30:M30"/>
    <mergeCell ref="L31:M31"/>
    <mergeCell ref="L18:M18"/>
    <mergeCell ref="L19:M19"/>
    <mergeCell ref="L20:M20"/>
    <mergeCell ref="L21:M21"/>
    <mergeCell ref="L27:M27"/>
    <mergeCell ref="L22:M22"/>
    <mergeCell ref="L23:M23"/>
    <mergeCell ref="L24:M24"/>
    <mergeCell ref="L25:M25"/>
    <mergeCell ref="L26:M26"/>
    <mergeCell ref="L17:M17"/>
    <mergeCell ref="L16:M16"/>
    <mergeCell ref="L10:M10"/>
    <mergeCell ref="L11:M11"/>
    <mergeCell ref="H1:M1"/>
    <mergeCell ref="L3:M3"/>
    <mergeCell ref="L4:M4"/>
    <mergeCell ref="L5:M5"/>
    <mergeCell ref="L6:M6"/>
    <mergeCell ref="L12:M12"/>
    <mergeCell ref="L13:M13"/>
    <mergeCell ref="L14:M14"/>
    <mergeCell ref="L15:M15"/>
    <mergeCell ref="L7:M7"/>
    <mergeCell ref="L8:M8"/>
    <mergeCell ref="L9:M9"/>
    <mergeCell ref="L90:M90"/>
    <mergeCell ref="L91:M91"/>
    <mergeCell ref="L97:M97"/>
    <mergeCell ref="L92:M92"/>
    <mergeCell ref="L93:M93"/>
    <mergeCell ref="L94:M94"/>
    <mergeCell ref="L95:M95"/>
    <mergeCell ref="L96:M96"/>
    <mergeCell ref="L87:M87"/>
    <mergeCell ref="L61:M61"/>
    <mergeCell ref="L62:M62"/>
    <mergeCell ref="L64:M64"/>
    <mergeCell ref="L65:M65"/>
    <mergeCell ref="L66:M66"/>
    <mergeCell ref="L67:M67"/>
    <mergeCell ref="L68:M68"/>
    <mergeCell ref="L60:M60"/>
    <mergeCell ref="L63:M63"/>
    <mergeCell ref="L50:M50"/>
    <mergeCell ref="L51:M51"/>
    <mergeCell ref="L52:M52"/>
    <mergeCell ref="L53:M53"/>
    <mergeCell ref="L59:M59"/>
    <mergeCell ref="L54:M54"/>
    <mergeCell ref="L55:M55"/>
    <mergeCell ref="L56:M56"/>
    <mergeCell ref="L57:M57"/>
    <mergeCell ref="L58:M58"/>
    <mergeCell ref="L49:M49"/>
    <mergeCell ref="L48:M48"/>
    <mergeCell ref="E23:F23"/>
    <mergeCell ref="E24:F24"/>
    <mergeCell ref="E25:F25"/>
    <mergeCell ref="E26:F26"/>
    <mergeCell ref="E48:F48"/>
    <mergeCell ref="E27:F27"/>
    <mergeCell ref="E28:F28"/>
    <mergeCell ref="E29:F29"/>
    <mergeCell ref="E30:F30"/>
    <mergeCell ref="E31:F31"/>
    <mergeCell ref="E22:F22"/>
    <mergeCell ref="E21:F21"/>
    <mergeCell ref="E15:F15"/>
    <mergeCell ref="E16:F16"/>
    <mergeCell ref="E7:F7"/>
    <mergeCell ref="E8:F8"/>
    <mergeCell ref="E9:F9"/>
    <mergeCell ref="E10:F10"/>
    <mergeCell ref="E3:F3"/>
    <mergeCell ref="E4:F4"/>
    <mergeCell ref="E5:F5"/>
    <mergeCell ref="E6:F6"/>
    <mergeCell ref="E17:F17"/>
    <mergeCell ref="E18:F18"/>
    <mergeCell ref="E19:F19"/>
    <mergeCell ref="E20:F20"/>
    <mergeCell ref="E12:F12"/>
    <mergeCell ref="E13:F13"/>
    <mergeCell ref="E14:F14"/>
    <mergeCell ref="E11:F11"/>
    <mergeCell ref="E85:F85"/>
    <mergeCell ref="E86:F86"/>
    <mergeCell ref="E87:F87"/>
    <mergeCell ref="E88:F88"/>
    <mergeCell ref="E89:F89"/>
    <mergeCell ref="E90:F90"/>
    <mergeCell ref="E82:F82"/>
    <mergeCell ref="E83:F83"/>
    <mergeCell ref="E84:F84"/>
    <mergeCell ref="E61:F61"/>
    <mergeCell ref="E62:F62"/>
    <mergeCell ref="E64:F64"/>
    <mergeCell ref="E65:F65"/>
    <mergeCell ref="E66:F66"/>
    <mergeCell ref="E67:F67"/>
    <mergeCell ref="E68:F68"/>
    <mergeCell ref="E60:F60"/>
    <mergeCell ref="E63:F63"/>
    <mergeCell ref="E50:F50"/>
    <mergeCell ref="E51:F51"/>
    <mergeCell ref="E52:F52"/>
    <mergeCell ref="E53:F53"/>
    <mergeCell ref="E59:F59"/>
    <mergeCell ref="E54:F54"/>
    <mergeCell ref="E55:F55"/>
    <mergeCell ref="E56:F56"/>
    <mergeCell ref="E57:F57"/>
    <mergeCell ref="E58:F58"/>
    <mergeCell ref="E49:F49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569</TotalTime>
  <ScaleCrop>false</ScaleCrop>
  <HeadingPairs>
    <vt:vector baseType="variant" size="2">
      <vt:variant>
        <vt:lpstr>Planilhas</vt:lpstr>
      </vt:variant>
      <vt:variant>
        <vt:i4>1</vt:i4>
      </vt:variant>
    </vt:vector>
  </HeadingPairs>
  <TitlesOfParts>
    <vt:vector baseType="lpstr" size="1">
      <vt:lpstr>FDOaposentados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2014-03-15T23:02:53Z</dcterms:created>
  <dc:creator>Wagner Teodoro</dc:creator>
  <dc:description/>
  <dc:language>pt-BR</dc:language>
  <cp:lastModifiedBy>Wender Batista</cp:lastModifiedBy>
  <dcterms:modified xsi:type="dcterms:W3CDTF">2019-12-02T13:27:52Z</dcterms:modified>
  <cp:revision>3</cp:revision>
  <dc:subject/>
  <dc:title>Gerenciamento de banca FDO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